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j-4001s\UserData\041_市民課\R3\市民係\人口移動\ホームページ更新用\HP用ｴｸｾﾙ\"/>
    </mc:Choice>
  </mc:AlternateContent>
  <xr:revisionPtr revIDLastSave="0" documentId="8_{3B082D69-0559-463B-8926-6077E63E9666}" xr6:coauthVersionLast="36" xr6:coauthVersionMax="36" xr10:uidLastSave="{00000000-0000-0000-0000-000000000000}"/>
  <bookViews>
    <workbookView xWindow="0" yWindow="0" windowWidth="20490" windowHeight="6705" firstSheet="5" activeTab="11" xr2:uid="{57A0E95B-BA3E-4BDD-9CA0-449E3F0D75B9}"/>
  </bookViews>
  <sheets>
    <sheet name="R4.4月末" sheetId="2" r:id="rId1"/>
    <sheet name="R4.5月末" sheetId="1" r:id="rId2"/>
    <sheet name="Ｒ4.6月末" sheetId="3" r:id="rId3"/>
    <sheet name="Ｒ4.7月末" sheetId="4" r:id="rId4"/>
    <sheet name="Ｒ4.8月末" sheetId="5" r:id="rId5"/>
    <sheet name="Ｒ4.9月末" sheetId="6" r:id="rId6"/>
    <sheet name="Ｒ4.10月末" sheetId="7" r:id="rId7"/>
    <sheet name="Ｒ4.11月末" sheetId="8" r:id="rId8"/>
    <sheet name="Ｒ4.12月末" sheetId="9" r:id="rId9"/>
    <sheet name="Ｒ5.1月末" sheetId="10" r:id="rId10"/>
    <sheet name="R5.2月末 " sheetId="11" r:id="rId11"/>
    <sheet name="R5.3月末 " sheetId="12" r:id="rId12"/>
  </sheets>
  <definedNames>
    <definedName name="_xlnm.Print_Titles" localSheetId="6">'Ｒ4.10月末'!$1:$2</definedName>
    <definedName name="_xlnm.Print_Titles" localSheetId="7">'Ｒ4.11月末'!$1:$2</definedName>
    <definedName name="_xlnm.Print_Titles" localSheetId="8">'Ｒ4.12月末'!$1:$2</definedName>
    <definedName name="_xlnm.Print_Titles" localSheetId="0">'R4.4月末'!$1:$2</definedName>
    <definedName name="_xlnm.Print_Titles" localSheetId="1">'R4.5月末'!$1:$2</definedName>
    <definedName name="_xlnm.Print_Titles" localSheetId="2">'Ｒ4.6月末'!$1:$2</definedName>
    <definedName name="_xlnm.Print_Titles" localSheetId="3">'Ｒ4.7月末'!$1:$2</definedName>
    <definedName name="_xlnm.Print_Titles" localSheetId="4">'Ｒ4.8月末'!$1:$2</definedName>
    <definedName name="_xlnm.Print_Titles" localSheetId="5">'Ｒ4.9月末'!$1:$2</definedName>
    <definedName name="_xlnm.Print_Titles" localSheetId="9">'Ｒ5.1月末'!$1:$2</definedName>
    <definedName name="_xlnm.Print_Titles" localSheetId="10">'R5.2月末 '!$1:$2</definedName>
    <definedName name="_xlnm.Print_Titles" localSheetId="11">'R5.3月末 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12" l="1"/>
  <c r="D104" i="12"/>
  <c r="E104" i="12" s="1"/>
  <c r="C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F90" i="12"/>
  <c r="E90" i="12"/>
  <c r="D90" i="12"/>
  <c r="C90" i="12"/>
  <c r="E89" i="12"/>
  <c r="E88" i="12"/>
  <c r="E87" i="12"/>
  <c r="E86" i="12"/>
  <c r="E85" i="12"/>
  <c r="E84" i="12"/>
  <c r="E83" i="12"/>
  <c r="E82" i="12"/>
  <c r="E81" i="12"/>
  <c r="E80" i="12"/>
  <c r="E79" i="12"/>
  <c r="F78" i="12"/>
  <c r="D78" i="12"/>
  <c r="E78" i="12" s="1"/>
  <c r="C78" i="12"/>
  <c r="E77" i="12"/>
  <c r="E76" i="12"/>
  <c r="E75" i="12"/>
  <c r="E74" i="12"/>
  <c r="E73" i="12"/>
  <c r="E72" i="12"/>
  <c r="F71" i="12"/>
  <c r="D71" i="12"/>
  <c r="C71" i="12"/>
  <c r="L70" i="12"/>
  <c r="E70" i="12"/>
  <c r="E69" i="12"/>
  <c r="J68" i="12"/>
  <c r="I68" i="12"/>
  <c r="K68" i="12" s="1"/>
  <c r="E68" i="12"/>
  <c r="E67" i="12"/>
  <c r="E66" i="12"/>
  <c r="E65" i="12"/>
  <c r="E64" i="12"/>
  <c r="K63" i="12"/>
  <c r="E63" i="12"/>
  <c r="E62" i="12"/>
  <c r="L61" i="12"/>
  <c r="I61" i="12"/>
  <c r="E61" i="12"/>
  <c r="E60" i="12"/>
  <c r="K59" i="12"/>
  <c r="E59" i="12"/>
  <c r="E58" i="12"/>
  <c r="E57" i="12"/>
  <c r="E56" i="12"/>
  <c r="E71" i="12" s="1"/>
  <c r="F50" i="12"/>
  <c r="D50" i="12"/>
  <c r="C50" i="12"/>
  <c r="E49" i="12"/>
  <c r="E48" i="12"/>
  <c r="E47" i="12"/>
  <c r="E46" i="12"/>
  <c r="E45" i="12"/>
  <c r="E44" i="12"/>
  <c r="E43" i="12"/>
  <c r="L42" i="12"/>
  <c r="J42" i="12"/>
  <c r="I42" i="12"/>
  <c r="E42" i="12"/>
  <c r="K41" i="12"/>
  <c r="E41" i="12"/>
  <c r="E50" i="12" s="1"/>
  <c r="K40" i="12"/>
  <c r="F40" i="12"/>
  <c r="D40" i="12"/>
  <c r="C40" i="12"/>
  <c r="K39" i="12"/>
  <c r="E39" i="12"/>
  <c r="K38" i="12"/>
  <c r="E38" i="12"/>
  <c r="K37" i="12"/>
  <c r="E37" i="12"/>
  <c r="K36" i="12"/>
  <c r="E36" i="12"/>
  <c r="K35" i="12"/>
  <c r="E35" i="12"/>
  <c r="K34" i="12"/>
  <c r="E34" i="12"/>
  <c r="K33" i="12"/>
  <c r="E33" i="12"/>
  <c r="K32" i="12"/>
  <c r="E32" i="12"/>
  <c r="K31" i="12"/>
  <c r="E31" i="12"/>
  <c r="K30" i="12"/>
  <c r="K42" i="12" s="1"/>
  <c r="E30" i="12"/>
  <c r="K29" i="12"/>
  <c r="E29" i="12"/>
  <c r="E40" i="12" s="1"/>
  <c r="L28" i="12"/>
  <c r="J28" i="12"/>
  <c r="I28" i="12"/>
  <c r="F28" i="12"/>
  <c r="D28" i="12"/>
  <c r="C28" i="12"/>
  <c r="K27" i="12"/>
  <c r="E27" i="12"/>
  <c r="K26" i="12"/>
  <c r="E26" i="12"/>
  <c r="K25" i="12"/>
  <c r="E25" i="12"/>
  <c r="K24" i="12"/>
  <c r="E24" i="12"/>
  <c r="K23" i="12"/>
  <c r="E23" i="12"/>
  <c r="K22" i="12"/>
  <c r="E22" i="12"/>
  <c r="K21" i="12"/>
  <c r="E21" i="12"/>
  <c r="E28" i="12" s="1"/>
  <c r="K20" i="12"/>
  <c r="F20" i="12"/>
  <c r="D20" i="12"/>
  <c r="C20" i="12"/>
  <c r="I57" i="12" s="1"/>
  <c r="K19" i="12"/>
  <c r="E19" i="12"/>
  <c r="K18" i="12"/>
  <c r="E18" i="12"/>
  <c r="K17" i="12"/>
  <c r="E17" i="12"/>
  <c r="K16" i="12"/>
  <c r="E16" i="12"/>
  <c r="K15" i="12"/>
  <c r="E15" i="12"/>
  <c r="K14" i="12"/>
  <c r="E14" i="12"/>
  <c r="K13" i="12"/>
  <c r="E13" i="12"/>
  <c r="K12" i="12"/>
  <c r="K28" i="12" s="1"/>
  <c r="E12" i="12"/>
  <c r="K11" i="12"/>
  <c r="E11" i="12"/>
  <c r="E20" i="12" s="1"/>
  <c r="K10" i="12"/>
  <c r="E10" i="12"/>
  <c r="K9" i="12"/>
  <c r="F9" i="12"/>
  <c r="L57" i="12" s="1"/>
  <c r="D9" i="12"/>
  <c r="J57" i="12" s="1"/>
  <c r="C9" i="12"/>
  <c r="K8" i="12"/>
  <c r="E8" i="12"/>
  <c r="K7" i="12"/>
  <c r="E7" i="12"/>
  <c r="K6" i="12"/>
  <c r="E6" i="12"/>
  <c r="E9" i="12" s="1"/>
  <c r="K5" i="12"/>
  <c r="E5" i="12"/>
  <c r="K4" i="12"/>
  <c r="E4" i="12"/>
  <c r="K3" i="12"/>
  <c r="E3" i="12"/>
  <c r="K61" i="12" l="1"/>
  <c r="I66" i="12"/>
  <c r="K57" i="12"/>
  <c r="J61" i="12"/>
  <c r="J66" i="12" s="1"/>
  <c r="J70" i="12" s="1"/>
  <c r="F104" i="11"/>
  <c r="D104" i="11"/>
  <c r="E104" i="11" s="1"/>
  <c r="C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F90" i="11"/>
  <c r="D90" i="11"/>
  <c r="C90" i="11"/>
  <c r="E90" i="11" s="1"/>
  <c r="E89" i="11"/>
  <c r="E88" i="11"/>
  <c r="E87" i="11"/>
  <c r="E86" i="11"/>
  <c r="E85" i="11"/>
  <c r="E84" i="11"/>
  <c r="E83" i="11"/>
  <c r="E82" i="11"/>
  <c r="E81" i="11"/>
  <c r="E80" i="11"/>
  <c r="E79" i="11"/>
  <c r="F78" i="11"/>
  <c r="E78" i="11"/>
  <c r="D78" i="11"/>
  <c r="C78" i="11"/>
  <c r="E77" i="11"/>
  <c r="E76" i="11"/>
  <c r="E75" i="11"/>
  <c r="E74" i="11"/>
  <c r="E73" i="11"/>
  <c r="E72" i="11"/>
  <c r="F71" i="11"/>
  <c r="D71" i="11"/>
  <c r="C71" i="11"/>
  <c r="L70" i="11"/>
  <c r="E70" i="11"/>
  <c r="E69" i="11"/>
  <c r="J68" i="11"/>
  <c r="I68" i="11"/>
  <c r="K68" i="11" s="1"/>
  <c r="E68" i="11"/>
  <c r="E67" i="11"/>
  <c r="E66" i="11"/>
  <c r="E65" i="11"/>
  <c r="E64" i="11"/>
  <c r="K63" i="11"/>
  <c r="E63" i="11"/>
  <c r="E62" i="11"/>
  <c r="L61" i="11"/>
  <c r="J61" i="11"/>
  <c r="I61" i="11"/>
  <c r="K61" i="11" s="1"/>
  <c r="E61" i="11"/>
  <c r="E60" i="11"/>
  <c r="K59" i="11"/>
  <c r="E59" i="11"/>
  <c r="E58" i="11"/>
  <c r="E57" i="11"/>
  <c r="E56" i="11"/>
  <c r="E71" i="11" s="1"/>
  <c r="F50" i="11"/>
  <c r="D50" i="11"/>
  <c r="C50" i="11"/>
  <c r="E49" i="11"/>
  <c r="E48" i="11"/>
  <c r="E47" i="11"/>
  <c r="E46" i="11"/>
  <c r="E45" i="11"/>
  <c r="E44" i="11"/>
  <c r="E43" i="11"/>
  <c r="L42" i="11"/>
  <c r="J42" i="11"/>
  <c r="I42" i="11"/>
  <c r="E42" i="11"/>
  <c r="K41" i="11"/>
  <c r="E41" i="11"/>
  <c r="E50" i="11" s="1"/>
  <c r="K40" i="11"/>
  <c r="F40" i="11"/>
  <c r="D40" i="11"/>
  <c r="C40" i="11"/>
  <c r="K39" i="11"/>
  <c r="E39" i="11"/>
  <c r="K38" i="11"/>
  <c r="E38" i="11"/>
  <c r="K37" i="11"/>
  <c r="E37" i="11"/>
  <c r="K36" i="11"/>
  <c r="E36" i="11"/>
  <c r="K35" i="11"/>
  <c r="E35" i="11"/>
  <c r="K34" i="11"/>
  <c r="E34" i="11"/>
  <c r="K33" i="11"/>
  <c r="E33" i="11"/>
  <c r="K32" i="11"/>
  <c r="E32" i="11"/>
  <c r="K31" i="11"/>
  <c r="E31" i="11"/>
  <c r="K30" i="11"/>
  <c r="E30" i="11"/>
  <c r="K29" i="11"/>
  <c r="K42" i="11" s="1"/>
  <c r="E29" i="11"/>
  <c r="E40" i="11" s="1"/>
  <c r="L28" i="11"/>
  <c r="J28" i="11"/>
  <c r="I28" i="11"/>
  <c r="F28" i="11"/>
  <c r="D28" i="11"/>
  <c r="C28" i="11"/>
  <c r="K27" i="11"/>
  <c r="E27" i="11"/>
  <c r="K26" i="11"/>
  <c r="E26" i="11"/>
  <c r="K25" i="11"/>
  <c r="E25" i="11"/>
  <c r="K24" i="11"/>
  <c r="E24" i="11"/>
  <c r="K23" i="11"/>
  <c r="E23" i="11"/>
  <c r="K22" i="11"/>
  <c r="E22" i="11"/>
  <c r="K21" i="11"/>
  <c r="E21" i="11"/>
  <c r="E28" i="11" s="1"/>
  <c r="K20" i="11"/>
  <c r="F20" i="11"/>
  <c r="D20" i="11"/>
  <c r="C20" i="11"/>
  <c r="K19" i="11"/>
  <c r="E19" i="11"/>
  <c r="K18" i="11"/>
  <c r="E18" i="11"/>
  <c r="K17" i="11"/>
  <c r="E17" i="11"/>
  <c r="K16" i="11"/>
  <c r="E16" i="11"/>
  <c r="K15" i="11"/>
  <c r="E15" i="11"/>
  <c r="K14" i="11"/>
  <c r="E14" i="11"/>
  <c r="K13" i="11"/>
  <c r="E13" i="11"/>
  <c r="K12" i="11"/>
  <c r="K28" i="11" s="1"/>
  <c r="E12" i="11"/>
  <c r="K11" i="11"/>
  <c r="E11" i="11"/>
  <c r="K10" i="11"/>
  <c r="E10" i="11"/>
  <c r="E20" i="11" s="1"/>
  <c r="K9" i="11"/>
  <c r="F9" i="11"/>
  <c r="L57" i="11" s="1"/>
  <c r="D9" i="11"/>
  <c r="J57" i="11" s="1"/>
  <c r="J66" i="11" s="1"/>
  <c r="J70" i="11" s="1"/>
  <c r="C9" i="11"/>
  <c r="I57" i="11" s="1"/>
  <c r="K8" i="11"/>
  <c r="E8" i="11"/>
  <c r="K7" i="11"/>
  <c r="E7" i="11"/>
  <c r="K6" i="11"/>
  <c r="E6" i="11"/>
  <c r="E9" i="11" s="1"/>
  <c r="K5" i="11"/>
  <c r="E5" i="11"/>
  <c r="K4" i="11"/>
  <c r="E4" i="11"/>
  <c r="K3" i="11"/>
  <c r="E3" i="11"/>
  <c r="I70" i="12" l="1"/>
  <c r="K66" i="12"/>
  <c r="K70" i="12" s="1"/>
  <c r="I66" i="11"/>
  <c r="K57" i="11"/>
  <c r="F104" i="10"/>
  <c r="E104" i="10"/>
  <c r="D104" i="10"/>
  <c r="C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F90" i="10"/>
  <c r="L61" i="10" s="1"/>
  <c r="E90" i="10"/>
  <c r="D90" i="10"/>
  <c r="C90" i="10"/>
  <c r="E89" i="10"/>
  <c r="E88" i="10"/>
  <c r="E87" i="10"/>
  <c r="E86" i="10"/>
  <c r="E85" i="10"/>
  <c r="E84" i="10"/>
  <c r="E83" i="10"/>
  <c r="E82" i="10"/>
  <c r="E81" i="10"/>
  <c r="E80" i="10"/>
  <c r="E79" i="10"/>
  <c r="F78" i="10"/>
  <c r="E78" i="10"/>
  <c r="D78" i="10"/>
  <c r="J61" i="10" s="1"/>
  <c r="C78" i="10"/>
  <c r="I61" i="10" s="1"/>
  <c r="K61" i="10" s="1"/>
  <c r="E77" i="10"/>
  <c r="E76" i="10"/>
  <c r="E75" i="10"/>
  <c r="E74" i="10"/>
  <c r="E73" i="10"/>
  <c r="E72" i="10"/>
  <c r="F71" i="10"/>
  <c r="D71" i="10"/>
  <c r="C71" i="10"/>
  <c r="L70" i="10"/>
  <c r="E70" i="10"/>
  <c r="E69" i="10"/>
  <c r="J68" i="10"/>
  <c r="I68" i="10"/>
  <c r="E68" i="10"/>
  <c r="E67" i="10"/>
  <c r="E66" i="10"/>
  <c r="E65" i="10"/>
  <c r="E64" i="10"/>
  <c r="K63" i="10"/>
  <c r="E63" i="10"/>
  <c r="E62" i="10"/>
  <c r="E61" i="10"/>
  <c r="E60" i="10"/>
  <c r="K59" i="10"/>
  <c r="K68" i="10" s="1"/>
  <c r="E59" i="10"/>
  <c r="E58" i="10"/>
  <c r="E57" i="10"/>
  <c r="E56" i="10"/>
  <c r="E71" i="10" s="1"/>
  <c r="F50" i="10"/>
  <c r="D50" i="10"/>
  <c r="C50" i="10"/>
  <c r="E49" i="10"/>
  <c r="E48" i="10"/>
  <c r="E47" i="10"/>
  <c r="E46" i="10"/>
  <c r="E45" i="10"/>
  <c r="E44" i="10"/>
  <c r="E43" i="10"/>
  <c r="L42" i="10"/>
  <c r="J42" i="10"/>
  <c r="I42" i="10"/>
  <c r="E42" i="10"/>
  <c r="K41" i="10"/>
  <c r="E41" i="10"/>
  <c r="E50" i="10" s="1"/>
  <c r="K40" i="10"/>
  <c r="F40" i="10"/>
  <c r="D40" i="10"/>
  <c r="C40" i="10"/>
  <c r="K39" i="10"/>
  <c r="E39" i="10"/>
  <c r="K38" i="10"/>
  <c r="E38" i="10"/>
  <c r="K37" i="10"/>
  <c r="E37" i="10"/>
  <c r="K36" i="10"/>
  <c r="E36" i="10"/>
  <c r="K35" i="10"/>
  <c r="E35" i="10"/>
  <c r="K34" i="10"/>
  <c r="E34" i="10"/>
  <c r="K33" i="10"/>
  <c r="E33" i="10"/>
  <c r="K32" i="10"/>
  <c r="E32" i="10"/>
  <c r="K31" i="10"/>
  <c r="E31" i="10"/>
  <c r="K30" i="10"/>
  <c r="E30" i="10"/>
  <c r="K29" i="10"/>
  <c r="K42" i="10" s="1"/>
  <c r="E29" i="10"/>
  <c r="E40" i="10" s="1"/>
  <c r="L28" i="10"/>
  <c r="J28" i="10"/>
  <c r="I28" i="10"/>
  <c r="F28" i="10"/>
  <c r="L57" i="10" s="1"/>
  <c r="D28" i="10"/>
  <c r="C28" i="10"/>
  <c r="K27" i="10"/>
  <c r="E27" i="10"/>
  <c r="K26" i="10"/>
  <c r="E26" i="10"/>
  <c r="K25" i="10"/>
  <c r="E25" i="10"/>
  <c r="K24" i="10"/>
  <c r="E24" i="10"/>
  <c r="K23" i="10"/>
  <c r="E23" i="10"/>
  <c r="K22" i="10"/>
  <c r="E22" i="10"/>
  <c r="K21" i="10"/>
  <c r="E21" i="10"/>
  <c r="E28" i="10" s="1"/>
  <c r="K20" i="10"/>
  <c r="F20" i="10"/>
  <c r="D20" i="10"/>
  <c r="C20" i="10"/>
  <c r="K19" i="10"/>
  <c r="E19" i="10"/>
  <c r="K18" i="10"/>
  <c r="E18" i="10"/>
  <c r="K17" i="10"/>
  <c r="E17" i="10"/>
  <c r="K16" i="10"/>
  <c r="E16" i="10"/>
  <c r="K15" i="10"/>
  <c r="E15" i="10"/>
  <c r="K14" i="10"/>
  <c r="E14" i="10"/>
  <c r="K13" i="10"/>
  <c r="E13" i="10"/>
  <c r="K12" i="10"/>
  <c r="E12" i="10"/>
  <c r="K11" i="10"/>
  <c r="E11" i="10"/>
  <c r="K10" i="10"/>
  <c r="E10" i="10"/>
  <c r="E20" i="10" s="1"/>
  <c r="K9" i="10"/>
  <c r="F9" i="10"/>
  <c r="D9" i="10"/>
  <c r="J57" i="10" s="1"/>
  <c r="J66" i="10" s="1"/>
  <c r="J70" i="10" s="1"/>
  <c r="C9" i="10"/>
  <c r="I57" i="10" s="1"/>
  <c r="K8" i="10"/>
  <c r="E8" i="10"/>
  <c r="K7" i="10"/>
  <c r="E7" i="10"/>
  <c r="K6" i="10"/>
  <c r="E6" i="10"/>
  <c r="K5" i="10"/>
  <c r="E5" i="10"/>
  <c r="K4" i="10"/>
  <c r="E4" i="10"/>
  <c r="K3" i="10"/>
  <c r="K28" i="10" s="1"/>
  <c r="E3" i="10"/>
  <c r="E9" i="10" s="1"/>
  <c r="I70" i="11" l="1"/>
  <c r="K66" i="11"/>
  <c r="K70" i="11" s="1"/>
  <c r="I66" i="10"/>
  <c r="K57" i="10"/>
  <c r="F104" i="9"/>
  <c r="D104" i="9"/>
  <c r="C104" i="9"/>
  <c r="E104" i="9" s="1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F90" i="9"/>
  <c r="D90" i="9"/>
  <c r="C90" i="9"/>
  <c r="E90" i="9" s="1"/>
  <c r="E89" i="9"/>
  <c r="E88" i="9"/>
  <c r="E87" i="9"/>
  <c r="E86" i="9"/>
  <c r="E85" i="9"/>
  <c r="E84" i="9"/>
  <c r="E83" i="9"/>
  <c r="E82" i="9"/>
  <c r="E81" i="9"/>
  <c r="E80" i="9"/>
  <c r="E79" i="9"/>
  <c r="F78" i="9"/>
  <c r="E78" i="9"/>
  <c r="D78" i="9"/>
  <c r="C78" i="9"/>
  <c r="E77" i="9"/>
  <c r="E76" i="9"/>
  <c r="E75" i="9"/>
  <c r="E74" i="9"/>
  <c r="E73" i="9"/>
  <c r="E72" i="9"/>
  <c r="F71" i="9"/>
  <c r="D71" i="9"/>
  <c r="C71" i="9"/>
  <c r="L70" i="9"/>
  <c r="E70" i="9"/>
  <c r="E69" i="9"/>
  <c r="K68" i="9"/>
  <c r="E68" i="9"/>
  <c r="E67" i="9"/>
  <c r="E66" i="9"/>
  <c r="E65" i="9"/>
  <c r="E64" i="9"/>
  <c r="K63" i="9"/>
  <c r="E63" i="9"/>
  <c r="E62" i="9"/>
  <c r="L61" i="9"/>
  <c r="J61" i="9"/>
  <c r="I61" i="9"/>
  <c r="K61" i="9" s="1"/>
  <c r="E61" i="9"/>
  <c r="E60" i="9"/>
  <c r="K59" i="9"/>
  <c r="E59" i="9"/>
  <c r="E58" i="9"/>
  <c r="E57" i="9"/>
  <c r="E56" i="9"/>
  <c r="E71" i="9" s="1"/>
  <c r="F50" i="9"/>
  <c r="D50" i="9"/>
  <c r="C50" i="9"/>
  <c r="E49" i="9"/>
  <c r="E48" i="9"/>
  <c r="E47" i="9"/>
  <c r="E46" i="9"/>
  <c r="E45" i="9"/>
  <c r="E44" i="9"/>
  <c r="E43" i="9"/>
  <c r="L42" i="9"/>
  <c r="J42" i="9"/>
  <c r="I42" i="9"/>
  <c r="E42" i="9"/>
  <c r="K41" i="9"/>
  <c r="E41" i="9"/>
  <c r="E50" i="9" s="1"/>
  <c r="K40" i="9"/>
  <c r="F40" i="9"/>
  <c r="D40" i="9"/>
  <c r="C40" i="9"/>
  <c r="K39" i="9"/>
  <c r="E39" i="9"/>
  <c r="K38" i="9"/>
  <c r="E38" i="9"/>
  <c r="K37" i="9"/>
  <c r="E37" i="9"/>
  <c r="K36" i="9"/>
  <c r="E36" i="9"/>
  <c r="K35" i="9"/>
  <c r="E35" i="9"/>
  <c r="K34" i="9"/>
  <c r="E34" i="9"/>
  <c r="K33" i="9"/>
  <c r="E33" i="9"/>
  <c r="K32" i="9"/>
  <c r="E32" i="9"/>
  <c r="K31" i="9"/>
  <c r="E31" i="9"/>
  <c r="K30" i="9"/>
  <c r="E30" i="9"/>
  <c r="K29" i="9"/>
  <c r="K42" i="9" s="1"/>
  <c r="E29" i="9"/>
  <c r="E40" i="9" s="1"/>
  <c r="L28" i="9"/>
  <c r="J28" i="9"/>
  <c r="I28" i="9"/>
  <c r="F28" i="9"/>
  <c r="D28" i="9"/>
  <c r="C28" i="9"/>
  <c r="K27" i="9"/>
  <c r="E27" i="9"/>
  <c r="K26" i="9"/>
  <c r="E26" i="9"/>
  <c r="K25" i="9"/>
  <c r="E25" i="9"/>
  <c r="K24" i="9"/>
  <c r="E24" i="9"/>
  <c r="K23" i="9"/>
  <c r="E23" i="9"/>
  <c r="K22" i="9"/>
  <c r="E22" i="9"/>
  <c r="K21" i="9"/>
  <c r="E21" i="9"/>
  <c r="E28" i="9" s="1"/>
  <c r="K20" i="9"/>
  <c r="F20" i="9"/>
  <c r="D20" i="9"/>
  <c r="C20" i="9"/>
  <c r="K19" i="9"/>
  <c r="E19" i="9"/>
  <c r="K18" i="9"/>
  <c r="E18" i="9"/>
  <c r="K17" i="9"/>
  <c r="E17" i="9"/>
  <c r="K16" i="9"/>
  <c r="E16" i="9"/>
  <c r="K15" i="9"/>
  <c r="E15" i="9"/>
  <c r="K14" i="9"/>
  <c r="E14" i="9"/>
  <c r="K13" i="9"/>
  <c r="E13" i="9"/>
  <c r="K12" i="9"/>
  <c r="E12" i="9"/>
  <c r="K11" i="9"/>
  <c r="E11" i="9"/>
  <c r="K10" i="9"/>
  <c r="E10" i="9"/>
  <c r="E20" i="9" s="1"/>
  <c r="K9" i="9"/>
  <c r="F9" i="9"/>
  <c r="L57" i="9" s="1"/>
  <c r="D9" i="9"/>
  <c r="J57" i="9" s="1"/>
  <c r="J66" i="9" s="1"/>
  <c r="J70" i="9" s="1"/>
  <c r="C9" i="9"/>
  <c r="I57" i="9" s="1"/>
  <c r="K8" i="9"/>
  <c r="E8" i="9"/>
  <c r="K7" i="9"/>
  <c r="E7" i="9"/>
  <c r="K6" i="9"/>
  <c r="E6" i="9"/>
  <c r="K5" i="9"/>
  <c r="E5" i="9"/>
  <c r="K4" i="9"/>
  <c r="E4" i="9"/>
  <c r="K3" i="9"/>
  <c r="K28" i="9" s="1"/>
  <c r="E3" i="9"/>
  <c r="E9" i="9" s="1"/>
  <c r="K66" i="10" l="1"/>
  <c r="K70" i="10" s="1"/>
  <c r="I70" i="10"/>
  <c r="I66" i="9"/>
  <c r="K57" i="9"/>
  <c r="F104" i="8"/>
  <c r="D104" i="8"/>
  <c r="C104" i="8"/>
  <c r="E104" i="8" s="1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F90" i="8"/>
  <c r="D90" i="8"/>
  <c r="C90" i="8"/>
  <c r="E90" i="8" s="1"/>
  <c r="E89" i="8"/>
  <c r="E88" i="8"/>
  <c r="E87" i="8"/>
  <c r="E86" i="8"/>
  <c r="E85" i="8"/>
  <c r="E84" i="8"/>
  <c r="E83" i="8"/>
  <c r="E82" i="8"/>
  <c r="E81" i="8"/>
  <c r="E80" i="8"/>
  <c r="E79" i="8"/>
  <c r="F78" i="8"/>
  <c r="D78" i="8"/>
  <c r="E78" i="8" s="1"/>
  <c r="C78" i="8"/>
  <c r="E77" i="8"/>
  <c r="E76" i="8"/>
  <c r="E75" i="8"/>
  <c r="E74" i="8"/>
  <c r="E73" i="8"/>
  <c r="E72" i="8"/>
  <c r="F71" i="8"/>
  <c r="D71" i="8"/>
  <c r="C71" i="8"/>
  <c r="L70" i="8"/>
  <c r="E70" i="8"/>
  <c r="E69" i="8"/>
  <c r="K68" i="8"/>
  <c r="E68" i="8"/>
  <c r="E67" i="8"/>
  <c r="E66" i="8"/>
  <c r="E65" i="8"/>
  <c r="E64" i="8"/>
  <c r="K63" i="8"/>
  <c r="E63" i="8"/>
  <c r="E62" i="8"/>
  <c r="L61" i="8"/>
  <c r="J61" i="8"/>
  <c r="I61" i="8"/>
  <c r="K61" i="8" s="1"/>
  <c r="E61" i="8"/>
  <c r="E60" i="8"/>
  <c r="K59" i="8"/>
  <c r="E59" i="8"/>
  <c r="E58" i="8"/>
  <c r="E57" i="8"/>
  <c r="E56" i="8"/>
  <c r="E71" i="8" s="1"/>
  <c r="F50" i="8"/>
  <c r="D50" i="8"/>
  <c r="C50" i="8"/>
  <c r="E49" i="8"/>
  <c r="E48" i="8"/>
  <c r="E47" i="8"/>
  <c r="E46" i="8"/>
  <c r="E45" i="8"/>
  <c r="E44" i="8"/>
  <c r="E43" i="8"/>
  <c r="L42" i="8"/>
  <c r="J42" i="8"/>
  <c r="I42" i="8"/>
  <c r="E42" i="8"/>
  <c r="K41" i="8"/>
  <c r="E41" i="8"/>
  <c r="E50" i="8" s="1"/>
  <c r="K40" i="8"/>
  <c r="F40" i="8"/>
  <c r="D40" i="8"/>
  <c r="C40" i="8"/>
  <c r="K39" i="8"/>
  <c r="E39" i="8"/>
  <c r="K38" i="8"/>
  <c r="E38" i="8"/>
  <c r="K37" i="8"/>
  <c r="E37" i="8"/>
  <c r="K36" i="8"/>
  <c r="E36" i="8"/>
  <c r="K35" i="8"/>
  <c r="E35" i="8"/>
  <c r="K34" i="8"/>
  <c r="E34" i="8"/>
  <c r="K33" i="8"/>
  <c r="E33" i="8"/>
  <c r="K32" i="8"/>
  <c r="E32" i="8"/>
  <c r="K31" i="8"/>
  <c r="E31" i="8"/>
  <c r="K30" i="8"/>
  <c r="E30" i="8"/>
  <c r="K29" i="8"/>
  <c r="K42" i="8" s="1"/>
  <c r="E29" i="8"/>
  <c r="E40" i="8" s="1"/>
  <c r="L28" i="8"/>
  <c r="J28" i="8"/>
  <c r="I28" i="8"/>
  <c r="F28" i="8"/>
  <c r="D28" i="8"/>
  <c r="C28" i="8"/>
  <c r="K27" i="8"/>
  <c r="E27" i="8"/>
  <c r="K26" i="8"/>
  <c r="E26" i="8"/>
  <c r="K25" i="8"/>
  <c r="E25" i="8"/>
  <c r="K24" i="8"/>
  <c r="E24" i="8"/>
  <c r="K23" i="8"/>
  <c r="E23" i="8"/>
  <c r="K22" i="8"/>
  <c r="E22" i="8"/>
  <c r="K21" i="8"/>
  <c r="E21" i="8"/>
  <c r="E28" i="8" s="1"/>
  <c r="K20" i="8"/>
  <c r="F20" i="8"/>
  <c r="D20" i="8"/>
  <c r="C20" i="8"/>
  <c r="K19" i="8"/>
  <c r="E19" i="8"/>
  <c r="K18" i="8"/>
  <c r="E18" i="8"/>
  <c r="K17" i="8"/>
  <c r="E17" i="8"/>
  <c r="K16" i="8"/>
  <c r="E16" i="8"/>
  <c r="K15" i="8"/>
  <c r="E15" i="8"/>
  <c r="K14" i="8"/>
  <c r="E14" i="8"/>
  <c r="K13" i="8"/>
  <c r="E13" i="8"/>
  <c r="K12" i="8"/>
  <c r="E12" i="8"/>
  <c r="K11" i="8"/>
  <c r="E11" i="8"/>
  <c r="K10" i="8"/>
  <c r="E10" i="8"/>
  <c r="E20" i="8" s="1"/>
  <c r="K9" i="8"/>
  <c r="F9" i="8"/>
  <c r="L57" i="8" s="1"/>
  <c r="D9" i="8"/>
  <c r="J57" i="8" s="1"/>
  <c r="J66" i="8" s="1"/>
  <c r="J70" i="8" s="1"/>
  <c r="C9" i="8"/>
  <c r="I57" i="8" s="1"/>
  <c r="K8" i="8"/>
  <c r="E8" i="8"/>
  <c r="K7" i="8"/>
  <c r="E7" i="8"/>
  <c r="K6" i="8"/>
  <c r="E6" i="8"/>
  <c r="K5" i="8"/>
  <c r="E5" i="8"/>
  <c r="K4" i="8"/>
  <c r="E4" i="8"/>
  <c r="K3" i="8"/>
  <c r="K28" i="8" s="1"/>
  <c r="E3" i="8"/>
  <c r="E9" i="8" s="1"/>
  <c r="I70" i="9" l="1"/>
  <c r="K66" i="9"/>
  <c r="K70" i="9" s="1"/>
  <c r="I66" i="8"/>
  <c r="K57" i="8"/>
  <c r="F104" i="7"/>
  <c r="D104" i="7"/>
  <c r="C104" i="7"/>
  <c r="E104" i="7" s="1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F90" i="7"/>
  <c r="D90" i="7"/>
  <c r="C90" i="7"/>
  <c r="E90" i="7" s="1"/>
  <c r="E89" i="7"/>
  <c r="E88" i="7"/>
  <c r="E87" i="7"/>
  <c r="E86" i="7"/>
  <c r="E85" i="7"/>
  <c r="E84" i="7"/>
  <c r="E83" i="7"/>
  <c r="E82" i="7"/>
  <c r="E81" i="7"/>
  <c r="E80" i="7"/>
  <c r="E79" i="7"/>
  <c r="F78" i="7"/>
  <c r="D78" i="7"/>
  <c r="C78" i="7"/>
  <c r="E78" i="7" s="1"/>
  <c r="E77" i="7"/>
  <c r="E76" i="7"/>
  <c r="E75" i="7"/>
  <c r="E74" i="7"/>
  <c r="E73" i="7"/>
  <c r="E72" i="7"/>
  <c r="F71" i="7"/>
  <c r="L61" i="7" s="1"/>
  <c r="D71" i="7"/>
  <c r="C71" i="7"/>
  <c r="L70" i="7"/>
  <c r="E70" i="7"/>
  <c r="E69" i="7"/>
  <c r="K68" i="7"/>
  <c r="E68" i="7"/>
  <c r="E67" i="7"/>
  <c r="E66" i="7"/>
  <c r="E65" i="7"/>
  <c r="E64" i="7"/>
  <c r="K63" i="7"/>
  <c r="E63" i="7"/>
  <c r="E62" i="7"/>
  <c r="J61" i="7"/>
  <c r="I61" i="7"/>
  <c r="K61" i="7" s="1"/>
  <c r="E61" i="7"/>
  <c r="E60" i="7"/>
  <c r="K59" i="7"/>
  <c r="E59" i="7"/>
  <c r="E58" i="7"/>
  <c r="E57" i="7"/>
  <c r="E56" i="7"/>
  <c r="E71" i="7" s="1"/>
  <c r="F50" i="7"/>
  <c r="D50" i="7"/>
  <c r="C50" i="7"/>
  <c r="E49" i="7"/>
  <c r="E48" i="7"/>
  <c r="E47" i="7"/>
  <c r="E46" i="7"/>
  <c r="E45" i="7"/>
  <c r="E44" i="7"/>
  <c r="E43" i="7"/>
  <c r="L42" i="7"/>
  <c r="J42" i="7"/>
  <c r="I42" i="7"/>
  <c r="E42" i="7"/>
  <c r="K41" i="7"/>
  <c r="E41" i="7"/>
  <c r="E50" i="7" s="1"/>
  <c r="K40" i="7"/>
  <c r="F40" i="7"/>
  <c r="D40" i="7"/>
  <c r="C40" i="7"/>
  <c r="K39" i="7"/>
  <c r="E39" i="7"/>
  <c r="K38" i="7"/>
  <c r="E38" i="7"/>
  <c r="K37" i="7"/>
  <c r="E37" i="7"/>
  <c r="K36" i="7"/>
  <c r="E36" i="7"/>
  <c r="K35" i="7"/>
  <c r="E35" i="7"/>
  <c r="K34" i="7"/>
  <c r="E34" i="7"/>
  <c r="K33" i="7"/>
  <c r="E33" i="7"/>
  <c r="K32" i="7"/>
  <c r="E32" i="7"/>
  <c r="K31" i="7"/>
  <c r="K42" i="7" s="1"/>
  <c r="E31" i="7"/>
  <c r="K30" i="7"/>
  <c r="E30" i="7"/>
  <c r="K29" i="7"/>
  <c r="E29" i="7"/>
  <c r="E40" i="7" s="1"/>
  <c r="L28" i="7"/>
  <c r="J28" i="7"/>
  <c r="I28" i="7"/>
  <c r="F28" i="7"/>
  <c r="D28" i="7"/>
  <c r="C28" i="7"/>
  <c r="K27" i="7"/>
  <c r="E27" i="7"/>
  <c r="K26" i="7"/>
  <c r="E26" i="7"/>
  <c r="K25" i="7"/>
  <c r="E25" i="7"/>
  <c r="K24" i="7"/>
  <c r="E24" i="7"/>
  <c r="K23" i="7"/>
  <c r="E23" i="7"/>
  <c r="K22" i="7"/>
  <c r="E22" i="7"/>
  <c r="K21" i="7"/>
  <c r="E21" i="7"/>
  <c r="E28" i="7" s="1"/>
  <c r="K20" i="7"/>
  <c r="F20" i="7"/>
  <c r="D20" i="7"/>
  <c r="C20" i="7"/>
  <c r="K19" i="7"/>
  <c r="E19" i="7"/>
  <c r="K18" i="7"/>
  <c r="E18" i="7"/>
  <c r="K17" i="7"/>
  <c r="E17" i="7"/>
  <c r="K16" i="7"/>
  <c r="E16" i="7"/>
  <c r="K15" i="7"/>
  <c r="E15" i="7"/>
  <c r="K14" i="7"/>
  <c r="E14" i="7"/>
  <c r="K13" i="7"/>
  <c r="E13" i="7"/>
  <c r="K12" i="7"/>
  <c r="E12" i="7"/>
  <c r="E20" i="7" s="1"/>
  <c r="K11" i="7"/>
  <c r="E11" i="7"/>
  <c r="K10" i="7"/>
  <c r="E10" i="7"/>
  <c r="K9" i="7"/>
  <c r="F9" i="7"/>
  <c r="L57" i="7" s="1"/>
  <c r="D9" i="7"/>
  <c r="J57" i="7" s="1"/>
  <c r="J66" i="7" s="1"/>
  <c r="J70" i="7" s="1"/>
  <c r="C9" i="7"/>
  <c r="I57" i="7" s="1"/>
  <c r="K8" i="7"/>
  <c r="E8" i="7"/>
  <c r="K7" i="7"/>
  <c r="E7" i="7"/>
  <c r="K6" i="7"/>
  <c r="E6" i="7"/>
  <c r="E9" i="7" s="1"/>
  <c r="K5" i="7"/>
  <c r="K28" i="7" s="1"/>
  <c r="E5" i="7"/>
  <c r="K4" i="7"/>
  <c r="E4" i="7"/>
  <c r="K3" i="7"/>
  <c r="E3" i="7"/>
  <c r="I70" i="8" l="1"/>
  <c r="K66" i="8"/>
  <c r="K70" i="8" s="1"/>
  <c r="I66" i="7"/>
  <c r="K57" i="7"/>
  <c r="F104" i="6"/>
  <c r="E104" i="6"/>
  <c r="D104" i="6"/>
  <c r="C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F90" i="6"/>
  <c r="D90" i="6"/>
  <c r="C90" i="6"/>
  <c r="E90" i="6" s="1"/>
  <c r="E89" i="6"/>
  <c r="E88" i="6"/>
  <c r="E87" i="6"/>
  <c r="E86" i="6"/>
  <c r="E85" i="6"/>
  <c r="E84" i="6"/>
  <c r="E83" i="6"/>
  <c r="E82" i="6"/>
  <c r="E81" i="6"/>
  <c r="E80" i="6"/>
  <c r="E79" i="6"/>
  <c r="F78" i="6"/>
  <c r="D78" i="6"/>
  <c r="C78" i="6"/>
  <c r="E78" i="6" s="1"/>
  <c r="E77" i="6"/>
  <c r="E76" i="6"/>
  <c r="E75" i="6"/>
  <c r="E74" i="6"/>
  <c r="E73" i="6"/>
  <c r="E72" i="6"/>
  <c r="F71" i="6"/>
  <c r="D71" i="6"/>
  <c r="C71" i="6"/>
  <c r="L70" i="6"/>
  <c r="E70" i="6"/>
  <c r="E69" i="6"/>
  <c r="K68" i="6"/>
  <c r="J68" i="6"/>
  <c r="I68" i="6"/>
  <c r="E68" i="6"/>
  <c r="E67" i="6"/>
  <c r="E66" i="6"/>
  <c r="E65" i="6"/>
  <c r="E64" i="6"/>
  <c r="K63" i="6"/>
  <c r="E63" i="6"/>
  <c r="E62" i="6"/>
  <c r="L61" i="6"/>
  <c r="J61" i="6"/>
  <c r="I61" i="6"/>
  <c r="K61" i="6" s="1"/>
  <c r="E61" i="6"/>
  <c r="E60" i="6"/>
  <c r="K59" i="6"/>
  <c r="E59" i="6"/>
  <c r="E58" i="6"/>
  <c r="E71" i="6" s="1"/>
  <c r="J57" i="6"/>
  <c r="J66" i="6" s="1"/>
  <c r="J70" i="6" s="1"/>
  <c r="E57" i="6"/>
  <c r="E56" i="6"/>
  <c r="F50" i="6"/>
  <c r="D50" i="6"/>
  <c r="C50" i="6"/>
  <c r="E49" i="6"/>
  <c r="E48" i="6"/>
  <c r="E47" i="6"/>
  <c r="E46" i="6"/>
  <c r="E45" i="6"/>
  <c r="E44" i="6"/>
  <c r="E43" i="6"/>
  <c r="L42" i="6"/>
  <c r="K42" i="6"/>
  <c r="J42" i="6"/>
  <c r="I42" i="6"/>
  <c r="E42" i="6"/>
  <c r="K41" i="6"/>
  <c r="E41" i="6"/>
  <c r="E50" i="6" s="1"/>
  <c r="K40" i="6"/>
  <c r="F40" i="6"/>
  <c r="D40" i="6"/>
  <c r="C40" i="6"/>
  <c r="K39" i="6"/>
  <c r="E39" i="6"/>
  <c r="K38" i="6"/>
  <c r="E38" i="6"/>
  <c r="K37" i="6"/>
  <c r="E37" i="6"/>
  <c r="K36" i="6"/>
  <c r="E36" i="6"/>
  <c r="K35" i="6"/>
  <c r="E35" i="6"/>
  <c r="K34" i="6"/>
  <c r="E34" i="6"/>
  <c r="K33" i="6"/>
  <c r="E33" i="6"/>
  <c r="K32" i="6"/>
  <c r="E32" i="6"/>
  <c r="K31" i="6"/>
  <c r="E31" i="6"/>
  <c r="K30" i="6"/>
  <c r="E30" i="6"/>
  <c r="K29" i="6"/>
  <c r="E29" i="6"/>
  <c r="E40" i="6" s="1"/>
  <c r="L28" i="6"/>
  <c r="J28" i="6"/>
  <c r="I28" i="6"/>
  <c r="F28" i="6"/>
  <c r="D28" i="6"/>
  <c r="C28" i="6"/>
  <c r="K27" i="6"/>
  <c r="E27" i="6"/>
  <c r="K26" i="6"/>
  <c r="E26" i="6"/>
  <c r="K25" i="6"/>
  <c r="E25" i="6"/>
  <c r="K24" i="6"/>
  <c r="E24" i="6"/>
  <c r="K23" i="6"/>
  <c r="E23" i="6"/>
  <c r="K22" i="6"/>
  <c r="E22" i="6"/>
  <c r="K21" i="6"/>
  <c r="E21" i="6"/>
  <c r="E28" i="6" s="1"/>
  <c r="K20" i="6"/>
  <c r="F20" i="6"/>
  <c r="L57" i="6" s="1"/>
  <c r="D20" i="6"/>
  <c r="C20" i="6"/>
  <c r="K19" i="6"/>
  <c r="E19" i="6"/>
  <c r="K18" i="6"/>
  <c r="E18" i="6"/>
  <c r="K17" i="6"/>
  <c r="E17" i="6"/>
  <c r="K16" i="6"/>
  <c r="E16" i="6"/>
  <c r="K15" i="6"/>
  <c r="E15" i="6"/>
  <c r="K14" i="6"/>
  <c r="E14" i="6"/>
  <c r="K13" i="6"/>
  <c r="E13" i="6"/>
  <c r="K12" i="6"/>
  <c r="E12" i="6"/>
  <c r="K11" i="6"/>
  <c r="E11" i="6"/>
  <c r="K10" i="6"/>
  <c r="E10" i="6"/>
  <c r="E20" i="6" s="1"/>
  <c r="K9" i="6"/>
  <c r="F9" i="6"/>
  <c r="D9" i="6"/>
  <c r="C9" i="6"/>
  <c r="I57" i="6" s="1"/>
  <c r="K8" i="6"/>
  <c r="E8" i="6"/>
  <c r="K7" i="6"/>
  <c r="E7" i="6"/>
  <c r="K6" i="6"/>
  <c r="E6" i="6"/>
  <c r="K5" i="6"/>
  <c r="E5" i="6"/>
  <c r="K4" i="6"/>
  <c r="E4" i="6"/>
  <c r="K3" i="6"/>
  <c r="K28" i="6" s="1"/>
  <c r="E3" i="6"/>
  <c r="E9" i="6" s="1"/>
  <c r="I70" i="7" l="1"/>
  <c r="K66" i="7"/>
  <c r="K70" i="7" s="1"/>
  <c r="I66" i="6"/>
  <c r="K57" i="6"/>
  <c r="F104" i="5"/>
  <c r="D104" i="5"/>
  <c r="C104" i="5"/>
  <c r="E104" i="5" s="1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F90" i="5"/>
  <c r="D90" i="5"/>
  <c r="C90" i="5"/>
  <c r="E90" i="5" s="1"/>
  <c r="E89" i="5"/>
  <c r="E88" i="5"/>
  <c r="E87" i="5"/>
  <c r="E86" i="5"/>
  <c r="E85" i="5"/>
  <c r="E84" i="5"/>
  <c r="E83" i="5"/>
  <c r="E82" i="5"/>
  <c r="E81" i="5"/>
  <c r="E80" i="5"/>
  <c r="E79" i="5"/>
  <c r="F78" i="5"/>
  <c r="D78" i="5"/>
  <c r="C78" i="5"/>
  <c r="E78" i="5" s="1"/>
  <c r="E77" i="5"/>
  <c r="E76" i="5"/>
  <c r="E75" i="5"/>
  <c r="E74" i="5"/>
  <c r="E73" i="5"/>
  <c r="E72" i="5"/>
  <c r="F71" i="5"/>
  <c r="D71" i="5"/>
  <c r="C71" i="5"/>
  <c r="L70" i="5"/>
  <c r="E70" i="5"/>
  <c r="E69" i="5"/>
  <c r="J68" i="5"/>
  <c r="I68" i="5"/>
  <c r="E68" i="5"/>
  <c r="E67" i="5"/>
  <c r="E66" i="5"/>
  <c r="E65" i="5"/>
  <c r="E64" i="5"/>
  <c r="K63" i="5"/>
  <c r="K68" i="5" s="1"/>
  <c r="E63" i="5"/>
  <c r="E62" i="5"/>
  <c r="L61" i="5"/>
  <c r="J61" i="5"/>
  <c r="E61" i="5"/>
  <c r="E60" i="5"/>
  <c r="K59" i="5"/>
  <c r="E59" i="5"/>
  <c r="E58" i="5"/>
  <c r="E57" i="5"/>
  <c r="E56" i="5"/>
  <c r="E71" i="5" s="1"/>
  <c r="F50" i="5"/>
  <c r="D50" i="5"/>
  <c r="C50" i="5"/>
  <c r="E49" i="5"/>
  <c r="E48" i="5"/>
  <c r="E47" i="5"/>
  <c r="E46" i="5"/>
  <c r="E45" i="5"/>
  <c r="E44" i="5"/>
  <c r="E43" i="5"/>
  <c r="L42" i="5"/>
  <c r="J42" i="5"/>
  <c r="I42" i="5"/>
  <c r="E42" i="5"/>
  <c r="K41" i="5"/>
  <c r="E41" i="5"/>
  <c r="E50" i="5" s="1"/>
  <c r="K40" i="5"/>
  <c r="F40" i="5"/>
  <c r="D40" i="5"/>
  <c r="C40" i="5"/>
  <c r="K39" i="5"/>
  <c r="E39" i="5"/>
  <c r="K38" i="5"/>
  <c r="E38" i="5"/>
  <c r="K37" i="5"/>
  <c r="E37" i="5"/>
  <c r="K36" i="5"/>
  <c r="E36" i="5"/>
  <c r="K35" i="5"/>
  <c r="E35" i="5"/>
  <c r="K34" i="5"/>
  <c r="E34" i="5"/>
  <c r="K33" i="5"/>
  <c r="E33" i="5"/>
  <c r="K32" i="5"/>
  <c r="E32" i="5"/>
  <c r="K31" i="5"/>
  <c r="E31" i="5"/>
  <c r="K30" i="5"/>
  <c r="E30" i="5"/>
  <c r="K29" i="5"/>
  <c r="K42" i="5" s="1"/>
  <c r="E29" i="5"/>
  <c r="E40" i="5" s="1"/>
  <c r="L28" i="5"/>
  <c r="J28" i="5"/>
  <c r="I28" i="5"/>
  <c r="F28" i="5"/>
  <c r="D28" i="5"/>
  <c r="C28" i="5"/>
  <c r="K27" i="5"/>
  <c r="E27" i="5"/>
  <c r="K26" i="5"/>
  <c r="E26" i="5"/>
  <c r="K25" i="5"/>
  <c r="E25" i="5"/>
  <c r="K24" i="5"/>
  <c r="E24" i="5"/>
  <c r="K23" i="5"/>
  <c r="E23" i="5"/>
  <c r="K22" i="5"/>
  <c r="E22" i="5"/>
  <c r="K21" i="5"/>
  <c r="E21" i="5"/>
  <c r="E28" i="5" s="1"/>
  <c r="K20" i="5"/>
  <c r="F20" i="5"/>
  <c r="D20" i="5"/>
  <c r="C20" i="5"/>
  <c r="K19" i="5"/>
  <c r="E19" i="5"/>
  <c r="K18" i="5"/>
  <c r="E18" i="5"/>
  <c r="K17" i="5"/>
  <c r="E17" i="5"/>
  <c r="K16" i="5"/>
  <c r="E16" i="5"/>
  <c r="K15" i="5"/>
  <c r="E15" i="5"/>
  <c r="K14" i="5"/>
  <c r="E14" i="5"/>
  <c r="K13" i="5"/>
  <c r="E13" i="5"/>
  <c r="K12" i="5"/>
  <c r="E12" i="5"/>
  <c r="K11" i="5"/>
  <c r="E11" i="5"/>
  <c r="K10" i="5"/>
  <c r="E10" i="5"/>
  <c r="E20" i="5" s="1"/>
  <c r="K9" i="5"/>
  <c r="F9" i="5"/>
  <c r="L57" i="5" s="1"/>
  <c r="E9" i="5"/>
  <c r="D9" i="5"/>
  <c r="J57" i="5" s="1"/>
  <c r="J66" i="5" s="1"/>
  <c r="J70" i="5" s="1"/>
  <c r="C9" i="5"/>
  <c r="I57" i="5" s="1"/>
  <c r="K8" i="5"/>
  <c r="E8" i="5"/>
  <c r="K7" i="5"/>
  <c r="E7" i="5"/>
  <c r="K6" i="5"/>
  <c r="E6" i="5"/>
  <c r="K5" i="5"/>
  <c r="E5" i="5"/>
  <c r="K4" i="5"/>
  <c r="E4" i="5"/>
  <c r="K3" i="5"/>
  <c r="K28" i="5" s="1"/>
  <c r="E3" i="5"/>
  <c r="I70" i="6" l="1"/>
  <c r="K66" i="6"/>
  <c r="K70" i="6" s="1"/>
  <c r="K57" i="5"/>
  <c r="I61" i="5"/>
  <c r="K61" i="5" s="1"/>
  <c r="F104" i="4"/>
  <c r="E104" i="4"/>
  <c r="D104" i="4"/>
  <c r="C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F90" i="4"/>
  <c r="L61" i="4" s="1"/>
  <c r="E90" i="4"/>
  <c r="D90" i="4"/>
  <c r="C90" i="4"/>
  <c r="E89" i="4"/>
  <c r="E88" i="4"/>
  <c r="E87" i="4"/>
  <c r="E86" i="4"/>
  <c r="E85" i="4"/>
  <c r="E84" i="4"/>
  <c r="E83" i="4"/>
  <c r="E82" i="4"/>
  <c r="E81" i="4"/>
  <c r="E80" i="4"/>
  <c r="E79" i="4"/>
  <c r="F78" i="4"/>
  <c r="E78" i="4"/>
  <c r="D78" i="4"/>
  <c r="C78" i="4"/>
  <c r="E77" i="4"/>
  <c r="E76" i="4"/>
  <c r="E75" i="4"/>
  <c r="E74" i="4"/>
  <c r="E73" i="4"/>
  <c r="E72" i="4"/>
  <c r="F71" i="4"/>
  <c r="D71" i="4"/>
  <c r="C71" i="4"/>
  <c r="L70" i="4"/>
  <c r="J70" i="4"/>
  <c r="I70" i="4"/>
  <c r="E70" i="4"/>
  <c r="E69" i="4"/>
  <c r="J68" i="4"/>
  <c r="I68" i="4"/>
  <c r="E68" i="4"/>
  <c r="E67" i="4"/>
  <c r="K66" i="4"/>
  <c r="K70" i="4" s="1"/>
  <c r="E66" i="4"/>
  <c r="E65" i="4"/>
  <c r="E64" i="4"/>
  <c r="K63" i="4"/>
  <c r="E63" i="4"/>
  <c r="E62" i="4"/>
  <c r="K61" i="4"/>
  <c r="J61" i="4"/>
  <c r="I61" i="4"/>
  <c r="E61" i="4"/>
  <c r="E60" i="4"/>
  <c r="K59" i="4"/>
  <c r="K68" i="4" s="1"/>
  <c r="E59" i="4"/>
  <c r="E58" i="4"/>
  <c r="L57" i="4"/>
  <c r="E57" i="4"/>
  <c r="E56" i="4"/>
  <c r="E71" i="4" s="1"/>
  <c r="F50" i="4"/>
  <c r="D50" i="4"/>
  <c r="C50" i="4"/>
  <c r="E49" i="4"/>
  <c r="E48" i="4"/>
  <c r="E47" i="4"/>
  <c r="E46" i="4"/>
  <c r="E45" i="4"/>
  <c r="E44" i="4"/>
  <c r="E43" i="4"/>
  <c r="L42" i="4"/>
  <c r="J42" i="4"/>
  <c r="I42" i="4"/>
  <c r="E42" i="4"/>
  <c r="K41" i="4"/>
  <c r="E41" i="4"/>
  <c r="E50" i="4" s="1"/>
  <c r="K40" i="4"/>
  <c r="F40" i="4"/>
  <c r="D40" i="4"/>
  <c r="C40" i="4"/>
  <c r="K39" i="4"/>
  <c r="E39" i="4"/>
  <c r="K38" i="4"/>
  <c r="E38" i="4"/>
  <c r="K37" i="4"/>
  <c r="E37" i="4"/>
  <c r="K36" i="4"/>
  <c r="E36" i="4"/>
  <c r="K35" i="4"/>
  <c r="E35" i="4"/>
  <c r="K34" i="4"/>
  <c r="E34" i="4"/>
  <c r="K33" i="4"/>
  <c r="E33" i="4"/>
  <c r="K32" i="4"/>
  <c r="E32" i="4"/>
  <c r="K31" i="4"/>
  <c r="E31" i="4"/>
  <c r="K30" i="4"/>
  <c r="E30" i="4"/>
  <c r="K29" i="4"/>
  <c r="K42" i="4" s="1"/>
  <c r="E29" i="4"/>
  <c r="E40" i="4" s="1"/>
  <c r="L28" i="4"/>
  <c r="J28" i="4"/>
  <c r="I28" i="4"/>
  <c r="F28" i="4"/>
  <c r="D28" i="4"/>
  <c r="C28" i="4"/>
  <c r="K27" i="4"/>
  <c r="E27" i="4"/>
  <c r="K26" i="4"/>
  <c r="E26" i="4"/>
  <c r="K25" i="4"/>
  <c r="E25" i="4"/>
  <c r="K24" i="4"/>
  <c r="E24" i="4"/>
  <c r="K23" i="4"/>
  <c r="E23" i="4"/>
  <c r="K22" i="4"/>
  <c r="E22" i="4"/>
  <c r="K21" i="4"/>
  <c r="E21" i="4"/>
  <c r="E28" i="4" s="1"/>
  <c r="K20" i="4"/>
  <c r="F20" i="4"/>
  <c r="D20" i="4"/>
  <c r="C20" i="4"/>
  <c r="K19" i="4"/>
  <c r="E19" i="4"/>
  <c r="K18" i="4"/>
  <c r="E18" i="4"/>
  <c r="K17" i="4"/>
  <c r="E17" i="4"/>
  <c r="K16" i="4"/>
  <c r="E16" i="4"/>
  <c r="K15" i="4"/>
  <c r="E15" i="4"/>
  <c r="K14" i="4"/>
  <c r="E14" i="4"/>
  <c r="K13" i="4"/>
  <c r="E13" i="4"/>
  <c r="K12" i="4"/>
  <c r="E12" i="4"/>
  <c r="K11" i="4"/>
  <c r="E11" i="4"/>
  <c r="K10" i="4"/>
  <c r="E10" i="4"/>
  <c r="E20" i="4" s="1"/>
  <c r="K9" i="4"/>
  <c r="F9" i="4"/>
  <c r="D9" i="4"/>
  <c r="J57" i="4" s="1"/>
  <c r="C9" i="4"/>
  <c r="I57" i="4" s="1"/>
  <c r="K57" i="4" s="1"/>
  <c r="K8" i="4"/>
  <c r="E8" i="4"/>
  <c r="K7" i="4"/>
  <c r="E7" i="4"/>
  <c r="K6" i="4"/>
  <c r="E6" i="4"/>
  <c r="K5" i="4"/>
  <c r="E5" i="4"/>
  <c r="K4" i="4"/>
  <c r="E4" i="4"/>
  <c r="K3" i="4"/>
  <c r="K28" i="4" s="1"/>
  <c r="E3" i="4"/>
  <c r="E9" i="4" s="1"/>
  <c r="I66" i="5" l="1"/>
  <c r="F104" i="3"/>
  <c r="E104" i="3"/>
  <c r="D104" i="3"/>
  <c r="C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F90" i="3"/>
  <c r="D90" i="3"/>
  <c r="C90" i="3"/>
  <c r="E90" i="3" s="1"/>
  <c r="E89" i="3"/>
  <c r="E88" i="3"/>
  <c r="E87" i="3"/>
  <c r="E86" i="3"/>
  <c r="E85" i="3"/>
  <c r="E84" i="3"/>
  <c r="E83" i="3"/>
  <c r="E82" i="3"/>
  <c r="E81" i="3"/>
  <c r="E80" i="3"/>
  <c r="E79" i="3"/>
  <c r="F78" i="3"/>
  <c r="D78" i="3"/>
  <c r="E78" i="3" s="1"/>
  <c r="C78" i="3"/>
  <c r="E77" i="3"/>
  <c r="E76" i="3"/>
  <c r="E75" i="3"/>
  <c r="E74" i="3"/>
  <c r="E73" i="3"/>
  <c r="E72" i="3"/>
  <c r="F71" i="3"/>
  <c r="D71" i="3"/>
  <c r="C71" i="3"/>
  <c r="L70" i="3"/>
  <c r="E70" i="3"/>
  <c r="E69" i="3"/>
  <c r="J68" i="3"/>
  <c r="I68" i="3"/>
  <c r="E68" i="3"/>
  <c r="E67" i="3"/>
  <c r="E66" i="3"/>
  <c r="E65" i="3"/>
  <c r="E64" i="3"/>
  <c r="K63" i="3"/>
  <c r="E63" i="3"/>
  <c r="E62" i="3"/>
  <c r="L61" i="3"/>
  <c r="K61" i="3"/>
  <c r="J61" i="3"/>
  <c r="I61" i="3"/>
  <c r="E61" i="3"/>
  <c r="E60" i="3"/>
  <c r="K59" i="3"/>
  <c r="K68" i="3" s="1"/>
  <c r="E59" i="3"/>
  <c r="E58" i="3"/>
  <c r="I57" i="3"/>
  <c r="I66" i="3" s="1"/>
  <c r="E57" i="3"/>
  <c r="E56" i="3"/>
  <c r="E71" i="3" s="1"/>
  <c r="F50" i="3"/>
  <c r="D50" i="3"/>
  <c r="C50" i="3"/>
  <c r="E49" i="3"/>
  <c r="E48" i="3"/>
  <c r="E47" i="3"/>
  <c r="E46" i="3"/>
  <c r="E45" i="3"/>
  <c r="E44" i="3"/>
  <c r="E43" i="3"/>
  <c r="L42" i="3"/>
  <c r="J42" i="3"/>
  <c r="I42" i="3"/>
  <c r="E42" i="3"/>
  <c r="K41" i="3"/>
  <c r="E41" i="3"/>
  <c r="E50" i="3" s="1"/>
  <c r="K40" i="3"/>
  <c r="F40" i="3"/>
  <c r="D40" i="3"/>
  <c r="C40" i="3"/>
  <c r="K39" i="3"/>
  <c r="E39" i="3"/>
  <c r="K38" i="3"/>
  <c r="E38" i="3"/>
  <c r="K37" i="3"/>
  <c r="E37" i="3"/>
  <c r="K36" i="3"/>
  <c r="E36" i="3"/>
  <c r="K35" i="3"/>
  <c r="E35" i="3"/>
  <c r="K34" i="3"/>
  <c r="E34" i="3"/>
  <c r="K33" i="3"/>
  <c r="E33" i="3"/>
  <c r="K32" i="3"/>
  <c r="E32" i="3"/>
  <c r="K31" i="3"/>
  <c r="E31" i="3"/>
  <c r="K30" i="3"/>
  <c r="E30" i="3"/>
  <c r="K29" i="3"/>
  <c r="K42" i="3" s="1"/>
  <c r="E29" i="3"/>
  <c r="E40" i="3" s="1"/>
  <c r="L28" i="3"/>
  <c r="J28" i="3"/>
  <c r="I28" i="3"/>
  <c r="F28" i="3"/>
  <c r="D28" i="3"/>
  <c r="C28" i="3"/>
  <c r="K27" i="3"/>
  <c r="E27" i="3"/>
  <c r="K26" i="3"/>
  <c r="E26" i="3"/>
  <c r="K25" i="3"/>
  <c r="E25" i="3"/>
  <c r="K24" i="3"/>
  <c r="E24" i="3"/>
  <c r="K23" i="3"/>
  <c r="E23" i="3"/>
  <c r="K22" i="3"/>
  <c r="E22" i="3"/>
  <c r="K21" i="3"/>
  <c r="E21" i="3"/>
  <c r="E28" i="3" s="1"/>
  <c r="K20" i="3"/>
  <c r="F20" i="3"/>
  <c r="D20" i="3"/>
  <c r="C20" i="3"/>
  <c r="K19" i="3"/>
  <c r="E19" i="3"/>
  <c r="K18" i="3"/>
  <c r="E18" i="3"/>
  <c r="K17" i="3"/>
  <c r="E17" i="3"/>
  <c r="K16" i="3"/>
  <c r="E16" i="3"/>
  <c r="K15" i="3"/>
  <c r="E15" i="3"/>
  <c r="K14" i="3"/>
  <c r="E14" i="3"/>
  <c r="K13" i="3"/>
  <c r="E13" i="3"/>
  <c r="E20" i="3" s="1"/>
  <c r="K12" i="3"/>
  <c r="E12" i="3"/>
  <c r="K11" i="3"/>
  <c r="E11" i="3"/>
  <c r="K10" i="3"/>
  <c r="E10" i="3"/>
  <c r="K9" i="3"/>
  <c r="F9" i="3"/>
  <c r="L57" i="3" s="1"/>
  <c r="D9" i="3"/>
  <c r="J57" i="3" s="1"/>
  <c r="J66" i="3" s="1"/>
  <c r="J70" i="3" s="1"/>
  <c r="C9" i="3"/>
  <c r="K8" i="3"/>
  <c r="E8" i="3"/>
  <c r="K7" i="3"/>
  <c r="E7" i="3"/>
  <c r="K6" i="3"/>
  <c r="E6" i="3"/>
  <c r="K5" i="3"/>
  <c r="E5" i="3"/>
  <c r="K4" i="3"/>
  <c r="E4" i="3"/>
  <c r="E9" i="3" s="1"/>
  <c r="K3" i="3"/>
  <c r="K28" i="3" s="1"/>
  <c r="E3" i="3"/>
  <c r="I70" i="5" l="1"/>
  <c r="K66" i="5"/>
  <c r="K70" i="5" s="1"/>
  <c r="I70" i="3"/>
  <c r="K66" i="3"/>
  <c r="K70" i="3" s="1"/>
  <c r="K57" i="3"/>
  <c r="F104" i="2"/>
  <c r="D104" i="2"/>
  <c r="C104" i="2"/>
  <c r="E104" i="2" s="1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F90" i="2"/>
  <c r="D90" i="2"/>
  <c r="C90" i="2"/>
  <c r="E90" i="2" s="1"/>
  <c r="E89" i="2"/>
  <c r="E88" i="2"/>
  <c r="E87" i="2"/>
  <c r="E86" i="2"/>
  <c r="E85" i="2"/>
  <c r="E84" i="2"/>
  <c r="E83" i="2"/>
  <c r="E82" i="2"/>
  <c r="E81" i="2"/>
  <c r="E80" i="2"/>
  <c r="E79" i="2"/>
  <c r="F78" i="2"/>
  <c r="L61" i="2" s="1"/>
  <c r="D78" i="2"/>
  <c r="C78" i="2"/>
  <c r="E78" i="2" s="1"/>
  <c r="E77" i="2"/>
  <c r="E76" i="2"/>
  <c r="E75" i="2"/>
  <c r="E74" i="2"/>
  <c r="E73" i="2"/>
  <c r="E72" i="2"/>
  <c r="F71" i="2"/>
  <c r="D71" i="2"/>
  <c r="J61" i="2" s="1"/>
  <c r="C71" i="2"/>
  <c r="L70" i="2"/>
  <c r="E70" i="2"/>
  <c r="E69" i="2"/>
  <c r="K68" i="2"/>
  <c r="J68" i="2"/>
  <c r="I68" i="2"/>
  <c r="E68" i="2"/>
  <c r="E67" i="2"/>
  <c r="E66" i="2"/>
  <c r="E65" i="2"/>
  <c r="E64" i="2"/>
  <c r="E63" i="2"/>
  <c r="E62" i="2"/>
  <c r="I61" i="2"/>
  <c r="K61" i="2" s="1"/>
  <c r="E61" i="2"/>
  <c r="E60" i="2"/>
  <c r="E59" i="2"/>
  <c r="E58" i="2"/>
  <c r="E71" i="2" s="1"/>
  <c r="I57" i="2"/>
  <c r="K57" i="2" s="1"/>
  <c r="E57" i="2"/>
  <c r="E56" i="2"/>
  <c r="F50" i="2"/>
  <c r="D50" i="2"/>
  <c r="C50" i="2"/>
  <c r="E49" i="2"/>
  <c r="E48" i="2"/>
  <c r="E47" i="2"/>
  <c r="E46" i="2"/>
  <c r="E45" i="2"/>
  <c r="E44" i="2"/>
  <c r="E43" i="2"/>
  <c r="L42" i="2"/>
  <c r="J42" i="2"/>
  <c r="I42" i="2"/>
  <c r="E42" i="2"/>
  <c r="K41" i="2"/>
  <c r="E41" i="2"/>
  <c r="E50" i="2" s="1"/>
  <c r="K40" i="2"/>
  <c r="F40" i="2"/>
  <c r="D40" i="2"/>
  <c r="J57" i="2" s="1"/>
  <c r="J66" i="2" s="1"/>
  <c r="J70" i="2" s="1"/>
  <c r="C40" i="2"/>
  <c r="K39" i="2"/>
  <c r="E39" i="2"/>
  <c r="K38" i="2"/>
  <c r="E38" i="2"/>
  <c r="K37" i="2"/>
  <c r="E37" i="2"/>
  <c r="K36" i="2"/>
  <c r="E36" i="2"/>
  <c r="K35" i="2"/>
  <c r="E35" i="2"/>
  <c r="K34" i="2"/>
  <c r="E34" i="2"/>
  <c r="K33" i="2"/>
  <c r="E33" i="2"/>
  <c r="K32" i="2"/>
  <c r="E32" i="2"/>
  <c r="K31" i="2"/>
  <c r="E31" i="2"/>
  <c r="K30" i="2"/>
  <c r="K42" i="2" s="1"/>
  <c r="E30" i="2"/>
  <c r="K29" i="2"/>
  <c r="E29" i="2"/>
  <c r="E40" i="2" s="1"/>
  <c r="L28" i="2"/>
  <c r="J28" i="2"/>
  <c r="I28" i="2"/>
  <c r="F28" i="2"/>
  <c r="D28" i="2"/>
  <c r="C28" i="2"/>
  <c r="K27" i="2"/>
  <c r="E27" i="2"/>
  <c r="K26" i="2"/>
  <c r="E26" i="2"/>
  <c r="K25" i="2"/>
  <c r="E25" i="2"/>
  <c r="K24" i="2"/>
  <c r="E24" i="2"/>
  <c r="K23" i="2"/>
  <c r="E23" i="2"/>
  <c r="K22" i="2"/>
  <c r="E22" i="2"/>
  <c r="K21" i="2"/>
  <c r="E21" i="2"/>
  <c r="E28" i="2" s="1"/>
  <c r="K20" i="2"/>
  <c r="F20" i="2"/>
  <c r="E20" i="2"/>
  <c r="D20" i="2"/>
  <c r="C20" i="2"/>
  <c r="K19" i="2"/>
  <c r="E19" i="2"/>
  <c r="K18" i="2"/>
  <c r="E18" i="2"/>
  <c r="K17" i="2"/>
  <c r="E17" i="2"/>
  <c r="K16" i="2"/>
  <c r="E16" i="2"/>
  <c r="K15" i="2"/>
  <c r="E15" i="2"/>
  <c r="K14" i="2"/>
  <c r="E14" i="2"/>
  <c r="K13" i="2"/>
  <c r="E13" i="2"/>
  <c r="K12" i="2"/>
  <c r="E12" i="2"/>
  <c r="K11" i="2"/>
  <c r="E11" i="2"/>
  <c r="K10" i="2"/>
  <c r="E10" i="2"/>
  <c r="K9" i="2"/>
  <c r="F9" i="2"/>
  <c r="L57" i="2" s="1"/>
  <c r="D9" i="2"/>
  <c r="C9" i="2"/>
  <c r="K8" i="2"/>
  <c r="E8" i="2"/>
  <c r="K7" i="2"/>
  <c r="E7" i="2"/>
  <c r="K6" i="2"/>
  <c r="E6" i="2"/>
  <c r="K5" i="2"/>
  <c r="E5" i="2"/>
  <c r="K4" i="2"/>
  <c r="E4" i="2"/>
  <c r="K3" i="2"/>
  <c r="K28" i="2" s="1"/>
  <c r="E3" i="2"/>
  <c r="E9" i="2" s="1"/>
  <c r="K66" i="2" l="1"/>
  <c r="K70" i="2" s="1"/>
  <c r="I66" i="2"/>
  <c r="I70" i="2" s="1"/>
  <c r="F104" i="1"/>
  <c r="D104" i="1"/>
  <c r="C104" i="1"/>
  <c r="E104" i="1" s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F90" i="1"/>
  <c r="D90" i="1"/>
  <c r="J61" i="1" s="1"/>
  <c r="C90" i="1"/>
  <c r="E90" i="1" s="1"/>
  <c r="E89" i="1"/>
  <c r="E88" i="1"/>
  <c r="E87" i="1"/>
  <c r="E86" i="1"/>
  <c r="E85" i="1"/>
  <c r="E84" i="1"/>
  <c r="E83" i="1"/>
  <c r="E82" i="1"/>
  <c r="E81" i="1"/>
  <c r="E80" i="1"/>
  <c r="E79" i="1"/>
  <c r="F78" i="1"/>
  <c r="L61" i="1" s="1"/>
  <c r="D78" i="1"/>
  <c r="C78" i="1"/>
  <c r="E78" i="1" s="1"/>
  <c r="E77" i="1"/>
  <c r="E76" i="1"/>
  <c r="E75" i="1"/>
  <c r="E74" i="1"/>
  <c r="E73" i="1"/>
  <c r="E72" i="1"/>
  <c r="F71" i="1"/>
  <c r="E71" i="1"/>
  <c r="D71" i="1"/>
  <c r="C71" i="1"/>
  <c r="L70" i="1"/>
  <c r="E70" i="1"/>
  <c r="E69" i="1"/>
  <c r="J68" i="1"/>
  <c r="K68" i="1" s="1"/>
  <c r="I68" i="1"/>
  <c r="E68" i="1"/>
  <c r="E67" i="1"/>
  <c r="E66" i="1"/>
  <c r="E65" i="1"/>
  <c r="E64" i="1"/>
  <c r="K63" i="1"/>
  <c r="E63" i="1"/>
  <c r="E62" i="1"/>
  <c r="E61" i="1"/>
  <c r="E60" i="1"/>
  <c r="K59" i="1"/>
  <c r="E59" i="1"/>
  <c r="E58" i="1"/>
  <c r="J57" i="1"/>
  <c r="E57" i="1"/>
  <c r="E56" i="1"/>
  <c r="F50" i="1"/>
  <c r="D50" i="1"/>
  <c r="C50" i="1"/>
  <c r="E49" i="1"/>
  <c r="E48" i="1"/>
  <c r="E47" i="1"/>
  <c r="E46" i="1"/>
  <c r="E45" i="1"/>
  <c r="E44" i="1"/>
  <c r="E43" i="1"/>
  <c r="L42" i="1"/>
  <c r="K42" i="1"/>
  <c r="J42" i="1"/>
  <c r="I42" i="1"/>
  <c r="E42" i="1"/>
  <c r="K41" i="1"/>
  <c r="E41" i="1"/>
  <c r="E50" i="1" s="1"/>
  <c r="K40" i="1"/>
  <c r="F40" i="1"/>
  <c r="D40" i="1"/>
  <c r="C40" i="1"/>
  <c r="K39" i="1"/>
  <c r="E39" i="1"/>
  <c r="K38" i="1"/>
  <c r="E38" i="1"/>
  <c r="K37" i="1"/>
  <c r="E37" i="1"/>
  <c r="K36" i="1"/>
  <c r="E36" i="1"/>
  <c r="K35" i="1"/>
  <c r="E35" i="1"/>
  <c r="K34" i="1"/>
  <c r="E34" i="1"/>
  <c r="K33" i="1"/>
  <c r="E33" i="1"/>
  <c r="K32" i="1"/>
  <c r="E32" i="1"/>
  <c r="K31" i="1"/>
  <c r="E31" i="1"/>
  <c r="K30" i="1"/>
  <c r="E30" i="1"/>
  <c r="K29" i="1"/>
  <c r="E29" i="1"/>
  <c r="E40" i="1" s="1"/>
  <c r="L28" i="1"/>
  <c r="J28" i="1"/>
  <c r="I28" i="1"/>
  <c r="F28" i="1"/>
  <c r="D28" i="1"/>
  <c r="C28" i="1"/>
  <c r="I57" i="1" s="1"/>
  <c r="K27" i="1"/>
  <c r="E27" i="1"/>
  <c r="K26" i="1"/>
  <c r="E26" i="1"/>
  <c r="K25" i="1"/>
  <c r="E25" i="1"/>
  <c r="K24" i="1"/>
  <c r="E24" i="1"/>
  <c r="K23" i="1"/>
  <c r="E23" i="1"/>
  <c r="K22" i="1"/>
  <c r="E22" i="1"/>
  <c r="K21" i="1"/>
  <c r="E21" i="1"/>
  <c r="E28" i="1" s="1"/>
  <c r="K20" i="1"/>
  <c r="F20" i="1"/>
  <c r="L57" i="1" s="1"/>
  <c r="D20" i="1"/>
  <c r="C20" i="1"/>
  <c r="K19" i="1"/>
  <c r="E19" i="1"/>
  <c r="K18" i="1"/>
  <c r="E18" i="1"/>
  <c r="K17" i="1"/>
  <c r="E17" i="1"/>
  <c r="K16" i="1"/>
  <c r="E16" i="1"/>
  <c r="K15" i="1"/>
  <c r="E15" i="1"/>
  <c r="K14" i="1"/>
  <c r="E14" i="1"/>
  <c r="K13" i="1"/>
  <c r="E13" i="1"/>
  <c r="K12" i="1"/>
  <c r="E12" i="1"/>
  <c r="K11" i="1"/>
  <c r="E11" i="1"/>
  <c r="K10" i="1"/>
  <c r="E10" i="1"/>
  <c r="E20" i="1" s="1"/>
  <c r="K9" i="1"/>
  <c r="F9" i="1"/>
  <c r="D9" i="1"/>
  <c r="C9" i="1"/>
  <c r="K8" i="1"/>
  <c r="E8" i="1"/>
  <c r="K7" i="1"/>
  <c r="E7" i="1"/>
  <c r="K6" i="1"/>
  <c r="E6" i="1"/>
  <c r="K5" i="1"/>
  <c r="E5" i="1"/>
  <c r="K4" i="1"/>
  <c r="E4" i="1"/>
  <c r="K3" i="1"/>
  <c r="K28" i="1" s="1"/>
  <c r="E3" i="1"/>
  <c r="E9" i="1" s="1"/>
  <c r="J66" i="1" l="1"/>
  <c r="J70" i="1" s="1"/>
  <c r="K57" i="1"/>
  <c r="I61" i="1"/>
  <c r="K61" i="1" s="1"/>
  <c r="I66" i="1" l="1"/>
  <c r="I70" i="1" l="1"/>
  <c r="K66" i="1"/>
  <c r="K70" i="1" s="1"/>
</calcChain>
</file>

<file path=xl/sharedStrings.xml><?xml version="1.0" encoding="utf-8"?>
<sst xmlns="http://schemas.openxmlformats.org/spreadsheetml/2006/main" count="3396" uniqueCount="275">
  <si>
    <t>番号</t>
  </si>
  <si>
    <t>自治会名</t>
  </si>
  <si>
    <t>人　　　　口</t>
  </si>
  <si>
    <t>世帯数</t>
  </si>
  <si>
    <t>男</t>
  </si>
  <si>
    <t>女</t>
  </si>
  <si>
    <t>計</t>
  </si>
  <si>
    <t>001</t>
    <phoneticPr fontId="2"/>
  </si>
  <si>
    <t>公文名</t>
  </si>
  <si>
    <t>250</t>
    <phoneticPr fontId="2"/>
  </si>
  <si>
    <t>五丁目上</t>
  </si>
  <si>
    <t>002</t>
    <phoneticPr fontId="2"/>
  </si>
  <si>
    <t>沢田</t>
  </si>
  <si>
    <t>251</t>
    <phoneticPr fontId="2"/>
  </si>
  <si>
    <t>五丁目下</t>
  </si>
  <si>
    <t>003</t>
    <phoneticPr fontId="2"/>
  </si>
  <si>
    <t>島川</t>
  </si>
  <si>
    <t>252</t>
    <phoneticPr fontId="2"/>
  </si>
  <si>
    <t>打上</t>
  </si>
  <si>
    <t>004</t>
    <phoneticPr fontId="2"/>
  </si>
  <si>
    <t>田ヶ谷</t>
  </si>
  <si>
    <t>253</t>
    <phoneticPr fontId="2"/>
  </si>
  <si>
    <t>日之出町二丁目</t>
  </si>
  <si>
    <t>005</t>
    <phoneticPr fontId="2"/>
  </si>
  <si>
    <t>堀田</t>
  </si>
  <si>
    <t>254</t>
    <phoneticPr fontId="2"/>
  </si>
  <si>
    <t>上本所</t>
  </si>
  <si>
    <t>006</t>
    <phoneticPr fontId="2"/>
  </si>
  <si>
    <t>堀之内</t>
  </si>
  <si>
    <t>255</t>
    <phoneticPr fontId="2"/>
  </si>
  <si>
    <t>島</t>
  </si>
  <si>
    <t>西方地区計</t>
    <rPh sb="0" eb="2">
      <t>ニシカタ</t>
    </rPh>
    <rPh sb="2" eb="4">
      <t>チク</t>
    </rPh>
    <rPh sb="4" eb="5">
      <t>ケイ</t>
    </rPh>
    <phoneticPr fontId="2"/>
  </si>
  <si>
    <t>256</t>
    <phoneticPr fontId="2"/>
  </si>
  <si>
    <t>下本所</t>
  </si>
  <si>
    <t>050</t>
    <phoneticPr fontId="2"/>
  </si>
  <si>
    <t>日吉町</t>
  </si>
  <si>
    <t>257</t>
    <phoneticPr fontId="2"/>
  </si>
  <si>
    <t>下半済</t>
  </si>
  <si>
    <t>051</t>
    <phoneticPr fontId="2"/>
  </si>
  <si>
    <t>宮前</t>
  </si>
  <si>
    <t>258</t>
    <phoneticPr fontId="2"/>
  </si>
  <si>
    <t>小出</t>
  </si>
  <si>
    <t>052</t>
    <phoneticPr fontId="2"/>
  </si>
  <si>
    <t>西通り</t>
  </si>
  <si>
    <t>259</t>
    <phoneticPr fontId="2"/>
  </si>
  <si>
    <t>神尾</t>
  </si>
  <si>
    <t>057</t>
    <phoneticPr fontId="2"/>
  </si>
  <si>
    <t>新通</t>
  </si>
  <si>
    <t>260</t>
    <phoneticPr fontId="2"/>
  </si>
  <si>
    <t>牛渕</t>
  </si>
  <si>
    <t>058</t>
    <phoneticPr fontId="2"/>
  </si>
  <si>
    <t>初咲町</t>
  </si>
  <si>
    <t>261</t>
    <phoneticPr fontId="2"/>
  </si>
  <si>
    <t>牧之原上</t>
  </si>
  <si>
    <t>061</t>
    <phoneticPr fontId="2"/>
  </si>
  <si>
    <t>日之出町一丁目</t>
  </si>
  <si>
    <t>262</t>
    <phoneticPr fontId="2"/>
  </si>
  <si>
    <t>牧之原下</t>
  </si>
  <si>
    <t>062</t>
    <phoneticPr fontId="2"/>
  </si>
  <si>
    <t>緑ヶ丘</t>
  </si>
  <si>
    <t>263</t>
    <phoneticPr fontId="2"/>
  </si>
  <si>
    <t>上本所団地</t>
  </si>
  <si>
    <t>063</t>
    <phoneticPr fontId="2"/>
  </si>
  <si>
    <t>柳町</t>
    <rPh sb="0" eb="1">
      <t>ヤナギ</t>
    </rPh>
    <rPh sb="1" eb="2">
      <t>マチ</t>
    </rPh>
    <phoneticPr fontId="2"/>
  </si>
  <si>
    <t>264</t>
    <phoneticPr fontId="2"/>
  </si>
  <si>
    <t>雇用促進第１</t>
  </si>
  <si>
    <t>064</t>
    <phoneticPr fontId="2"/>
  </si>
  <si>
    <t>本通り上</t>
    <rPh sb="0" eb="2">
      <t>ホンドオリ</t>
    </rPh>
    <rPh sb="3" eb="4">
      <t>カミ</t>
    </rPh>
    <phoneticPr fontId="2"/>
  </si>
  <si>
    <t>265</t>
    <phoneticPr fontId="2"/>
  </si>
  <si>
    <t>宮下</t>
  </si>
  <si>
    <t>065</t>
    <phoneticPr fontId="2"/>
  </si>
  <si>
    <t>本通り下</t>
    <rPh sb="0" eb="2">
      <t>ホンドオリ</t>
    </rPh>
    <rPh sb="3" eb="4">
      <t>シモ</t>
    </rPh>
    <phoneticPr fontId="2"/>
  </si>
  <si>
    <t>266</t>
    <phoneticPr fontId="2"/>
  </si>
  <si>
    <t>雇用促進第２</t>
  </si>
  <si>
    <t>町部地区計</t>
    <rPh sb="0" eb="1">
      <t>マチ</t>
    </rPh>
    <rPh sb="1" eb="2">
      <t>ブ</t>
    </rPh>
    <rPh sb="2" eb="4">
      <t>チク</t>
    </rPh>
    <rPh sb="4" eb="5">
      <t>ケイ</t>
    </rPh>
    <phoneticPr fontId="2"/>
  </si>
  <si>
    <t>267</t>
    <phoneticPr fontId="2"/>
  </si>
  <si>
    <t>青葉台一丁目</t>
  </si>
  <si>
    <t>100</t>
    <phoneticPr fontId="2"/>
  </si>
  <si>
    <t>白岩下</t>
    <rPh sb="0" eb="1">
      <t>シロ</t>
    </rPh>
    <rPh sb="1" eb="2">
      <t>イワ</t>
    </rPh>
    <rPh sb="2" eb="3">
      <t>シタ</t>
    </rPh>
    <phoneticPr fontId="2"/>
  </si>
  <si>
    <t>268</t>
    <phoneticPr fontId="2"/>
  </si>
  <si>
    <t>青葉台二丁目</t>
  </si>
  <si>
    <t>101</t>
    <phoneticPr fontId="2"/>
  </si>
  <si>
    <t>白岩段</t>
  </si>
  <si>
    <t>269</t>
    <phoneticPr fontId="2"/>
  </si>
  <si>
    <t>青葉台三丁目</t>
  </si>
  <si>
    <t>102</t>
    <phoneticPr fontId="2"/>
  </si>
  <si>
    <t>西袋</t>
  </si>
  <si>
    <t>270</t>
    <phoneticPr fontId="2"/>
  </si>
  <si>
    <t>仲島一丁目</t>
  </si>
  <si>
    <t>103</t>
    <phoneticPr fontId="2"/>
  </si>
  <si>
    <t>三軒家</t>
  </si>
  <si>
    <t>271</t>
    <phoneticPr fontId="2"/>
  </si>
  <si>
    <t>仲島二丁目</t>
  </si>
  <si>
    <t>104</t>
    <phoneticPr fontId="2"/>
  </si>
  <si>
    <t>小川端</t>
  </si>
  <si>
    <t>272</t>
    <phoneticPr fontId="2"/>
  </si>
  <si>
    <t>県営住宅</t>
  </si>
  <si>
    <t>105</t>
    <phoneticPr fontId="2"/>
  </si>
  <si>
    <t>長池</t>
  </si>
  <si>
    <t>273</t>
    <phoneticPr fontId="2"/>
  </si>
  <si>
    <t>虹の丘</t>
  </si>
  <si>
    <t>106</t>
    <phoneticPr fontId="2"/>
  </si>
  <si>
    <t>白岩東</t>
    <rPh sb="0" eb="1">
      <t>シロ</t>
    </rPh>
    <rPh sb="1" eb="2">
      <t>イワ</t>
    </rPh>
    <phoneticPr fontId="2"/>
  </si>
  <si>
    <t>274</t>
    <phoneticPr fontId="2"/>
  </si>
  <si>
    <t>つつじヶ丘</t>
  </si>
  <si>
    <t>加茂地区計</t>
    <rPh sb="0" eb="2">
      <t>カモ</t>
    </rPh>
    <rPh sb="2" eb="4">
      <t>チク</t>
    </rPh>
    <rPh sb="4" eb="5">
      <t>ケイ</t>
    </rPh>
    <phoneticPr fontId="2"/>
  </si>
  <si>
    <t>六郷地区計</t>
    <rPh sb="0" eb="1">
      <t>ロク</t>
    </rPh>
    <rPh sb="1" eb="2">
      <t>ゴウ</t>
    </rPh>
    <rPh sb="2" eb="4">
      <t>チク</t>
    </rPh>
    <rPh sb="4" eb="5">
      <t>ケイ</t>
    </rPh>
    <phoneticPr fontId="2"/>
  </si>
  <si>
    <t>150</t>
    <phoneticPr fontId="2"/>
  </si>
  <si>
    <t>森</t>
  </si>
  <si>
    <t>300</t>
    <phoneticPr fontId="2"/>
  </si>
  <si>
    <t>吉沢</t>
    <rPh sb="0" eb="1">
      <t>ヨシ</t>
    </rPh>
    <rPh sb="1" eb="2">
      <t>サワ</t>
    </rPh>
    <phoneticPr fontId="2"/>
  </si>
  <si>
    <t>151</t>
    <phoneticPr fontId="2"/>
  </si>
  <si>
    <t>御門</t>
  </si>
  <si>
    <t>301</t>
    <phoneticPr fontId="2"/>
  </si>
  <si>
    <t>上倉沢</t>
  </si>
  <si>
    <t>152</t>
    <phoneticPr fontId="2"/>
  </si>
  <si>
    <t>杉森</t>
  </si>
  <si>
    <t>302</t>
    <phoneticPr fontId="2"/>
  </si>
  <si>
    <t>下倉沢</t>
  </si>
  <si>
    <t>153</t>
    <phoneticPr fontId="2"/>
  </si>
  <si>
    <t>政所</t>
  </si>
  <si>
    <t>六本松</t>
    <rPh sb="0" eb="2">
      <t>ロッポン</t>
    </rPh>
    <rPh sb="2" eb="3">
      <t>マツ</t>
    </rPh>
    <phoneticPr fontId="2"/>
  </si>
  <si>
    <t>154</t>
    <phoneticPr fontId="2"/>
  </si>
  <si>
    <t>月岡</t>
  </si>
  <si>
    <t>304</t>
    <phoneticPr fontId="2"/>
  </si>
  <si>
    <t>友田</t>
  </si>
  <si>
    <t>155</t>
    <phoneticPr fontId="2"/>
  </si>
  <si>
    <t>東平尾</t>
  </si>
  <si>
    <t>305</t>
    <phoneticPr fontId="2"/>
  </si>
  <si>
    <t>東富田</t>
  </si>
  <si>
    <t>156</t>
    <phoneticPr fontId="2"/>
  </si>
  <si>
    <t>西平尾</t>
  </si>
  <si>
    <t>306</t>
    <phoneticPr fontId="2"/>
  </si>
  <si>
    <t>西富田</t>
  </si>
  <si>
    <t>157</t>
    <phoneticPr fontId="2"/>
  </si>
  <si>
    <t>稲荷部</t>
  </si>
  <si>
    <t>307</t>
    <phoneticPr fontId="2"/>
  </si>
  <si>
    <t>沢水加</t>
  </si>
  <si>
    <t>158</t>
    <phoneticPr fontId="2"/>
  </si>
  <si>
    <t>高田</t>
  </si>
  <si>
    <t>308</t>
    <phoneticPr fontId="2"/>
  </si>
  <si>
    <t>和田</t>
  </si>
  <si>
    <t>159</t>
    <phoneticPr fontId="2"/>
  </si>
  <si>
    <t>段平尾</t>
  </si>
  <si>
    <t>309</t>
    <phoneticPr fontId="2"/>
  </si>
  <si>
    <t>潮海寺上</t>
  </si>
  <si>
    <t>160</t>
    <phoneticPr fontId="2"/>
  </si>
  <si>
    <t>平尾</t>
    <rPh sb="0" eb="2">
      <t>ヒラオ</t>
    </rPh>
    <phoneticPr fontId="2"/>
  </si>
  <si>
    <t>310</t>
    <phoneticPr fontId="2"/>
  </si>
  <si>
    <t>潮海寺中</t>
  </si>
  <si>
    <t>内田地区計</t>
    <rPh sb="0" eb="2">
      <t>ウチダ</t>
    </rPh>
    <rPh sb="2" eb="4">
      <t>チク</t>
    </rPh>
    <rPh sb="4" eb="5">
      <t>ケイ</t>
    </rPh>
    <phoneticPr fontId="2"/>
  </si>
  <si>
    <t>311</t>
    <phoneticPr fontId="2"/>
  </si>
  <si>
    <t>潮海寺下</t>
  </si>
  <si>
    <t>200</t>
    <phoneticPr fontId="2"/>
  </si>
  <si>
    <t>奥横地</t>
  </si>
  <si>
    <t>312</t>
    <phoneticPr fontId="2"/>
  </si>
  <si>
    <t>富士見台</t>
  </si>
  <si>
    <t>201</t>
    <phoneticPr fontId="2"/>
  </si>
  <si>
    <t>段横地</t>
  </si>
  <si>
    <t>河城地区計</t>
    <rPh sb="0" eb="1">
      <t>カワ</t>
    </rPh>
    <rPh sb="1" eb="2">
      <t>シロ</t>
    </rPh>
    <rPh sb="2" eb="4">
      <t>チク</t>
    </rPh>
    <rPh sb="4" eb="5">
      <t>ケイ</t>
    </rPh>
    <phoneticPr fontId="2"/>
  </si>
  <si>
    <t>202</t>
    <phoneticPr fontId="2"/>
  </si>
  <si>
    <t>川島</t>
    <rPh sb="0" eb="1">
      <t>カワ</t>
    </rPh>
    <rPh sb="1" eb="2">
      <t>シマ</t>
    </rPh>
    <phoneticPr fontId="2"/>
  </si>
  <si>
    <t>203</t>
    <phoneticPr fontId="2"/>
  </si>
  <si>
    <t>西横地</t>
  </si>
  <si>
    <t>204</t>
    <phoneticPr fontId="2"/>
  </si>
  <si>
    <t>土橋</t>
  </si>
  <si>
    <t>205</t>
    <phoneticPr fontId="2"/>
  </si>
  <si>
    <t>奈良野</t>
  </si>
  <si>
    <t>206</t>
    <phoneticPr fontId="2"/>
  </si>
  <si>
    <t>三沢</t>
  </si>
  <si>
    <t>207</t>
    <phoneticPr fontId="2"/>
  </si>
  <si>
    <t>横地雇用促進</t>
  </si>
  <si>
    <t>208</t>
    <phoneticPr fontId="2"/>
  </si>
  <si>
    <t>星ヶ丘</t>
  </si>
  <si>
    <t>横地地区計</t>
    <rPh sb="0" eb="2">
      <t>ヨコチ</t>
    </rPh>
    <rPh sb="2" eb="4">
      <t>チク</t>
    </rPh>
    <rPh sb="4" eb="5">
      <t>ケイ</t>
    </rPh>
    <phoneticPr fontId="2"/>
  </si>
  <si>
    <t>350</t>
    <phoneticPr fontId="2"/>
  </si>
  <si>
    <t>上平川</t>
    <rPh sb="0" eb="1">
      <t>ウエ</t>
    </rPh>
    <rPh sb="1" eb="3">
      <t>ヒラカワ</t>
    </rPh>
    <phoneticPr fontId="2"/>
  </si>
  <si>
    <t>351</t>
    <phoneticPr fontId="2"/>
  </si>
  <si>
    <t>池村</t>
    <rPh sb="0" eb="2">
      <t>イケムラ</t>
    </rPh>
    <phoneticPr fontId="2"/>
  </si>
  <si>
    <t>旧菊川町計</t>
    <rPh sb="0" eb="1">
      <t>キュウ</t>
    </rPh>
    <rPh sb="1" eb="4">
      <t>キクガワチョウ</t>
    </rPh>
    <rPh sb="4" eb="5">
      <t>ケイ</t>
    </rPh>
    <phoneticPr fontId="2"/>
  </si>
  <si>
    <t>352</t>
    <phoneticPr fontId="2"/>
  </si>
  <si>
    <t>堤</t>
    <rPh sb="0" eb="1">
      <t>ツツミ</t>
    </rPh>
    <phoneticPr fontId="2"/>
  </si>
  <si>
    <t>353</t>
    <phoneticPr fontId="2"/>
  </si>
  <si>
    <t>志瑞</t>
  </si>
  <si>
    <t>うち外国人</t>
    <rPh sb="2" eb="4">
      <t>ガイコク</t>
    </rPh>
    <rPh sb="4" eb="5">
      <t>ジン</t>
    </rPh>
    <phoneticPr fontId="2"/>
  </si>
  <si>
    <t>354</t>
    <phoneticPr fontId="2"/>
  </si>
  <si>
    <t>石原</t>
    <rPh sb="0" eb="2">
      <t>イシハラ</t>
    </rPh>
    <phoneticPr fontId="2"/>
  </si>
  <si>
    <t>355</t>
    <phoneticPr fontId="2"/>
  </si>
  <si>
    <t>八幡谷</t>
    <rPh sb="0" eb="2">
      <t>ハチマン</t>
    </rPh>
    <rPh sb="2" eb="3">
      <t>タニ</t>
    </rPh>
    <phoneticPr fontId="2"/>
  </si>
  <si>
    <t>旧小笠町計</t>
    <rPh sb="0" eb="1">
      <t>キュウ</t>
    </rPh>
    <rPh sb="1" eb="4">
      <t>オガサチョウ</t>
    </rPh>
    <rPh sb="4" eb="5">
      <t>ケイ</t>
    </rPh>
    <phoneticPr fontId="2"/>
  </si>
  <si>
    <t>356</t>
    <phoneticPr fontId="2"/>
  </si>
  <si>
    <t>東組</t>
    <rPh sb="0" eb="1">
      <t>ヒガシ</t>
    </rPh>
    <rPh sb="1" eb="2">
      <t>クミ</t>
    </rPh>
    <phoneticPr fontId="2"/>
  </si>
  <si>
    <t>357</t>
    <phoneticPr fontId="2"/>
  </si>
  <si>
    <t>奥の谷</t>
    <rPh sb="2" eb="3">
      <t>タニ</t>
    </rPh>
    <phoneticPr fontId="2"/>
  </si>
  <si>
    <t>358</t>
    <phoneticPr fontId="2"/>
  </si>
  <si>
    <t>新道</t>
    <rPh sb="0" eb="2">
      <t>シンドウ</t>
    </rPh>
    <phoneticPr fontId="2"/>
  </si>
  <si>
    <t>359</t>
    <phoneticPr fontId="2"/>
  </si>
  <si>
    <t>下新道</t>
    <rPh sb="0" eb="1">
      <t>シタ</t>
    </rPh>
    <rPh sb="1" eb="3">
      <t>シンドウ</t>
    </rPh>
    <phoneticPr fontId="2"/>
  </si>
  <si>
    <t>360</t>
    <phoneticPr fontId="2"/>
  </si>
  <si>
    <t>本町</t>
    <rPh sb="0" eb="2">
      <t>ホンマチ</t>
    </rPh>
    <phoneticPr fontId="2"/>
  </si>
  <si>
    <t>日本人</t>
    <rPh sb="0" eb="3">
      <t>ニホンジン</t>
    </rPh>
    <phoneticPr fontId="2"/>
  </si>
  <si>
    <t>361</t>
    <phoneticPr fontId="2"/>
  </si>
  <si>
    <t>岳洋</t>
    <rPh sb="0" eb="1">
      <t>ガク</t>
    </rPh>
    <rPh sb="1" eb="2">
      <t>ヨウ</t>
    </rPh>
    <phoneticPr fontId="2"/>
  </si>
  <si>
    <t>362</t>
    <phoneticPr fontId="2"/>
  </si>
  <si>
    <t>五反通</t>
    <rPh sb="0" eb="2">
      <t>ゴタン</t>
    </rPh>
    <rPh sb="2" eb="3">
      <t>ツウ</t>
    </rPh>
    <phoneticPr fontId="2"/>
  </si>
  <si>
    <t>外国人</t>
    <rPh sb="0" eb="2">
      <t>ガイコク</t>
    </rPh>
    <rPh sb="2" eb="3">
      <t>ジン</t>
    </rPh>
    <phoneticPr fontId="2"/>
  </si>
  <si>
    <t>363</t>
    <phoneticPr fontId="2"/>
  </si>
  <si>
    <t>志茂組</t>
    <rPh sb="0" eb="1">
      <t>ココロザシ</t>
    </rPh>
    <rPh sb="1" eb="2">
      <t>シゲ</t>
    </rPh>
    <rPh sb="2" eb="3">
      <t>クミ</t>
    </rPh>
    <phoneticPr fontId="2"/>
  </si>
  <si>
    <t>364</t>
    <phoneticPr fontId="2"/>
  </si>
  <si>
    <t>平ノ都</t>
    <rPh sb="0" eb="1">
      <t>ヒラ</t>
    </rPh>
    <rPh sb="2" eb="3">
      <t>ミヤコ</t>
    </rPh>
    <phoneticPr fontId="2"/>
  </si>
  <si>
    <t>総人口</t>
    <rPh sb="0" eb="1">
      <t>ソウ</t>
    </rPh>
    <rPh sb="1" eb="3">
      <t>ジンコウ</t>
    </rPh>
    <phoneticPr fontId="2"/>
  </si>
  <si>
    <t>平川地区計</t>
    <rPh sb="0" eb="2">
      <t>ヒラカワ</t>
    </rPh>
    <rPh sb="2" eb="4">
      <t>チク</t>
    </rPh>
    <rPh sb="4" eb="5">
      <t>ケイ</t>
    </rPh>
    <phoneticPr fontId="2"/>
  </si>
  <si>
    <t>400</t>
    <phoneticPr fontId="2"/>
  </si>
  <si>
    <t>東嶺田</t>
    <rPh sb="0" eb="1">
      <t>ヒガシ</t>
    </rPh>
    <rPh sb="1" eb="3">
      <t>ミネタ</t>
    </rPh>
    <phoneticPr fontId="2"/>
  </si>
  <si>
    <t>401</t>
    <phoneticPr fontId="2"/>
  </si>
  <si>
    <t>中嶺田</t>
    <rPh sb="0" eb="1">
      <t>ナカ</t>
    </rPh>
    <rPh sb="1" eb="3">
      <t>ミネタ</t>
    </rPh>
    <phoneticPr fontId="2"/>
  </si>
  <si>
    <t>402</t>
    <phoneticPr fontId="2"/>
  </si>
  <si>
    <t>西嶺田</t>
    <rPh sb="0" eb="1">
      <t>ニシ</t>
    </rPh>
    <rPh sb="1" eb="3">
      <t>ミネタ</t>
    </rPh>
    <phoneticPr fontId="2"/>
  </si>
  <si>
    <t>403</t>
    <phoneticPr fontId="2"/>
  </si>
  <si>
    <t>大石</t>
    <rPh sb="0" eb="2">
      <t>オオイシ</t>
    </rPh>
    <phoneticPr fontId="2"/>
  </si>
  <si>
    <t>404</t>
    <phoneticPr fontId="2"/>
  </si>
  <si>
    <t>西ヶ崎</t>
    <rPh sb="0" eb="1">
      <t>ニシ</t>
    </rPh>
    <rPh sb="2" eb="3">
      <t>サキ</t>
    </rPh>
    <phoneticPr fontId="2"/>
  </si>
  <si>
    <t>405</t>
    <phoneticPr fontId="2"/>
  </si>
  <si>
    <t>堂山</t>
    <rPh sb="0" eb="1">
      <t>ドウ</t>
    </rPh>
    <rPh sb="1" eb="2">
      <t>ヤマ</t>
    </rPh>
    <phoneticPr fontId="2"/>
  </si>
  <si>
    <t>嶺田地区計</t>
    <rPh sb="0" eb="2">
      <t>ミネタ</t>
    </rPh>
    <rPh sb="2" eb="4">
      <t>チク</t>
    </rPh>
    <rPh sb="4" eb="5">
      <t>ケイ</t>
    </rPh>
    <phoneticPr fontId="2"/>
  </si>
  <si>
    <t>450</t>
    <phoneticPr fontId="2"/>
  </si>
  <si>
    <t>河東西</t>
    <rPh sb="0" eb="1">
      <t>カワ</t>
    </rPh>
    <rPh sb="1" eb="2">
      <t>ヒガシ</t>
    </rPh>
    <rPh sb="2" eb="3">
      <t>ニシ</t>
    </rPh>
    <phoneticPr fontId="2"/>
  </si>
  <si>
    <t>451</t>
    <phoneticPr fontId="2"/>
  </si>
  <si>
    <t>河東中</t>
    <rPh sb="0" eb="1">
      <t>カワ</t>
    </rPh>
    <rPh sb="1" eb="2">
      <t>ヒガシ</t>
    </rPh>
    <rPh sb="2" eb="3">
      <t>ナカ</t>
    </rPh>
    <phoneticPr fontId="2"/>
  </si>
  <si>
    <t>452</t>
    <phoneticPr fontId="2"/>
  </si>
  <si>
    <t>東河東</t>
    <rPh sb="0" eb="1">
      <t>ヒガシ</t>
    </rPh>
    <rPh sb="1" eb="2">
      <t>カワ</t>
    </rPh>
    <rPh sb="2" eb="3">
      <t>ヒガシ</t>
    </rPh>
    <phoneticPr fontId="2"/>
  </si>
  <si>
    <t>453</t>
    <phoneticPr fontId="2"/>
  </si>
  <si>
    <t>南町</t>
    <rPh sb="0" eb="1">
      <t>ミナミ</t>
    </rPh>
    <rPh sb="1" eb="2">
      <t>マチ</t>
    </rPh>
    <phoneticPr fontId="2"/>
  </si>
  <si>
    <t>454</t>
    <phoneticPr fontId="2"/>
  </si>
  <si>
    <t>山西</t>
    <rPh sb="0" eb="1">
      <t>ヤマ</t>
    </rPh>
    <rPh sb="1" eb="2">
      <t>ニシ</t>
    </rPh>
    <phoneticPr fontId="2"/>
  </si>
  <si>
    <t>455</t>
    <phoneticPr fontId="2"/>
  </si>
  <si>
    <t>高橋口</t>
    <rPh sb="0" eb="2">
      <t>タカハシ</t>
    </rPh>
    <rPh sb="2" eb="3">
      <t>クチ</t>
    </rPh>
    <phoneticPr fontId="2"/>
  </si>
  <si>
    <t>456</t>
    <phoneticPr fontId="2"/>
  </si>
  <si>
    <t>高橋中</t>
    <rPh sb="0" eb="2">
      <t>タカハシ</t>
    </rPh>
    <rPh sb="2" eb="3">
      <t>ナカ</t>
    </rPh>
    <phoneticPr fontId="2"/>
  </si>
  <si>
    <t>457</t>
    <phoneticPr fontId="2"/>
  </si>
  <si>
    <t>原磯部</t>
    <rPh sb="0" eb="1">
      <t>ハラ</t>
    </rPh>
    <rPh sb="1" eb="2">
      <t>イソ</t>
    </rPh>
    <rPh sb="2" eb="3">
      <t>ブ</t>
    </rPh>
    <phoneticPr fontId="2"/>
  </si>
  <si>
    <t>458</t>
    <phoneticPr fontId="2"/>
  </si>
  <si>
    <t>南ニュータウン</t>
    <rPh sb="0" eb="1">
      <t>ミナミ</t>
    </rPh>
    <phoneticPr fontId="2"/>
  </si>
  <si>
    <t>459</t>
    <phoneticPr fontId="2"/>
  </si>
  <si>
    <t>大門</t>
    <rPh sb="0" eb="2">
      <t>ダイモン</t>
    </rPh>
    <phoneticPr fontId="2"/>
  </si>
  <si>
    <t>460</t>
    <phoneticPr fontId="2"/>
  </si>
  <si>
    <t>サンライズ</t>
    <phoneticPr fontId="2"/>
  </si>
  <si>
    <t>小笠南地区計</t>
    <rPh sb="0" eb="2">
      <t>オガサ</t>
    </rPh>
    <rPh sb="2" eb="3">
      <t>ミナミ</t>
    </rPh>
    <rPh sb="3" eb="5">
      <t>チク</t>
    </rPh>
    <rPh sb="5" eb="6">
      <t>ケイ</t>
    </rPh>
    <phoneticPr fontId="2"/>
  </si>
  <si>
    <t>500</t>
    <phoneticPr fontId="2"/>
  </si>
  <si>
    <t>布引原</t>
    <rPh sb="0" eb="1">
      <t>ヌノ</t>
    </rPh>
    <rPh sb="1" eb="2">
      <t>ヒ</t>
    </rPh>
    <rPh sb="2" eb="3">
      <t>ハラ</t>
    </rPh>
    <phoneticPr fontId="2"/>
  </si>
  <si>
    <t>501</t>
    <phoneticPr fontId="2"/>
  </si>
  <si>
    <t>丹野</t>
    <rPh sb="0" eb="1">
      <t>タン</t>
    </rPh>
    <rPh sb="1" eb="2">
      <t>ノ</t>
    </rPh>
    <phoneticPr fontId="2"/>
  </si>
  <si>
    <t>502</t>
    <phoneticPr fontId="2"/>
  </si>
  <si>
    <t>古谷</t>
    <rPh sb="0" eb="1">
      <t>フル</t>
    </rPh>
    <rPh sb="1" eb="2">
      <t>タニ</t>
    </rPh>
    <phoneticPr fontId="2"/>
  </si>
  <si>
    <t>503</t>
    <phoneticPr fontId="2"/>
  </si>
  <si>
    <t>川東</t>
    <rPh sb="0" eb="1">
      <t>カワ</t>
    </rPh>
    <rPh sb="1" eb="2">
      <t>ヒガシ</t>
    </rPh>
    <phoneticPr fontId="2"/>
  </si>
  <si>
    <t>504</t>
    <phoneticPr fontId="2"/>
  </si>
  <si>
    <t>川中</t>
    <rPh sb="0" eb="1">
      <t>カワ</t>
    </rPh>
    <rPh sb="1" eb="2">
      <t>ナカ</t>
    </rPh>
    <phoneticPr fontId="2"/>
  </si>
  <si>
    <t>505</t>
    <phoneticPr fontId="2"/>
  </si>
  <si>
    <t>川西</t>
    <rPh sb="0" eb="1">
      <t>カワ</t>
    </rPh>
    <rPh sb="1" eb="2">
      <t>ニシ</t>
    </rPh>
    <phoneticPr fontId="2"/>
  </si>
  <si>
    <t>506</t>
    <phoneticPr fontId="2"/>
  </si>
  <si>
    <t>三協</t>
    <rPh sb="0" eb="1">
      <t>サン</t>
    </rPh>
    <rPh sb="1" eb="2">
      <t>キョウ</t>
    </rPh>
    <phoneticPr fontId="2"/>
  </si>
  <si>
    <t>507</t>
    <phoneticPr fontId="2"/>
  </si>
  <si>
    <t>棚草</t>
    <rPh sb="0" eb="1">
      <t>タナ</t>
    </rPh>
    <rPh sb="1" eb="2">
      <t>クサ</t>
    </rPh>
    <phoneticPr fontId="2"/>
  </si>
  <si>
    <t>508</t>
    <phoneticPr fontId="2"/>
  </si>
  <si>
    <t>赤土上</t>
    <rPh sb="0" eb="2">
      <t>アカツチ</t>
    </rPh>
    <rPh sb="2" eb="3">
      <t>ウエ</t>
    </rPh>
    <phoneticPr fontId="2"/>
  </si>
  <si>
    <t>509</t>
    <phoneticPr fontId="2"/>
  </si>
  <si>
    <t>赤土下</t>
    <rPh sb="0" eb="2">
      <t>アカツチ</t>
    </rPh>
    <rPh sb="2" eb="3">
      <t>シタ</t>
    </rPh>
    <phoneticPr fontId="2"/>
  </si>
  <si>
    <t>510</t>
    <phoneticPr fontId="2"/>
  </si>
  <si>
    <t>赤土団地</t>
    <rPh sb="0" eb="2">
      <t>アカツチ</t>
    </rPh>
    <rPh sb="2" eb="4">
      <t>ダンチ</t>
    </rPh>
    <phoneticPr fontId="2"/>
  </si>
  <si>
    <t>511</t>
    <phoneticPr fontId="2"/>
  </si>
  <si>
    <t>城山下</t>
    <rPh sb="0" eb="1">
      <t>シロ</t>
    </rPh>
    <rPh sb="1" eb="2">
      <t>ヤマ</t>
    </rPh>
    <rPh sb="2" eb="3">
      <t>シタ</t>
    </rPh>
    <phoneticPr fontId="2"/>
  </si>
  <si>
    <t>512</t>
    <phoneticPr fontId="2"/>
  </si>
  <si>
    <t>花水木</t>
    <rPh sb="0" eb="1">
      <t>ハナ</t>
    </rPh>
    <rPh sb="1" eb="2">
      <t>ミズ</t>
    </rPh>
    <rPh sb="2" eb="3">
      <t>キ</t>
    </rPh>
    <phoneticPr fontId="2"/>
  </si>
  <si>
    <t>小笠東地区計</t>
    <rPh sb="0" eb="2">
      <t>オガサ</t>
    </rPh>
    <rPh sb="2" eb="3">
      <t>ヒガシ</t>
    </rPh>
    <rPh sb="3" eb="5">
      <t>チク</t>
    </rPh>
    <rPh sb="5" eb="6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</si>
</sst>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3" fillId="0" borderId="3" xfId="0" applyFont="1" applyBorder="1"/>
    <xf numFmtId="176" fontId="3" fillId="0" borderId="3" xfId="0" applyNumberFormat="1" applyFont="1" applyBorder="1" applyProtection="1">
      <protection locked="0"/>
    </xf>
    <xf numFmtId="176" fontId="3" fillId="0" borderId="0" xfId="0" applyNumberFormat="1" applyFont="1" applyBorder="1"/>
    <xf numFmtId="176" fontId="3" fillId="0" borderId="4" xfId="0" applyNumberFormat="1" applyFont="1" applyBorder="1" applyProtection="1">
      <protection locked="0"/>
    </xf>
    <xf numFmtId="176" fontId="3" fillId="0" borderId="3" xfId="0" applyNumberFormat="1" applyFont="1" applyBorder="1"/>
    <xf numFmtId="176" fontId="3" fillId="0" borderId="4" xfId="0" applyNumberFormat="1" applyFont="1" applyBorder="1"/>
    <xf numFmtId="49" fontId="1" fillId="0" borderId="5" xfId="0" applyNumberFormat="1" applyFont="1" applyBorder="1" applyAlignment="1">
      <alignment horizontal="center"/>
    </xf>
    <xf numFmtId="0" fontId="3" fillId="0" borderId="0" xfId="0" applyFont="1" applyBorder="1"/>
    <xf numFmtId="176" fontId="3" fillId="0" borderId="0" xfId="0" applyNumberFormat="1" applyFont="1" applyBorder="1" applyProtection="1">
      <protection locked="0"/>
    </xf>
    <xf numFmtId="176" fontId="3" fillId="0" borderId="6" xfId="0" applyNumberFormat="1" applyFont="1" applyBorder="1" applyProtection="1">
      <protection locked="0"/>
    </xf>
    <xf numFmtId="176" fontId="3" fillId="0" borderId="6" xfId="0" applyNumberFormat="1" applyFont="1" applyBorder="1"/>
    <xf numFmtId="49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176" fontId="3" fillId="0" borderId="8" xfId="0" applyNumberFormat="1" applyFont="1" applyBorder="1" applyProtection="1">
      <protection locked="0"/>
    </xf>
    <xf numFmtId="176" fontId="3" fillId="0" borderId="8" xfId="0" applyNumberFormat="1" applyFont="1" applyBorder="1"/>
    <xf numFmtId="176" fontId="3" fillId="0" borderId="9" xfId="0" applyNumberFormat="1" applyFont="1" applyBorder="1" applyProtection="1">
      <protection locked="0"/>
    </xf>
    <xf numFmtId="176" fontId="3" fillId="0" borderId="9" xfId="0" applyNumberFormat="1" applyFont="1" applyBorder="1"/>
    <xf numFmtId="0" fontId="3" fillId="0" borderId="0" xfId="0" applyFont="1"/>
    <xf numFmtId="176" fontId="3" fillId="0" borderId="0" xfId="0" applyNumberFormat="1" applyFont="1"/>
    <xf numFmtId="0" fontId="1" fillId="0" borderId="5" xfId="0" applyFont="1" applyBorder="1" applyAlignment="1">
      <alignment horizontal="center"/>
    </xf>
    <xf numFmtId="0" fontId="1" fillId="0" borderId="0" xfId="0" applyFont="1" applyBorder="1"/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/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7D7D5-95B3-4795-8406-D5F7D9CEEDC6}">
  <sheetPr>
    <pageSetUpPr fitToPage="1"/>
  </sheetPr>
  <dimension ref="A1:L128"/>
  <sheetViews>
    <sheetView showZeros="0" zoomScale="75" zoomScaleNormal="75" workbookViewId="0">
      <pane ySplit="14790" topLeftCell="A4"/>
      <selection activeCell="N13" sqref="N13"/>
      <selection pane="bottomLeft" activeCell="A4" sqref="A4"/>
    </sheetView>
  </sheetViews>
  <sheetFormatPr defaultColWidth="8.875" defaultRowHeight="18" customHeight="1" x14ac:dyDescent="0.15"/>
  <cols>
    <col min="1" max="1" width="5.75" style="33" customWidth="1"/>
    <col min="2" max="2" width="15.75" style="22" customWidth="1"/>
    <col min="3" max="6" width="8.75" style="23" customWidth="1"/>
    <col min="7" max="7" width="5.75" style="3" customWidth="1"/>
    <col min="8" max="8" width="15.75" style="1" customWidth="1"/>
    <col min="9" max="12" width="8.75" style="23" customWidth="1"/>
    <col min="13" max="256" width="8.875" style="1"/>
    <col min="257" max="257" width="5.75" style="1" customWidth="1"/>
    <col min="258" max="258" width="15.75" style="1" customWidth="1"/>
    <col min="259" max="262" width="8.75" style="1" customWidth="1"/>
    <col min="263" max="263" width="5.75" style="1" customWidth="1"/>
    <col min="264" max="264" width="15.75" style="1" customWidth="1"/>
    <col min="265" max="268" width="8.75" style="1" customWidth="1"/>
    <col min="269" max="512" width="8.875" style="1"/>
    <col min="513" max="513" width="5.75" style="1" customWidth="1"/>
    <col min="514" max="514" width="15.75" style="1" customWidth="1"/>
    <col min="515" max="518" width="8.75" style="1" customWidth="1"/>
    <col min="519" max="519" width="5.75" style="1" customWidth="1"/>
    <col min="520" max="520" width="15.75" style="1" customWidth="1"/>
    <col min="521" max="524" width="8.75" style="1" customWidth="1"/>
    <col min="525" max="768" width="8.875" style="1"/>
    <col min="769" max="769" width="5.75" style="1" customWidth="1"/>
    <col min="770" max="770" width="15.75" style="1" customWidth="1"/>
    <col min="771" max="774" width="8.75" style="1" customWidth="1"/>
    <col min="775" max="775" width="5.75" style="1" customWidth="1"/>
    <col min="776" max="776" width="15.75" style="1" customWidth="1"/>
    <col min="777" max="780" width="8.75" style="1" customWidth="1"/>
    <col min="781" max="1024" width="8.875" style="1"/>
    <col min="1025" max="1025" width="5.75" style="1" customWidth="1"/>
    <col min="1026" max="1026" width="15.75" style="1" customWidth="1"/>
    <col min="1027" max="1030" width="8.75" style="1" customWidth="1"/>
    <col min="1031" max="1031" width="5.75" style="1" customWidth="1"/>
    <col min="1032" max="1032" width="15.75" style="1" customWidth="1"/>
    <col min="1033" max="1036" width="8.75" style="1" customWidth="1"/>
    <col min="1037" max="1280" width="8.875" style="1"/>
    <col min="1281" max="1281" width="5.75" style="1" customWidth="1"/>
    <col min="1282" max="1282" width="15.75" style="1" customWidth="1"/>
    <col min="1283" max="1286" width="8.75" style="1" customWidth="1"/>
    <col min="1287" max="1287" width="5.75" style="1" customWidth="1"/>
    <col min="1288" max="1288" width="15.75" style="1" customWidth="1"/>
    <col min="1289" max="1292" width="8.75" style="1" customWidth="1"/>
    <col min="1293" max="1536" width="8.875" style="1"/>
    <col min="1537" max="1537" width="5.75" style="1" customWidth="1"/>
    <col min="1538" max="1538" width="15.75" style="1" customWidth="1"/>
    <col min="1539" max="1542" width="8.75" style="1" customWidth="1"/>
    <col min="1543" max="1543" width="5.75" style="1" customWidth="1"/>
    <col min="1544" max="1544" width="15.75" style="1" customWidth="1"/>
    <col min="1545" max="1548" width="8.75" style="1" customWidth="1"/>
    <col min="1549" max="1792" width="8.875" style="1"/>
    <col min="1793" max="1793" width="5.75" style="1" customWidth="1"/>
    <col min="1794" max="1794" width="15.75" style="1" customWidth="1"/>
    <col min="1795" max="1798" width="8.75" style="1" customWidth="1"/>
    <col min="1799" max="1799" width="5.75" style="1" customWidth="1"/>
    <col min="1800" max="1800" width="15.75" style="1" customWidth="1"/>
    <col min="1801" max="1804" width="8.75" style="1" customWidth="1"/>
    <col min="1805" max="2048" width="8.875" style="1"/>
    <col min="2049" max="2049" width="5.75" style="1" customWidth="1"/>
    <col min="2050" max="2050" width="15.75" style="1" customWidth="1"/>
    <col min="2051" max="2054" width="8.75" style="1" customWidth="1"/>
    <col min="2055" max="2055" width="5.75" style="1" customWidth="1"/>
    <col min="2056" max="2056" width="15.75" style="1" customWidth="1"/>
    <col min="2057" max="2060" width="8.75" style="1" customWidth="1"/>
    <col min="2061" max="2304" width="8.875" style="1"/>
    <col min="2305" max="2305" width="5.75" style="1" customWidth="1"/>
    <col min="2306" max="2306" width="15.75" style="1" customWidth="1"/>
    <col min="2307" max="2310" width="8.75" style="1" customWidth="1"/>
    <col min="2311" max="2311" width="5.75" style="1" customWidth="1"/>
    <col min="2312" max="2312" width="15.75" style="1" customWidth="1"/>
    <col min="2313" max="2316" width="8.75" style="1" customWidth="1"/>
    <col min="2317" max="2560" width="8.875" style="1"/>
    <col min="2561" max="2561" width="5.75" style="1" customWidth="1"/>
    <col min="2562" max="2562" width="15.75" style="1" customWidth="1"/>
    <col min="2563" max="2566" width="8.75" style="1" customWidth="1"/>
    <col min="2567" max="2567" width="5.75" style="1" customWidth="1"/>
    <col min="2568" max="2568" width="15.75" style="1" customWidth="1"/>
    <col min="2569" max="2572" width="8.75" style="1" customWidth="1"/>
    <col min="2573" max="2816" width="8.875" style="1"/>
    <col min="2817" max="2817" width="5.75" style="1" customWidth="1"/>
    <col min="2818" max="2818" width="15.75" style="1" customWidth="1"/>
    <col min="2819" max="2822" width="8.75" style="1" customWidth="1"/>
    <col min="2823" max="2823" width="5.75" style="1" customWidth="1"/>
    <col min="2824" max="2824" width="15.75" style="1" customWidth="1"/>
    <col min="2825" max="2828" width="8.75" style="1" customWidth="1"/>
    <col min="2829" max="3072" width="8.875" style="1"/>
    <col min="3073" max="3073" width="5.75" style="1" customWidth="1"/>
    <col min="3074" max="3074" width="15.75" style="1" customWidth="1"/>
    <col min="3075" max="3078" width="8.75" style="1" customWidth="1"/>
    <col min="3079" max="3079" width="5.75" style="1" customWidth="1"/>
    <col min="3080" max="3080" width="15.75" style="1" customWidth="1"/>
    <col min="3081" max="3084" width="8.75" style="1" customWidth="1"/>
    <col min="3085" max="3328" width="8.875" style="1"/>
    <col min="3329" max="3329" width="5.75" style="1" customWidth="1"/>
    <col min="3330" max="3330" width="15.75" style="1" customWidth="1"/>
    <col min="3331" max="3334" width="8.75" style="1" customWidth="1"/>
    <col min="3335" max="3335" width="5.75" style="1" customWidth="1"/>
    <col min="3336" max="3336" width="15.75" style="1" customWidth="1"/>
    <col min="3337" max="3340" width="8.75" style="1" customWidth="1"/>
    <col min="3341" max="3584" width="8.875" style="1"/>
    <col min="3585" max="3585" width="5.75" style="1" customWidth="1"/>
    <col min="3586" max="3586" width="15.75" style="1" customWidth="1"/>
    <col min="3587" max="3590" width="8.75" style="1" customWidth="1"/>
    <col min="3591" max="3591" width="5.75" style="1" customWidth="1"/>
    <col min="3592" max="3592" width="15.75" style="1" customWidth="1"/>
    <col min="3593" max="3596" width="8.75" style="1" customWidth="1"/>
    <col min="3597" max="3840" width="8.875" style="1"/>
    <col min="3841" max="3841" width="5.75" style="1" customWidth="1"/>
    <col min="3842" max="3842" width="15.75" style="1" customWidth="1"/>
    <col min="3843" max="3846" width="8.75" style="1" customWidth="1"/>
    <col min="3847" max="3847" width="5.75" style="1" customWidth="1"/>
    <col min="3848" max="3848" width="15.75" style="1" customWidth="1"/>
    <col min="3849" max="3852" width="8.75" style="1" customWidth="1"/>
    <col min="3853" max="4096" width="8.875" style="1"/>
    <col min="4097" max="4097" width="5.75" style="1" customWidth="1"/>
    <col min="4098" max="4098" width="15.75" style="1" customWidth="1"/>
    <col min="4099" max="4102" width="8.75" style="1" customWidth="1"/>
    <col min="4103" max="4103" width="5.75" style="1" customWidth="1"/>
    <col min="4104" max="4104" width="15.75" style="1" customWidth="1"/>
    <col min="4105" max="4108" width="8.75" style="1" customWidth="1"/>
    <col min="4109" max="4352" width="8.875" style="1"/>
    <col min="4353" max="4353" width="5.75" style="1" customWidth="1"/>
    <col min="4354" max="4354" width="15.75" style="1" customWidth="1"/>
    <col min="4355" max="4358" width="8.75" style="1" customWidth="1"/>
    <col min="4359" max="4359" width="5.75" style="1" customWidth="1"/>
    <col min="4360" max="4360" width="15.75" style="1" customWidth="1"/>
    <col min="4361" max="4364" width="8.75" style="1" customWidth="1"/>
    <col min="4365" max="4608" width="8.875" style="1"/>
    <col min="4609" max="4609" width="5.75" style="1" customWidth="1"/>
    <col min="4610" max="4610" width="15.75" style="1" customWidth="1"/>
    <col min="4611" max="4614" width="8.75" style="1" customWidth="1"/>
    <col min="4615" max="4615" width="5.75" style="1" customWidth="1"/>
    <col min="4616" max="4616" width="15.75" style="1" customWidth="1"/>
    <col min="4617" max="4620" width="8.75" style="1" customWidth="1"/>
    <col min="4621" max="4864" width="8.875" style="1"/>
    <col min="4865" max="4865" width="5.75" style="1" customWidth="1"/>
    <col min="4866" max="4866" width="15.75" style="1" customWidth="1"/>
    <col min="4867" max="4870" width="8.75" style="1" customWidth="1"/>
    <col min="4871" max="4871" width="5.75" style="1" customWidth="1"/>
    <col min="4872" max="4872" width="15.75" style="1" customWidth="1"/>
    <col min="4873" max="4876" width="8.75" style="1" customWidth="1"/>
    <col min="4877" max="5120" width="8.875" style="1"/>
    <col min="5121" max="5121" width="5.75" style="1" customWidth="1"/>
    <col min="5122" max="5122" width="15.75" style="1" customWidth="1"/>
    <col min="5123" max="5126" width="8.75" style="1" customWidth="1"/>
    <col min="5127" max="5127" width="5.75" style="1" customWidth="1"/>
    <col min="5128" max="5128" width="15.75" style="1" customWidth="1"/>
    <col min="5129" max="5132" width="8.75" style="1" customWidth="1"/>
    <col min="5133" max="5376" width="8.875" style="1"/>
    <col min="5377" max="5377" width="5.75" style="1" customWidth="1"/>
    <col min="5378" max="5378" width="15.75" style="1" customWidth="1"/>
    <col min="5379" max="5382" width="8.75" style="1" customWidth="1"/>
    <col min="5383" max="5383" width="5.75" style="1" customWidth="1"/>
    <col min="5384" max="5384" width="15.75" style="1" customWidth="1"/>
    <col min="5385" max="5388" width="8.75" style="1" customWidth="1"/>
    <col min="5389" max="5632" width="8.875" style="1"/>
    <col min="5633" max="5633" width="5.75" style="1" customWidth="1"/>
    <col min="5634" max="5634" width="15.75" style="1" customWidth="1"/>
    <col min="5635" max="5638" width="8.75" style="1" customWidth="1"/>
    <col min="5639" max="5639" width="5.75" style="1" customWidth="1"/>
    <col min="5640" max="5640" width="15.75" style="1" customWidth="1"/>
    <col min="5641" max="5644" width="8.75" style="1" customWidth="1"/>
    <col min="5645" max="5888" width="8.875" style="1"/>
    <col min="5889" max="5889" width="5.75" style="1" customWidth="1"/>
    <col min="5890" max="5890" width="15.75" style="1" customWidth="1"/>
    <col min="5891" max="5894" width="8.75" style="1" customWidth="1"/>
    <col min="5895" max="5895" width="5.75" style="1" customWidth="1"/>
    <col min="5896" max="5896" width="15.75" style="1" customWidth="1"/>
    <col min="5897" max="5900" width="8.75" style="1" customWidth="1"/>
    <col min="5901" max="6144" width="8.875" style="1"/>
    <col min="6145" max="6145" width="5.75" style="1" customWidth="1"/>
    <col min="6146" max="6146" width="15.75" style="1" customWidth="1"/>
    <col min="6147" max="6150" width="8.75" style="1" customWidth="1"/>
    <col min="6151" max="6151" width="5.75" style="1" customWidth="1"/>
    <col min="6152" max="6152" width="15.75" style="1" customWidth="1"/>
    <col min="6153" max="6156" width="8.75" style="1" customWidth="1"/>
    <col min="6157" max="6400" width="8.875" style="1"/>
    <col min="6401" max="6401" width="5.75" style="1" customWidth="1"/>
    <col min="6402" max="6402" width="15.75" style="1" customWidth="1"/>
    <col min="6403" max="6406" width="8.75" style="1" customWidth="1"/>
    <col min="6407" max="6407" width="5.75" style="1" customWidth="1"/>
    <col min="6408" max="6408" width="15.75" style="1" customWidth="1"/>
    <col min="6409" max="6412" width="8.75" style="1" customWidth="1"/>
    <col min="6413" max="6656" width="8.875" style="1"/>
    <col min="6657" max="6657" width="5.75" style="1" customWidth="1"/>
    <col min="6658" max="6658" width="15.75" style="1" customWidth="1"/>
    <col min="6659" max="6662" width="8.75" style="1" customWidth="1"/>
    <col min="6663" max="6663" width="5.75" style="1" customWidth="1"/>
    <col min="6664" max="6664" width="15.75" style="1" customWidth="1"/>
    <col min="6665" max="6668" width="8.75" style="1" customWidth="1"/>
    <col min="6669" max="6912" width="8.875" style="1"/>
    <col min="6913" max="6913" width="5.75" style="1" customWidth="1"/>
    <col min="6914" max="6914" width="15.75" style="1" customWidth="1"/>
    <col min="6915" max="6918" width="8.75" style="1" customWidth="1"/>
    <col min="6919" max="6919" width="5.75" style="1" customWidth="1"/>
    <col min="6920" max="6920" width="15.75" style="1" customWidth="1"/>
    <col min="6921" max="6924" width="8.75" style="1" customWidth="1"/>
    <col min="6925" max="7168" width="8.875" style="1"/>
    <col min="7169" max="7169" width="5.75" style="1" customWidth="1"/>
    <col min="7170" max="7170" width="15.75" style="1" customWidth="1"/>
    <col min="7171" max="7174" width="8.75" style="1" customWidth="1"/>
    <col min="7175" max="7175" width="5.75" style="1" customWidth="1"/>
    <col min="7176" max="7176" width="15.75" style="1" customWidth="1"/>
    <col min="7177" max="7180" width="8.75" style="1" customWidth="1"/>
    <col min="7181" max="7424" width="8.875" style="1"/>
    <col min="7425" max="7425" width="5.75" style="1" customWidth="1"/>
    <col min="7426" max="7426" width="15.75" style="1" customWidth="1"/>
    <col min="7427" max="7430" width="8.75" style="1" customWidth="1"/>
    <col min="7431" max="7431" width="5.75" style="1" customWidth="1"/>
    <col min="7432" max="7432" width="15.75" style="1" customWidth="1"/>
    <col min="7433" max="7436" width="8.75" style="1" customWidth="1"/>
    <col min="7437" max="7680" width="8.875" style="1"/>
    <col min="7681" max="7681" width="5.75" style="1" customWidth="1"/>
    <col min="7682" max="7682" width="15.75" style="1" customWidth="1"/>
    <col min="7683" max="7686" width="8.75" style="1" customWidth="1"/>
    <col min="7687" max="7687" width="5.75" style="1" customWidth="1"/>
    <col min="7688" max="7688" width="15.75" style="1" customWidth="1"/>
    <col min="7689" max="7692" width="8.75" style="1" customWidth="1"/>
    <col min="7693" max="7936" width="8.875" style="1"/>
    <col min="7937" max="7937" width="5.75" style="1" customWidth="1"/>
    <col min="7938" max="7938" width="15.75" style="1" customWidth="1"/>
    <col min="7939" max="7942" width="8.75" style="1" customWidth="1"/>
    <col min="7943" max="7943" width="5.75" style="1" customWidth="1"/>
    <col min="7944" max="7944" width="15.75" style="1" customWidth="1"/>
    <col min="7945" max="7948" width="8.75" style="1" customWidth="1"/>
    <col min="7949" max="8192" width="8.875" style="1"/>
    <col min="8193" max="8193" width="5.75" style="1" customWidth="1"/>
    <col min="8194" max="8194" width="15.75" style="1" customWidth="1"/>
    <col min="8195" max="8198" width="8.75" style="1" customWidth="1"/>
    <col min="8199" max="8199" width="5.75" style="1" customWidth="1"/>
    <col min="8200" max="8200" width="15.75" style="1" customWidth="1"/>
    <col min="8201" max="8204" width="8.75" style="1" customWidth="1"/>
    <col min="8205" max="8448" width="8.875" style="1"/>
    <col min="8449" max="8449" width="5.75" style="1" customWidth="1"/>
    <col min="8450" max="8450" width="15.75" style="1" customWidth="1"/>
    <col min="8451" max="8454" width="8.75" style="1" customWidth="1"/>
    <col min="8455" max="8455" width="5.75" style="1" customWidth="1"/>
    <col min="8456" max="8456" width="15.75" style="1" customWidth="1"/>
    <col min="8457" max="8460" width="8.75" style="1" customWidth="1"/>
    <col min="8461" max="8704" width="8.875" style="1"/>
    <col min="8705" max="8705" width="5.75" style="1" customWidth="1"/>
    <col min="8706" max="8706" width="15.75" style="1" customWidth="1"/>
    <col min="8707" max="8710" width="8.75" style="1" customWidth="1"/>
    <col min="8711" max="8711" width="5.75" style="1" customWidth="1"/>
    <col min="8712" max="8712" width="15.75" style="1" customWidth="1"/>
    <col min="8713" max="8716" width="8.75" style="1" customWidth="1"/>
    <col min="8717" max="8960" width="8.875" style="1"/>
    <col min="8961" max="8961" width="5.75" style="1" customWidth="1"/>
    <col min="8962" max="8962" width="15.75" style="1" customWidth="1"/>
    <col min="8963" max="8966" width="8.75" style="1" customWidth="1"/>
    <col min="8967" max="8967" width="5.75" style="1" customWidth="1"/>
    <col min="8968" max="8968" width="15.75" style="1" customWidth="1"/>
    <col min="8969" max="8972" width="8.75" style="1" customWidth="1"/>
    <col min="8973" max="9216" width="8.875" style="1"/>
    <col min="9217" max="9217" width="5.75" style="1" customWidth="1"/>
    <col min="9218" max="9218" width="15.75" style="1" customWidth="1"/>
    <col min="9219" max="9222" width="8.75" style="1" customWidth="1"/>
    <col min="9223" max="9223" width="5.75" style="1" customWidth="1"/>
    <col min="9224" max="9224" width="15.75" style="1" customWidth="1"/>
    <col min="9225" max="9228" width="8.75" style="1" customWidth="1"/>
    <col min="9229" max="9472" width="8.875" style="1"/>
    <col min="9473" max="9473" width="5.75" style="1" customWidth="1"/>
    <col min="9474" max="9474" width="15.75" style="1" customWidth="1"/>
    <col min="9475" max="9478" width="8.75" style="1" customWidth="1"/>
    <col min="9479" max="9479" width="5.75" style="1" customWidth="1"/>
    <col min="9480" max="9480" width="15.75" style="1" customWidth="1"/>
    <col min="9481" max="9484" width="8.75" style="1" customWidth="1"/>
    <col min="9485" max="9728" width="8.875" style="1"/>
    <col min="9729" max="9729" width="5.75" style="1" customWidth="1"/>
    <col min="9730" max="9730" width="15.75" style="1" customWidth="1"/>
    <col min="9731" max="9734" width="8.75" style="1" customWidth="1"/>
    <col min="9735" max="9735" width="5.75" style="1" customWidth="1"/>
    <col min="9736" max="9736" width="15.75" style="1" customWidth="1"/>
    <col min="9737" max="9740" width="8.75" style="1" customWidth="1"/>
    <col min="9741" max="9984" width="8.875" style="1"/>
    <col min="9985" max="9985" width="5.75" style="1" customWidth="1"/>
    <col min="9986" max="9986" width="15.75" style="1" customWidth="1"/>
    <col min="9987" max="9990" width="8.75" style="1" customWidth="1"/>
    <col min="9991" max="9991" width="5.75" style="1" customWidth="1"/>
    <col min="9992" max="9992" width="15.75" style="1" customWidth="1"/>
    <col min="9993" max="9996" width="8.75" style="1" customWidth="1"/>
    <col min="9997" max="10240" width="8.875" style="1"/>
    <col min="10241" max="10241" width="5.75" style="1" customWidth="1"/>
    <col min="10242" max="10242" width="15.75" style="1" customWidth="1"/>
    <col min="10243" max="10246" width="8.75" style="1" customWidth="1"/>
    <col min="10247" max="10247" width="5.75" style="1" customWidth="1"/>
    <col min="10248" max="10248" width="15.75" style="1" customWidth="1"/>
    <col min="10249" max="10252" width="8.75" style="1" customWidth="1"/>
    <col min="10253" max="10496" width="8.875" style="1"/>
    <col min="10497" max="10497" width="5.75" style="1" customWidth="1"/>
    <col min="10498" max="10498" width="15.75" style="1" customWidth="1"/>
    <col min="10499" max="10502" width="8.75" style="1" customWidth="1"/>
    <col min="10503" max="10503" width="5.75" style="1" customWidth="1"/>
    <col min="10504" max="10504" width="15.75" style="1" customWidth="1"/>
    <col min="10505" max="10508" width="8.75" style="1" customWidth="1"/>
    <col min="10509" max="10752" width="8.875" style="1"/>
    <col min="10753" max="10753" width="5.75" style="1" customWidth="1"/>
    <col min="10754" max="10754" width="15.75" style="1" customWidth="1"/>
    <col min="10755" max="10758" width="8.75" style="1" customWidth="1"/>
    <col min="10759" max="10759" width="5.75" style="1" customWidth="1"/>
    <col min="10760" max="10760" width="15.75" style="1" customWidth="1"/>
    <col min="10761" max="10764" width="8.75" style="1" customWidth="1"/>
    <col min="10765" max="11008" width="8.875" style="1"/>
    <col min="11009" max="11009" width="5.75" style="1" customWidth="1"/>
    <col min="11010" max="11010" width="15.75" style="1" customWidth="1"/>
    <col min="11011" max="11014" width="8.75" style="1" customWidth="1"/>
    <col min="11015" max="11015" width="5.75" style="1" customWidth="1"/>
    <col min="11016" max="11016" width="15.75" style="1" customWidth="1"/>
    <col min="11017" max="11020" width="8.75" style="1" customWidth="1"/>
    <col min="11021" max="11264" width="8.875" style="1"/>
    <col min="11265" max="11265" width="5.75" style="1" customWidth="1"/>
    <col min="11266" max="11266" width="15.75" style="1" customWidth="1"/>
    <col min="11267" max="11270" width="8.75" style="1" customWidth="1"/>
    <col min="11271" max="11271" width="5.75" style="1" customWidth="1"/>
    <col min="11272" max="11272" width="15.75" style="1" customWidth="1"/>
    <col min="11273" max="11276" width="8.75" style="1" customWidth="1"/>
    <col min="11277" max="11520" width="8.875" style="1"/>
    <col min="11521" max="11521" width="5.75" style="1" customWidth="1"/>
    <col min="11522" max="11522" width="15.75" style="1" customWidth="1"/>
    <col min="11523" max="11526" width="8.75" style="1" customWidth="1"/>
    <col min="11527" max="11527" width="5.75" style="1" customWidth="1"/>
    <col min="11528" max="11528" width="15.75" style="1" customWidth="1"/>
    <col min="11529" max="11532" width="8.75" style="1" customWidth="1"/>
    <col min="11533" max="11776" width="8.875" style="1"/>
    <col min="11777" max="11777" width="5.75" style="1" customWidth="1"/>
    <col min="11778" max="11778" width="15.75" style="1" customWidth="1"/>
    <col min="11779" max="11782" width="8.75" style="1" customWidth="1"/>
    <col min="11783" max="11783" width="5.75" style="1" customWidth="1"/>
    <col min="11784" max="11784" width="15.75" style="1" customWidth="1"/>
    <col min="11785" max="11788" width="8.75" style="1" customWidth="1"/>
    <col min="11789" max="12032" width="8.875" style="1"/>
    <col min="12033" max="12033" width="5.75" style="1" customWidth="1"/>
    <col min="12034" max="12034" width="15.75" style="1" customWidth="1"/>
    <col min="12035" max="12038" width="8.75" style="1" customWidth="1"/>
    <col min="12039" max="12039" width="5.75" style="1" customWidth="1"/>
    <col min="12040" max="12040" width="15.75" style="1" customWidth="1"/>
    <col min="12041" max="12044" width="8.75" style="1" customWidth="1"/>
    <col min="12045" max="12288" width="8.875" style="1"/>
    <col min="12289" max="12289" width="5.75" style="1" customWidth="1"/>
    <col min="12290" max="12290" width="15.75" style="1" customWidth="1"/>
    <col min="12291" max="12294" width="8.75" style="1" customWidth="1"/>
    <col min="12295" max="12295" width="5.75" style="1" customWidth="1"/>
    <col min="12296" max="12296" width="15.75" style="1" customWidth="1"/>
    <col min="12297" max="12300" width="8.75" style="1" customWidth="1"/>
    <col min="12301" max="12544" width="8.875" style="1"/>
    <col min="12545" max="12545" width="5.75" style="1" customWidth="1"/>
    <col min="12546" max="12546" width="15.75" style="1" customWidth="1"/>
    <col min="12547" max="12550" width="8.75" style="1" customWidth="1"/>
    <col min="12551" max="12551" width="5.75" style="1" customWidth="1"/>
    <col min="12552" max="12552" width="15.75" style="1" customWidth="1"/>
    <col min="12553" max="12556" width="8.75" style="1" customWidth="1"/>
    <col min="12557" max="12800" width="8.875" style="1"/>
    <col min="12801" max="12801" width="5.75" style="1" customWidth="1"/>
    <col min="12802" max="12802" width="15.75" style="1" customWidth="1"/>
    <col min="12803" max="12806" width="8.75" style="1" customWidth="1"/>
    <col min="12807" max="12807" width="5.75" style="1" customWidth="1"/>
    <col min="12808" max="12808" width="15.75" style="1" customWidth="1"/>
    <col min="12809" max="12812" width="8.75" style="1" customWidth="1"/>
    <col min="12813" max="13056" width="8.875" style="1"/>
    <col min="13057" max="13057" width="5.75" style="1" customWidth="1"/>
    <col min="13058" max="13058" width="15.75" style="1" customWidth="1"/>
    <col min="13059" max="13062" width="8.75" style="1" customWidth="1"/>
    <col min="13063" max="13063" width="5.75" style="1" customWidth="1"/>
    <col min="13064" max="13064" width="15.75" style="1" customWidth="1"/>
    <col min="13065" max="13068" width="8.75" style="1" customWidth="1"/>
    <col min="13069" max="13312" width="8.875" style="1"/>
    <col min="13313" max="13313" width="5.75" style="1" customWidth="1"/>
    <col min="13314" max="13314" width="15.75" style="1" customWidth="1"/>
    <col min="13315" max="13318" width="8.75" style="1" customWidth="1"/>
    <col min="13319" max="13319" width="5.75" style="1" customWidth="1"/>
    <col min="13320" max="13320" width="15.75" style="1" customWidth="1"/>
    <col min="13321" max="13324" width="8.75" style="1" customWidth="1"/>
    <col min="13325" max="13568" width="8.875" style="1"/>
    <col min="13569" max="13569" width="5.75" style="1" customWidth="1"/>
    <col min="13570" max="13570" width="15.75" style="1" customWidth="1"/>
    <col min="13571" max="13574" width="8.75" style="1" customWidth="1"/>
    <col min="13575" max="13575" width="5.75" style="1" customWidth="1"/>
    <col min="13576" max="13576" width="15.75" style="1" customWidth="1"/>
    <col min="13577" max="13580" width="8.75" style="1" customWidth="1"/>
    <col min="13581" max="13824" width="8.875" style="1"/>
    <col min="13825" max="13825" width="5.75" style="1" customWidth="1"/>
    <col min="13826" max="13826" width="15.75" style="1" customWidth="1"/>
    <col min="13827" max="13830" width="8.75" style="1" customWidth="1"/>
    <col min="13831" max="13831" width="5.75" style="1" customWidth="1"/>
    <col min="13832" max="13832" width="15.75" style="1" customWidth="1"/>
    <col min="13833" max="13836" width="8.75" style="1" customWidth="1"/>
    <col min="13837" max="14080" width="8.875" style="1"/>
    <col min="14081" max="14081" width="5.75" style="1" customWidth="1"/>
    <col min="14082" max="14082" width="15.75" style="1" customWidth="1"/>
    <col min="14083" max="14086" width="8.75" style="1" customWidth="1"/>
    <col min="14087" max="14087" width="5.75" style="1" customWidth="1"/>
    <col min="14088" max="14088" width="15.75" style="1" customWidth="1"/>
    <col min="14089" max="14092" width="8.75" style="1" customWidth="1"/>
    <col min="14093" max="14336" width="8.875" style="1"/>
    <col min="14337" max="14337" width="5.75" style="1" customWidth="1"/>
    <col min="14338" max="14338" width="15.75" style="1" customWidth="1"/>
    <col min="14339" max="14342" width="8.75" style="1" customWidth="1"/>
    <col min="14343" max="14343" width="5.75" style="1" customWidth="1"/>
    <col min="14344" max="14344" width="15.75" style="1" customWidth="1"/>
    <col min="14345" max="14348" width="8.75" style="1" customWidth="1"/>
    <col min="14349" max="14592" width="8.875" style="1"/>
    <col min="14593" max="14593" width="5.75" style="1" customWidth="1"/>
    <col min="14594" max="14594" width="15.75" style="1" customWidth="1"/>
    <col min="14595" max="14598" width="8.75" style="1" customWidth="1"/>
    <col min="14599" max="14599" width="5.75" style="1" customWidth="1"/>
    <col min="14600" max="14600" width="15.75" style="1" customWidth="1"/>
    <col min="14601" max="14604" width="8.75" style="1" customWidth="1"/>
    <col min="14605" max="14848" width="8.875" style="1"/>
    <col min="14849" max="14849" width="5.75" style="1" customWidth="1"/>
    <col min="14850" max="14850" width="15.75" style="1" customWidth="1"/>
    <col min="14851" max="14854" width="8.75" style="1" customWidth="1"/>
    <col min="14855" max="14855" width="5.75" style="1" customWidth="1"/>
    <col min="14856" max="14856" width="15.75" style="1" customWidth="1"/>
    <col min="14857" max="14860" width="8.75" style="1" customWidth="1"/>
    <col min="14861" max="15104" width="8.875" style="1"/>
    <col min="15105" max="15105" width="5.75" style="1" customWidth="1"/>
    <col min="15106" max="15106" width="15.75" style="1" customWidth="1"/>
    <col min="15107" max="15110" width="8.75" style="1" customWidth="1"/>
    <col min="15111" max="15111" width="5.75" style="1" customWidth="1"/>
    <col min="15112" max="15112" width="15.75" style="1" customWidth="1"/>
    <col min="15113" max="15116" width="8.75" style="1" customWidth="1"/>
    <col min="15117" max="15360" width="8.875" style="1"/>
    <col min="15361" max="15361" width="5.75" style="1" customWidth="1"/>
    <col min="15362" max="15362" width="15.75" style="1" customWidth="1"/>
    <col min="15363" max="15366" width="8.75" style="1" customWidth="1"/>
    <col min="15367" max="15367" width="5.75" style="1" customWidth="1"/>
    <col min="15368" max="15368" width="15.75" style="1" customWidth="1"/>
    <col min="15369" max="15372" width="8.75" style="1" customWidth="1"/>
    <col min="15373" max="15616" width="8.875" style="1"/>
    <col min="15617" max="15617" width="5.75" style="1" customWidth="1"/>
    <col min="15618" max="15618" width="15.75" style="1" customWidth="1"/>
    <col min="15619" max="15622" width="8.75" style="1" customWidth="1"/>
    <col min="15623" max="15623" width="5.75" style="1" customWidth="1"/>
    <col min="15624" max="15624" width="15.75" style="1" customWidth="1"/>
    <col min="15625" max="15628" width="8.75" style="1" customWidth="1"/>
    <col min="15629" max="15872" width="8.875" style="1"/>
    <col min="15873" max="15873" width="5.75" style="1" customWidth="1"/>
    <col min="15874" max="15874" width="15.75" style="1" customWidth="1"/>
    <col min="15875" max="15878" width="8.75" style="1" customWidth="1"/>
    <col min="15879" max="15879" width="5.75" style="1" customWidth="1"/>
    <col min="15880" max="15880" width="15.75" style="1" customWidth="1"/>
    <col min="15881" max="15884" width="8.75" style="1" customWidth="1"/>
    <col min="15885" max="16128" width="8.875" style="1"/>
    <col min="16129" max="16129" width="5.75" style="1" customWidth="1"/>
    <col min="16130" max="16130" width="15.75" style="1" customWidth="1"/>
    <col min="16131" max="16134" width="8.75" style="1" customWidth="1"/>
    <col min="16135" max="16135" width="5.75" style="1" customWidth="1"/>
    <col min="16136" max="16136" width="15.75" style="1" customWidth="1"/>
    <col min="16137" max="16140" width="8.75" style="1" customWidth="1"/>
    <col min="16141" max="16384" width="8.875" style="1"/>
  </cols>
  <sheetData>
    <row r="1" spans="1:12" ht="18" customHeight="1" x14ac:dyDescent="0.15">
      <c r="A1" s="45" t="s">
        <v>0</v>
      </c>
      <c r="B1" s="46" t="s">
        <v>1</v>
      </c>
      <c r="C1" s="47" t="s">
        <v>2</v>
      </c>
      <c r="D1" s="47"/>
      <c r="E1" s="47"/>
      <c r="F1" s="47" t="s">
        <v>3</v>
      </c>
      <c r="G1" s="46" t="s">
        <v>0</v>
      </c>
      <c r="H1" s="46" t="s">
        <v>1</v>
      </c>
      <c r="I1" s="47" t="s">
        <v>2</v>
      </c>
      <c r="J1" s="47"/>
      <c r="K1" s="47"/>
      <c r="L1" s="47" t="s">
        <v>3</v>
      </c>
    </row>
    <row r="2" spans="1:12" s="3" customFormat="1" ht="18" customHeight="1" x14ac:dyDescent="0.15">
      <c r="A2" s="45"/>
      <c r="B2" s="46"/>
      <c r="C2" s="2" t="s">
        <v>4</v>
      </c>
      <c r="D2" s="2" t="s">
        <v>5</v>
      </c>
      <c r="E2" s="2" t="s">
        <v>6</v>
      </c>
      <c r="F2" s="47"/>
      <c r="G2" s="46"/>
      <c r="H2" s="46"/>
      <c r="I2" s="2" t="s">
        <v>4</v>
      </c>
      <c r="J2" s="2" t="s">
        <v>5</v>
      </c>
      <c r="K2" s="2" t="s">
        <v>6</v>
      </c>
      <c r="L2" s="47"/>
    </row>
    <row r="3" spans="1:12" ht="18" customHeight="1" x14ac:dyDescent="0.15">
      <c r="A3" s="4" t="s">
        <v>7</v>
      </c>
      <c r="B3" s="5" t="s">
        <v>8</v>
      </c>
      <c r="C3" s="6">
        <v>88</v>
      </c>
      <c r="D3" s="6">
        <v>73</v>
      </c>
      <c r="E3" s="7">
        <f t="shared" ref="E3:E8" si="0">SUM(C3:D3)</f>
        <v>161</v>
      </c>
      <c r="F3" s="8">
        <v>48</v>
      </c>
      <c r="G3" s="4" t="s">
        <v>9</v>
      </c>
      <c r="H3" s="5" t="s">
        <v>10</v>
      </c>
      <c r="I3" s="9">
        <v>123</v>
      </c>
      <c r="J3" s="9">
        <v>146</v>
      </c>
      <c r="K3" s="7">
        <f>SUM(I3:J3)</f>
        <v>269</v>
      </c>
      <c r="L3" s="10">
        <v>118</v>
      </c>
    </row>
    <row r="4" spans="1:12" ht="18" customHeight="1" x14ac:dyDescent="0.15">
      <c r="A4" s="11" t="s">
        <v>11</v>
      </c>
      <c r="B4" s="12" t="s">
        <v>12</v>
      </c>
      <c r="C4" s="13">
        <v>122</v>
      </c>
      <c r="D4" s="13">
        <v>125</v>
      </c>
      <c r="E4" s="7">
        <f t="shared" si="0"/>
        <v>247</v>
      </c>
      <c r="F4" s="14">
        <v>84</v>
      </c>
      <c r="G4" s="11" t="s">
        <v>13</v>
      </c>
      <c r="H4" s="12" t="s">
        <v>14</v>
      </c>
      <c r="I4" s="7">
        <v>380</v>
      </c>
      <c r="J4" s="7">
        <v>397</v>
      </c>
      <c r="K4" s="7">
        <f t="shared" ref="K4:K27" si="1">SUM(I4:J4)</f>
        <v>777</v>
      </c>
      <c r="L4" s="15">
        <v>340</v>
      </c>
    </row>
    <row r="5" spans="1:12" ht="18" customHeight="1" x14ac:dyDescent="0.15">
      <c r="A5" s="11" t="s">
        <v>15</v>
      </c>
      <c r="B5" s="12" t="s">
        <v>16</v>
      </c>
      <c r="C5" s="13">
        <v>256</v>
      </c>
      <c r="D5" s="13">
        <v>299</v>
      </c>
      <c r="E5" s="7">
        <f t="shared" si="0"/>
        <v>555</v>
      </c>
      <c r="F5" s="14">
        <v>174</v>
      </c>
      <c r="G5" s="11" t="s">
        <v>17</v>
      </c>
      <c r="H5" s="12" t="s">
        <v>18</v>
      </c>
      <c r="I5" s="7">
        <v>324</v>
      </c>
      <c r="J5" s="7">
        <v>252</v>
      </c>
      <c r="K5" s="7">
        <f t="shared" si="1"/>
        <v>576</v>
      </c>
      <c r="L5" s="15">
        <v>263</v>
      </c>
    </row>
    <row r="6" spans="1:12" ht="18" customHeight="1" x14ac:dyDescent="0.15">
      <c r="A6" s="11" t="s">
        <v>19</v>
      </c>
      <c r="B6" s="12" t="s">
        <v>20</v>
      </c>
      <c r="C6" s="13">
        <v>255</v>
      </c>
      <c r="D6" s="13">
        <v>230</v>
      </c>
      <c r="E6" s="7">
        <f t="shared" si="0"/>
        <v>485</v>
      </c>
      <c r="F6" s="14">
        <v>196</v>
      </c>
      <c r="G6" s="11" t="s">
        <v>21</v>
      </c>
      <c r="H6" s="12" t="s">
        <v>22</v>
      </c>
      <c r="I6" s="7">
        <v>202</v>
      </c>
      <c r="J6" s="7">
        <v>211</v>
      </c>
      <c r="K6" s="7">
        <f t="shared" si="1"/>
        <v>413</v>
      </c>
      <c r="L6" s="15">
        <v>190</v>
      </c>
    </row>
    <row r="7" spans="1:12" ht="18" customHeight="1" x14ac:dyDescent="0.15">
      <c r="A7" s="11" t="s">
        <v>23</v>
      </c>
      <c r="B7" s="12" t="s">
        <v>24</v>
      </c>
      <c r="C7" s="13">
        <v>662</v>
      </c>
      <c r="D7" s="13">
        <v>642</v>
      </c>
      <c r="E7" s="7">
        <f t="shared" si="0"/>
        <v>1304</v>
      </c>
      <c r="F7" s="14">
        <v>501</v>
      </c>
      <c r="G7" s="11" t="s">
        <v>25</v>
      </c>
      <c r="H7" s="12" t="s">
        <v>26</v>
      </c>
      <c r="I7" s="7">
        <v>501</v>
      </c>
      <c r="J7" s="7">
        <v>521</v>
      </c>
      <c r="K7" s="7">
        <f t="shared" si="1"/>
        <v>1022</v>
      </c>
      <c r="L7" s="15">
        <v>422</v>
      </c>
    </row>
    <row r="8" spans="1:12" ht="18" customHeight="1" x14ac:dyDescent="0.15">
      <c r="A8" s="11" t="s">
        <v>27</v>
      </c>
      <c r="B8" s="12" t="s">
        <v>28</v>
      </c>
      <c r="C8" s="13">
        <v>151</v>
      </c>
      <c r="D8" s="13">
        <v>173</v>
      </c>
      <c r="E8" s="7">
        <f t="shared" si="0"/>
        <v>324</v>
      </c>
      <c r="F8" s="14">
        <v>115</v>
      </c>
      <c r="G8" s="11" t="s">
        <v>29</v>
      </c>
      <c r="H8" s="12" t="s">
        <v>30</v>
      </c>
      <c r="I8" s="7">
        <v>309</v>
      </c>
      <c r="J8" s="7">
        <v>260</v>
      </c>
      <c r="K8" s="7">
        <f t="shared" si="1"/>
        <v>569</v>
      </c>
      <c r="L8" s="15">
        <v>237</v>
      </c>
    </row>
    <row r="9" spans="1:12" ht="18" customHeight="1" x14ac:dyDescent="0.15">
      <c r="A9" s="16"/>
      <c r="B9" s="17" t="s">
        <v>31</v>
      </c>
      <c r="C9" s="18">
        <f>SUM(C3:C8)</f>
        <v>1534</v>
      </c>
      <c r="D9" s="18">
        <f>SUM(D3:D8)</f>
        <v>1542</v>
      </c>
      <c r="E9" s="19">
        <f>SUM(E3:E8)</f>
        <v>3076</v>
      </c>
      <c r="F9" s="20">
        <f>SUM(F3:F8)</f>
        <v>1118</v>
      </c>
      <c r="G9" s="11" t="s">
        <v>32</v>
      </c>
      <c r="H9" s="12" t="s">
        <v>33</v>
      </c>
      <c r="I9" s="7">
        <v>512</v>
      </c>
      <c r="J9" s="7">
        <v>454</v>
      </c>
      <c r="K9" s="7">
        <f t="shared" si="1"/>
        <v>966</v>
      </c>
      <c r="L9" s="15">
        <v>462</v>
      </c>
    </row>
    <row r="10" spans="1:12" ht="18" customHeight="1" x14ac:dyDescent="0.15">
      <c r="A10" s="4" t="s">
        <v>34</v>
      </c>
      <c r="B10" s="5" t="s">
        <v>35</v>
      </c>
      <c r="C10" s="6">
        <v>308</v>
      </c>
      <c r="D10" s="6">
        <v>290</v>
      </c>
      <c r="E10" s="7">
        <f>SUM(C10:D10)</f>
        <v>598</v>
      </c>
      <c r="F10" s="8">
        <v>253</v>
      </c>
      <c r="G10" s="11" t="s">
        <v>36</v>
      </c>
      <c r="H10" s="12" t="s">
        <v>37</v>
      </c>
      <c r="I10" s="7">
        <v>183</v>
      </c>
      <c r="J10" s="7">
        <v>179</v>
      </c>
      <c r="K10" s="7">
        <f t="shared" si="1"/>
        <v>362</v>
      </c>
      <c r="L10" s="15">
        <v>125</v>
      </c>
    </row>
    <row r="11" spans="1:12" ht="18" customHeight="1" x14ac:dyDescent="0.15">
      <c r="A11" s="11" t="s">
        <v>38</v>
      </c>
      <c r="B11" s="12" t="s">
        <v>39</v>
      </c>
      <c r="C11" s="13">
        <v>83</v>
      </c>
      <c r="D11" s="13">
        <v>91</v>
      </c>
      <c r="E11" s="7">
        <f t="shared" ref="E11:E19" si="2">SUM(C11:D11)</f>
        <v>174</v>
      </c>
      <c r="F11" s="14">
        <v>72</v>
      </c>
      <c r="G11" s="11" t="s">
        <v>40</v>
      </c>
      <c r="H11" s="12" t="s">
        <v>41</v>
      </c>
      <c r="I11" s="7">
        <v>50</v>
      </c>
      <c r="J11" s="7">
        <v>55</v>
      </c>
      <c r="K11" s="7">
        <f t="shared" si="1"/>
        <v>105</v>
      </c>
      <c r="L11" s="15">
        <v>34</v>
      </c>
    </row>
    <row r="12" spans="1:12" ht="18" customHeight="1" x14ac:dyDescent="0.15">
      <c r="A12" s="11" t="s">
        <v>42</v>
      </c>
      <c r="B12" s="12" t="s">
        <v>43</v>
      </c>
      <c r="C12" s="13">
        <v>140</v>
      </c>
      <c r="D12" s="13">
        <v>136</v>
      </c>
      <c r="E12" s="7">
        <f t="shared" si="2"/>
        <v>276</v>
      </c>
      <c r="F12" s="14">
        <v>125</v>
      </c>
      <c r="G12" s="11" t="s">
        <v>44</v>
      </c>
      <c r="H12" s="12" t="s">
        <v>45</v>
      </c>
      <c r="I12" s="7">
        <v>240</v>
      </c>
      <c r="J12" s="7">
        <v>222</v>
      </c>
      <c r="K12" s="7">
        <f t="shared" si="1"/>
        <v>462</v>
      </c>
      <c r="L12" s="15">
        <v>148</v>
      </c>
    </row>
    <row r="13" spans="1:12" ht="17.25" customHeight="1" x14ac:dyDescent="0.15">
      <c r="A13" s="11" t="s">
        <v>46</v>
      </c>
      <c r="B13" s="12" t="s">
        <v>47</v>
      </c>
      <c r="C13" s="13">
        <v>102</v>
      </c>
      <c r="D13" s="13">
        <v>99</v>
      </c>
      <c r="E13" s="7">
        <f t="shared" si="2"/>
        <v>201</v>
      </c>
      <c r="F13" s="14">
        <v>89</v>
      </c>
      <c r="G13" s="11" t="s">
        <v>48</v>
      </c>
      <c r="H13" s="12" t="s">
        <v>49</v>
      </c>
      <c r="I13" s="7">
        <v>272</v>
      </c>
      <c r="J13" s="7">
        <v>258</v>
      </c>
      <c r="K13" s="7">
        <f t="shared" si="1"/>
        <v>530</v>
      </c>
      <c r="L13" s="15">
        <v>177</v>
      </c>
    </row>
    <row r="14" spans="1:12" ht="18" customHeight="1" x14ac:dyDescent="0.15">
      <c r="A14" s="11" t="s">
        <v>50</v>
      </c>
      <c r="B14" s="12" t="s">
        <v>51</v>
      </c>
      <c r="C14" s="13">
        <v>56</v>
      </c>
      <c r="D14" s="13">
        <v>62</v>
      </c>
      <c r="E14" s="7">
        <f t="shared" si="2"/>
        <v>118</v>
      </c>
      <c r="F14" s="14">
        <v>56</v>
      </c>
      <c r="G14" s="11" t="s">
        <v>52</v>
      </c>
      <c r="H14" s="12" t="s">
        <v>53</v>
      </c>
      <c r="I14" s="7">
        <v>176</v>
      </c>
      <c r="J14" s="7">
        <v>175</v>
      </c>
      <c r="K14" s="7">
        <f t="shared" si="1"/>
        <v>351</v>
      </c>
      <c r="L14" s="15">
        <v>138</v>
      </c>
    </row>
    <row r="15" spans="1:12" ht="18" customHeight="1" x14ac:dyDescent="0.15">
      <c r="A15" s="11" t="s">
        <v>54</v>
      </c>
      <c r="B15" s="12" t="s">
        <v>55</v>
      </c>
      <c r="C15" s="13">
        <v>73</v>
      </c>
      <c r="D15" s="13">
        <v>79</v>
      </c>
      <c r="E15" s="7">
        <f t="shared" si="2"/>
        <v>152</v>
      </c>
      <c r="F15" s="14">
        <v>60</v>
      </c>
      <c r="G15" s="11" t="s">
        <v>56</v>
      </c>
      <c r="H15" s="12" t="s">
        <v>57</v>
      </c>
      <c r="I15" s="7">
        <v>146</v>
      </c>
      <c r="J15" s="7">
        <v>149</v>
      </c>
      <c r="K15" s="7">
        <f t="shared" si="1"/>
        <v>295</v>
      </c>
      <c r="L15" s="15">
        <v>93</v>
      </c>
    </row>
    <row r="16" spans="1:12" ht="18" customHeight="1" x14ac:dyDescent="0.15">
      <c r="A16" s="11" t="s">
        <v>58</v>
      </c>
      <c r="B16" s="12" t="s">
        <v>59</v>
      </c>
      <c r="C16" s="13">
        <v>138</v>
      </c>
      <c r="D16" s="13">
        <v>142</v>
      </c>
      <c r="E16" s="7">
        <f t="shared" si="2"/>
        <v>280</v>
      </c>
      <c r="F16" s="14">
        <v>131</v>
      </c>
      <c r="G16" s="11" t="s">
        <v>60</v>
      </c>
      <c r="H16" s="12" t="s">
        <v>61</v>
      </c>
      <c r="I16" s="7">
        <v>56</v>
      </c>
      <c r="J16" s="7">
        <v>102</v>
      </c>
      <c r="K16" s="7">
        <f t="shared" si="1"/>
        <v>158</v>
      </c>
      <c r="L16" s="15">
        <v>88</v>
      </c>
    </row>
    <row r="17" spans="1:12" ht="18" customHeight="1" x14ac:dyDescent="0.15">
      <c r="A17" s="11" t="s">
        <v>62</v>
      </c>
      <c r="B17" s="12" t="s">
        <v>63</v>
      </c>
      <c r="C17" s="13">
        <v>645</v>
      </c>
      <c r="D17" s="13">
        <v>612</v>
      </c>
      <c r="E17" s="7">
        <f t="shared" si="2"/>
        <v>1257</v>
      </c>
      <c r="F17" s="14">
        <v>581</v>
      </c>
      <c r="G17" s="11" t="s">
        <v>64</v>
      </c>
      <c r="H17" s="12" t="s">
        <v>65</v>
      </c>
      <c r="I17" s="7">
        <v>31</v>
      </c>
      <c r="J17" s="7">
        <v>27</v>
      </c>
      <c r="K17" s="7">
        <f t="shared" si="1"/>
        <v>58</v>
      </c>
      <c r="L17" s="15">
        <v>41</v>
      </c>
    </row>
    <row r="18" spans="1:12" ht="18" customHeight="1" x14ac:dyDescent="0.15">
      <c r="A18" s="11" t="s">
        <v>66</v>
      </c>
      <c r="B18" s="12" t="s">
        <v>67</v>
      </c>
      <c r="C18" s="13">
        <v>76</v>
      </c>
      <c r="D18" s="13">
        <v>81</v>
      </c>
      <c r="E18" s="7">
        <f t="shared" si="2"/>
        <v>157</v>
      </c>
      <c r="F18" s="14">
        <v>65</v>
      </c>
      <c r="G18" s="11" t="s">
        <v>68</v>
      </c>
      <c r="H18" s="12" t="s">
        <v>69</v>
      </c>
      <c r="I18" s="7">
        <v>40</v>
      </c>
      <c r="J18" s="7">
        <v>37</v>
      </c>
      <c r="K18" s="7">
        <f t="shared" si="1"/>
        <v>77</v>
      </c>
      <c r="L18" s="15">
        <v>34</v>
      </c>
    </row>
    <row r="19" spans="1:12" ht="18" customHeight="1" x14ac:dyDescent="0.15">
      <c r="A19" s="11" t="s">
        <v>70</v>
      </c>
      <c r="B19" s="12" t="s">
        <v>71</v>
      </c>
      <c r="C19" s="13">
        <v>66</v>
      </c>
      <c r="D19" s="13">
        <v>56</v>
      </c>
      <c r="E19" s="7">
        <f t="shared" si="2"/>
        <v>122</v>
      </c>
      <c r="F19" s="14">
        <v>53</v>
      </c>
      <c r="G19" s="11" t="s">
        <v>72</v>
      </c>
      <c r="H19" s="12" t="s">
        <v>73</v>
      </c>
      <c r="I19" s="7">
        <v>79</v>
      </c>
      <c r="J19" s="7">
        <v>83</v>
      </c>
      <c r="K19" s="7">
        <f t="shared" si="1"/>
        <v>162</v>
      </c>
      <c r="L19" s="15">
        <v>75</v>
      </c>
    </row>
    <row r="20" spans="1:12" ht="18" customHeight="1" x14ac:dyDescent="0.15">
      <c r="A20" s="16"/>
      <c r="B20" s="17" t="s">
        <v>74</v>
      </c>
      <c r="C20" s="18">
        <f>SUM(C10:C19)</f>
        <v>1687</v>
      </c>
      <c r="D20" s="18">
        <f>SUM(D10:D19)</f>
        <v>1648</v>
      </c>
      <c r="E20" s="19">
        <f>SUM(E10:E19)</f>
        <v>3335</v>
      </c>
      <c r="F20" s="20">
        <f>SUM(F10:F19)</f>
        <v>1485</v>
      </c>
      <c r="G20" s="11" t="s">
        <v>75</v>
      </c>
      <c r="H20" s="12" t="s">
        <v>76</v>
      </c>
      <c r="I20" s="7">
        <v>358</v>
      </c>
      <c r="J20" s="7">
        <v>354</v>
      </c>
      <c r="K20" s="7">
        <f t="shared" si="1"/>
        <v>712</v>
      </c>
      <c r="L20" s="15">
        <v>286</v>
      </c>
    </row>
    <row r="21" spans="1:12" ht="18" customHeight="1" x14ac:dyDescent="0.15">
      <c r="A21" s="4" t="s">
        <v>77</v>
      </c>
      <c r="B21" s="5" t="s">
        <v>78</v>
      </c>
      <c r="C21" s="6">
        <v>552</v>
      </c>
      <c r="D21" s="6">
        <v>511</v>
      </c>
      <c r="E21" s="7">
        <f>SUM(C21:D21)</f>
        <v>1063</v>
      </c>
      <c r="F21" s="8">
        <v>374</v>
      </c>
      <c r="G21" s="11" t="s">
        <v>79</v>
      </c>
      <c r="H21" s="12" t="s">
        <v>80</v>
      </c>
      <c r="I21" s="7">
        <v>182</v>
      </c>
      <c r="J21" s="7">
        <v>199</v>
      </c>
      <c r="K21" s="7">
        <f t="shared" si="1"/>
        <v>381</v>
      </c>
      <c r="L21" s="15">
        <v>160</v>
      </c>
    </row>
    <row r="22" spans="1:12" ht="18" customHeight="1" x14ac:dyDescent="0.15">
      <c r="A22" s="11" t="s">
        <v>81</v>
      </c>
      <c r="B22" s="12" t="s">
        <v>82</v>
      </c>
      <c r="C22" s="13">
        <v>107</v>
      </c>
      <c r="D22" s="13">
        <v>118</v>
      </c>
      <c r="E22" s="7">
        <f t="shared" ref="E22:E27" si="3">SUM(C22:D22)</f>
        <v>225</v>
      </c>
      <c r="F22" s="14">
        <v>82</v>
      </c>
      <c r="G22" s="11" t="s">
        <v>83</v>
      </c>
      <c r="H22" s="12" t="s">
        <v>84</v>
      </c>
      <c r="I22" s="7">
        <v>261</v>
      </c>
      <c r="J22" s="7">
        <v>253</v>
      </c>
      <c r="K22" s="7">
        <f t="shared" si="1"/>
        <v>514</v>
      </c>
      <c r="L22" s="15">
        <v>202</v>
      </c>
    </row>
    <row r="23" spans="1:12" ht="17.25" customHeight="1" x14ac:dyDescent="0.15">
      <c r="A23" s="11" t="s">
        <v>85</v>
      </c>
      <c r="B23" s="12" t="s">
        <v>86</v>
      </c>
      <c r="C23" s="13">
        <v>768</v>
      </c>
      <c r="D23" s="13">
        <v>690</v>
      </c>
      <c r="E23" s="7">
        <f t="shared" si="3"/>
        <v>1458</v>
      </c>
      <c r="F23" s="14">
        <v>621</v>
      </c>
      <c r="G23" s="11" t="s">
        <v>87</v>
      </c>
      <c r="H23" s="12" t="s">
        <v>88</v>
      </c>
      <c r="I23" s="7">
        <v>198</v>
      </c>
      <c r="J23" s="7">
        <v>201</v>
      </c>
      <c r="K23" s="7">
        <f t="shared" si="1"/>
        <v>399</v>
      </c>
      <c r="L23" s="15">
        <v>165</v>
      </c>
    </row>
    <row r="24" spans="1:12" ht="17.25" customHeight="1" x14ac:dyDescent="0.15">
      <c r="A24" s="11" t="s">
        <v>89</v>
      </c>
      <c r="B24" s="12" t="s">
        <v>90</v>
      </c>
      <c r="C24" s="13">
        <v>600</v>
      </c>
      <c r="D24" s="13">
        <v>548</v>
      </c>
      <c r="E24" s="7">
        <f t="shared" si="3"/>
        <v>1148</v>
      </c>
      <c r="F24" s="14">
        <v>529</v>
      </c>
      <c r="G24" s="11" t="s">
        <v>91</v>
      </c>
      <c r="H24" s="12" t="s">
        <v>92</v>
      </c>
      <c r="I24" s="7">
        <v>107</v>
      </c>
      <c r="J24" s="7">
        <v>156</v>
      </c>
      <c r="K24" s="7">
        <f t="shared" si="1"/>
        <v>263</v>
      </c>
      <c r="L24" s="15">
        <v>135</v>
      </c>
    </row>
    <row r="25" spans="1:12" ht="17.25" customHeight="1" x14ac:dyDescent="0.15">
      <c r="A25" s="11" t="s">
        <v>93</v>
      </c>
      <c r="B25" s="12" t="s">
        <v>94</v>
      </c>
      <c r="C25" s="13">
        <v>415</v>
      </c>
      <c r="D25" s="13">
        <v>388</v>
      </c>
      <c r="E25" s="7">
        <f t="shared" si="3"/>
        <v>803</v>
      </c>
      <c r="F25" s="14">
        <v>352</v>
      </c>
      <c r="G25" s="11" t="s">
        <v>95</v>
      </c>
      <c r="H25" s="12" t="s">
        <v>96</v>
      </c>
      <c r="I25" s="7">
        <v>31</v>
      </c>
      <c r="J25" s="7">
        <v>40</v>
      </c>
      <c r="K25" s="7">
        <f t="shared" si="1"/>
        <v>71</v>
      </c>
      <c r="L25" s="15">
        <v>39</v>
      </c>
    </row>
    <row r="26" spans="1:12" ht="18" customHeight="1" x14ac:dyDescent="0.15">
      <c r="A26" s="11" t="s">
        <v>97</v>
      </c>
      <c r="B26" s="12" t="s">
        <v>98</v>
      </c>
      <c r="C26" s="13">
        <v>388</v>
      </c>
      <c r="D26" s="13">
        <v>390</v>
      </c>
      <c r="E26" s="7">
        <f t="shared" si="3"/>
        <v>778</v>
      </c>
      <c r="F26" s="14">
        <v>276</v>
      </c>
      <c r="G26" s="11" t="s">
        <v>99</v>
      </c>
      <c r="H26" s="12" t="s">
        <v>100</v>
      </c>
      <c r="I26" s="7">
        <v>87</v>
      </c>
      <c r="J26" s="7">
        <v>102</v>
      </c>
      <c r="K26" s="7">
        <f t="shared" si="1"/>
        <v>189</v>
      </c>
      <c r="L26" s="15">
        <v>69</v>
      </c>
    </row>
    <row r="27" spans="1:12" ht="18" customHeight="1" x14ac:dyDescent="0.15">
      <c r="A27" s="11" t="s">
        <v>101</v>
      </c>
      <c r="B27" s="12" t="s">
        <v>102</v>
      </c>
      <c r="C27" s="13">
        <v>701</v>
      </c>
      <c r="D27" s="13">
        <v>705</v>
      </c>
      <c r="E27" s="7">
        <f t="shared" si="3"/>
        <v>1406</v>
      </c>
      <c r="F27" s="14">
        <v>565</v>
      </c>
      <c r="G27" s="11" t="s">
        <v>103</v>
      </c>
      <c r="H27" s="12" t="s">
        <v>104</v>
      </c>
      <c r="I27" s="7">
        <v>137</v>
      </c>
      <c r="J27" s="7">
        <v>137</v>
      </c>
      <c r="K27" s="7">
        <f t="shared" si="1"/>
        <v>274</v>
      </c>
      <c r="L27" s="15">
        <v>81</v>
      </c>
    </row>
    <row r="28" spans="1:12" ht="18" customHeight="1" x14ac:dyDescent="0.15">
      <c r="A28" s="16"/>
      <c r="B28" s="17" t="s">
        <v>105</v>
      </c>
      <c r="C28" s="18">
        <f>SUM(C21:C27)</f>
        <v>3531</v>
      </c>
      <c r="D28" s="18">
        <f>SUM(D21:D27)</f>
        <v>3350</v>
      </c>
      <c r="E28" s="19">
        <f>SUM(E21:E27)</f>
        <v>6881</v>
      </c>
      <c r="F28" s="20">
        <f>SUM(F21:F27)</f>
        <v>2799</v>
      </c>
      <c r="G28" s="16"/>
      <c r="H28" s="17" t="s">
        <v>106</v>
      </c>
      <c r="I28" s="19">
        <f>SUM(I3:I27)</f>
        <v>4985</v>
      </c>
      <c r="J28" s="19">
        <f>SUM(J3:J27)</f>
        <v>4970</v>
      </c>
      <c r="K28" s="19">
        <f>SUM(K3:K27)</f>
        <v>9955</v>
      </c>
      <c r="L28" s="21">
        <f>SUM(L3:L27)</f>
        <v>4122</v>
      </c>
    </row>
    <row r="29" spans="1:12" ht="18" customHeight="1" x14ac:dyDescent="0.15">
      <c r="A29" s="4" t="s">
        <v>107</v>
      </c>
      <c r="B29" s="5" t="s">
        <v>108</v>
      </c>
      <c r="C29" s="6">
        <v>144</v>
      </c>
      <c r="D29" s="6">
        <v>145</v>
      </c>
      <c r="E29" s="7">
        <f>SUM(C29:D29)</f>
        <v>289</v>
      </c>
      <c r="F29" s="8">
        <v>88</v>
      </c>
      <c r="G29" s="4" t="s">
        <v>109</v>
      </c>
      <c r="H29" s="5" t="s">
        <v>110</v>
      </c>
      <c r="I29" s="9">
        <v>261</v>
      </c>
      <c r="J29" s="9">
        <v>260</v>
      </c>
      <c r="K29" s="7">
        <f>SUM(I29:J29)</f>
        <v>521</v>
      </c>
      <c r="L29" s="10">
        <v>187</v>
      </c>
    </row>
    <row r="30" spans="1:12" ht="18" customHeight="1" x14ac:dyDescent="0.15">
      <c r="A30" s="11" t="s">
        <v>111</v>
      </c>
      <c r="B30" s="12" t="s">
        <v>112</v>
      </c>
      <c r="C30" s="13">
        <v>177</v>
      </c>
      <c r="D30" s="13">
        <v>189</v>
      </c>
      <c r="E30" s="7">
        <f t="shared" ref="E30:E39" si="4">SUM(C30:D30)</f>
        <v>366</v>
      </c>
      <c r="F30" s="14">
        <v>149</v>
      </c>
      <c r="G30" s="11" t="s">
        <v>113</v>
      </c>
      <c r="H30" s="12" t="s">
        <v>114</v>
      </c>
      <c r="I30" s="7">
        <v>119</v>
      </c>
      <c r="J30" s="7">
        <v>113</v>
      </c>
      <c r="K30" s="7">
        <f t="shared" ref="K30:K41" si="5">SUM(I30:J30)</f>
        <v>232</v>
      </c>
      <c r="L30" s="15">
        <v>75</v>
      </c>
    </row>
    <row r="31" spans="1:12" ht="18" customHeight="1" x14ac:dyDescent="0.15">
      <c r="A31" s="11" t="s">
        <v>115</v>
      </c>
      <c r="B31" s="12" t="s">
        <v>116</v>
      </c>
      <c r="C31" s="13">
        <v>66</v>
      </c>
      <c r="D31" s="13">
        <v>68</v>
      </c>
      <c r="E31" s="7">
        <f t="shared" si="4"/>
        <v>134</v>
      </c>
      <c r="F31" s="14">
        <v>43</v>
      </c>
      <c r="G31" s="11" t="s">
        <v>117</v>
      </c>
      <c r="H31" s="12" t="s">
        <v>118</v>
      </c>
      <c r="I31" s="7">
        <v>123</v>
      </c>
      <c r="J31" s="7">
        <v>119</v>
      </c>
      <c r="K31" s="7">
        <f t="shared" si="5"/>
        <v>242</v>
      </c>
      <c r="L31" s="15">
        <v>83</v>
      </c>
    </row>
    <row r="32" spans="1:12" ht="18" customHeight="1" x14ac:dyDescent="0.15">
      <c r="A32" s="11" t="s">
        <v>119</v>
      </c>
      <c r="B32" s="12" t="s">
        <v>120</v>
      </c>
      <c r="C32" s="13">
        <v>152</v>
      </c>
      <c r="D32" s="13">
        <v>130</v>
      </c>
      <c r="E32" s="7">
        <f t="shared" si="4"/>
        <v>282</v>
      </c>
      <c r="F32" s="14">
        <v>96</v>
      </c>
      <c r="G32" s="3">
        <v>303</v>
      </c>
      <c r="H32" s="22" t="s">
        <v>121</v>
      </c>
      <c r="I32" s="23">
        <v>35</v>
      </c>
      <c r="J32" s="23">
        <v>34</v>
      </c>
      <c r="K32" s="7">
        <f t="shared" si="5"/>
        <v>69</v>
      </c>
      <c r="L32" s="15">
        <v>25</v>
      </c>
    </row>
    <row r="33" spans="1:12" ht="18" customHeight="1" x14ac:dyDescent="0.15">
      <c r="A33" s="11" t="s">
        <v>122</v>
      </c>
      <c r="B33" s="12" t="s">
        <v>123</v>
      </c>
      <c r="C33" s="13">
        <v>46</v>
      </c>
      <c r="D33" s="13">
        <v>44</v>
      </c>
      <c r="E33" s="7">
        <f t="shared" si="4"/>
        <v>90</v>
      </c>
      <c r="F33" s="14">
        <v>26</v>
      </c>
      <c r="G33" s="11" t="s">
        <v>124</v>
      </c>
      <c r="H33" s="12" t="s">
        <v>125</v>
      </c>
      <c r="I33" s="7">
        <v>91</v>
      </c>
      <c r="J33" s="7">
        <v>97</v>
      </c>
      <c r="K33" s="7">
        <f t="shared" si="5"/>
        <v>188</v>
      </c>
      <c r="L33" s="15">
        <v>68</v>
      </c>
    </row>
    <row r="34" spans="1:12" ht="18" customHeight="1" x14ac:dyDescent="0.15">
      <c r="A34" s="11" t="s">
        <v>126</v>
      </c>
      <c r="B34" s="12" t="s">
        <v>127</v>
      </c>
      <c r="C34" s="13">
        <v>87</v>
      </c>
      <c r="D34" s="13">
        <v>101</v>
      </c>
      <c r="E34" s="7">
        <f t="shared" si="4"/>
        <v>188</v>
      </c>
      <c r="F34" s="14">
        <v>60</v>
      </c>
      <c r="G34" s="11" t="s">
        <v>128</v>
      </c>
      <c r="H34" s="12" t="s">
        <v>129</v>
      </c>
      <c r="I34" s="7">
        <v>317</v>
      </c>
      <c r="J34" s="7">
        <v>280</v>
      </c>
      <c r="K34" s="7">
        <f t="shared" si="5"/>
        <v>597</v>
      </c>
      <c r="L34" s="15">
        <v>205</v>
      </c>
    </row>
    <row r="35" spans="1:12" ht="18" customHeight="1" x14ac:dyDescent="0.15">
      <c r="A35" s="11" t="s">
        <v>130</v>
      </c>
      <c r="B35" s="12" t="s">
        <v>131</v>
      </c>
      <c r="C35" s="13">
        <v>94</v>
      </c>
      <c r="D35" s="13">
        <v>100</v>
      </c>
      <c r="E35" s="7">
        <f t="shared" si="4"/>
        <v>194</v>
      </c>
      <c r="F35" s="14">
        <v>65</v>
      </c>
      <c r="G35" s="11" t="s">
        <v>132</v>
      </c>
      <c r="H35" s="12" t="s">
        <v>133</v>
      </c>
      <c r="I35" s="7">
        <v>147</v>
      </c>
      <c r="J35" s="7">
        <v>140</v>
      </c>
      <c r="K35" s="7">
        <f t="shared" si="5"/>
        <v>287</v>
      </c>
      <c r="L35" s="15">
        <v>94</v>
      </c>
    </row>
    <row r="36" spans="1:12" ht="18" customHeight="1" x14ac:dyDescent="0.15">
      <c r="A36" s="11" t="s">
        <v>134</v>
      </c>
      <c r="B36" s="12" t="s">
        <v>135</v>
      </c>
      <c r="C36" s="7">
        <v>110</v>
      </c>
      <c r="D36" s="7">
        <v>116</v>
      </c>
      <c r="E36" s="7">
        <f t="shared" si="4"/>
        <v>226</v>
      </c>
      <c r="F36" s="15">
        <v>81</v>
      </c>
      <c r="G36" s="11" t="s">
        <v>136</v>
      </c>
      <c r="H36" s="12" t="s">
        <v>137</v>
      </c>
      <c r="I36" s="7">
        <v>174</v>
      </c>
      <c r="J36" s="7">
        <v>178</v>
      </c>
      <c r="K36" s="7">
        <f t="shared" si="5"/>
        <v>352</v>
      </c>
      <c r="L36" s="15">
        <v>111</v>
      </c>
    </row>
    <row r="37" spans="1:12" ht="18" customHeight="1" x14ac:dyDescent="0.15">
      <c r="A37" s="11" t="s">
        <v>138</v>
      </c>
      <c r="B37" s="12" t="s">
        <v>139</v>
      </c>
      <c r="C37" s="7">
        <v>187</v>
      </c>
      <c r="D37" s="7">
        <v>195</v>
      </c>
      <c r="E37" s="7">
        <f t="shared" si="4"/>
        <v>382</v>
      </c>
      <c r="F37" s="15">
        <v>131</v>
      </c>
      <c r="G37" s="11" t="s">
        <v>140</v>
      </c>
      <c r="H37" s="12" t="s">
        <v>141</v>
      </c>
      <c r="I37" s="7">
        <v>336</v>
      </c>
      <c r="J37" s="7">
        <v>334</v>
      </c>
      <c r="K37" s="7">
        <f t="shared" si="5"/>
        <v>670</v>
      </c>
      <c r="L37" s="15">
        <v>233</v>
      </c>
    </row>
    <row r="38" spans="1:12" ht="18" customHeight="1" x14ac:dyDescent="0.15">
      <c r="A38" s="11" t="s">
        <v>142</v>
      </c>
      <c r="B38" s="12" t="s">
        <v>143</v>
      </c>
      <c r="C38" s="7">
        <v>157</v>
      </c>
      <c r="D38" s="7">
        <v>164</v>
      </c>
      <c r="E38" s="7">
        <f t="shared" si="4"/>
        <v>321</v>
      </c>
      <c r="F38" s="15">
        <v>107</v>
      </c>
      <c r="G38" s="11" t="s">
        <v>144</v>
      </c>
      <c r="H38" s="12" t="s">
        <v>145</v>
      </c>
      <c r="I38" s="7">
        <v>170</v>
      </c>
      <c r="J38" s="7">
        <v>191</v>
      </c>
      <c r="K38" s="7">
        <f t="shared" si="5"/>
        <v>361</v>
      </c>
      <c r="L38" s="15">
        <v>157</v>
      </c>
    </row>
    <row r="39" spans="1:12" ht="18" customHeight="1" x14ac:dyDescent="0.15">
      <c r="A39" s="11" t="s">
        <v>146</v>
      </c>
      <c r="B39" s="12" t="s">
        <v>147</v>
      </c>
      <c r="C39" s="7">
        <v>312</v>
      </c>
      <c r="D39" s="7">
        <v>321</v>
      </c>
      <c r="E39" s="7">
        <f t="shared" si="4"/>
        <v>633</v>
      </c>
      <c r="F39" s="15">
        <v>212</v>
      </c>
      <c r="G39" s="11" t="s">
        <v>148</v>
      </c>
      <c r="H39" s="12" t="s">
        <v>149</v>
      </c>
      <c r="I39" s="7">
        <v>243</v>
      </c>
      <c r="J39" s="7">
        <v>249</v>
      </c>
      <c r="K39" s="7">
        <f t="shared" si="5"/>
        <v>492</v>
      </c>
      <c r="L39" s="15">
        <v>152</v>
      </c>
    </row>
    <row r="40" spans="1:12" ht="18" customHeight="1" x14ac:dyDescent="0.15">
      <c r="A40" s="16"/>
      <c r="B40" s="17" t="s">
        <v>150</v>
      </c>
      <c r="C40" s="19">
        <f>SUM(C29:C39)</f>
        <v>1532</v>
      </c>
      <c r="D40" s="19">
        <f>SUM(D29:D39)</f>
        <v>1573</v>
      </c>
      <c r="E40" s="19">
        <f>SUM(E29:E39)</f>
        <v>3105</v>
      </c>
      <c r="F40" s="21">
        <f>SUM(F29:F39)</f>
        <v>1058</v>
      </c>
      <c r="G40" s="11" t="s">
        <v>151</v>
      </c>
      <c r="H40" s="12" t="s">
        <v>152</v>
      </c>
      <c r="I40" s="7">
        <v>208</v>
      </c>
      <c r="J40" s="7">
        <v>207</v>
      </c>
      <c r="K40" s="7">
        <f t="shared" si="5"/>
        <v>415</v>
      </c>
      <c r="L40" s="15">
        <v>141</v>
      </c>
    </row>
    <row r="41" spans="1:12" ht="18" customHeight="1" x14ac:dyDescent="0.15">
      <c r="A41" s="4" t="s">
        <v>153</v>
      </c>
      <c r="B41" s="5" t="s">
        <v>154</v>
      </c>
      <c r="C41" s="9">
        <v>150</v>
      </c>
      <c r="D41" s="9">
        <v>145</v>
      </c>
      <c r="E41" s="7">
        <f>SUM(C41:D41)</f>
        <v>295</v>
      </c>
      <c r="F41" s="10">
        <v>97</v>
      </c>
      <c r="G41" s="11" t="s">
        <v>155</v>
      </c>
      <c r="H41" s="12" t="s">
        <v>156</v>
      </c>
      <c r="I41" s="7">
        <v>53</v>
      </c>
      <c r="J41" s="7">
        <v>58</v>
      </c>
      <c r="K41" s="7">
        <f t="shared" si="5"/>
        <v>111</v>
      </c>
      <c r="L41" s="15">
        <v>38</v>
      </c>
    </row>
    <row r="42" spans="1:12" ht="18" customHeight="1" x14ac:dyDescent="0.15">
      <c r="A42" s="11" t="s">
        <v>157</v>
      </c>
      <c r="B42" s="12" t="s">
        <v>158</v>
      </c>
      <c r="C42" s="7">
        <v>165</v>
      </c>
      <c r="D42" s="7">
        <v>173</v>
      </c>
      <c r="E42" s="7">
        <f t="shared" ref="E42:E49" si="6">SUM(C42:D42)</f>
        <v>338</v>
      </c>
      <c r="F42" s="15">
        <v>120</v>
      </c>
      <c r="G42" s="16"/>
      <c r="H42" s="17" t="s">
        <v>159</v>
      </c>
      <c r="I42" s="19">
        <f>SUM(I29:I41)</f>
        <v>2277</v>
      </c>
      <c r="J42" s="19">
        <f>SUM(J29:J41)</f>
        <v>2260</v>
      </c>
      <c r="K42" s="19">
        <f>SUM(K29:K41)</f>
        <v>4537</v>
      </c>
      <c r="L42" s="21">
        <f>SUM(L29:L41)</f>
        <v>1569</v>
      </c>
    </row>
    <row r="43" spans="1:12" ht="18" customHeight="1" x14ac:dyDescent="0.15">
      <c r="A43" s="11" t="s">
        <v>160</v>
      </c>
      <c r="B43" s="12" t="s">
        <v>161</v>
      </c>
      <c r="C43" s="7">
        <v>116</v>
      </c>
      <c r="D43" s="7">
        <v>110</v>
      </c>
      <c r="E43" s="7">
        <f t="shared" si="6"/>
        <v>226</v>
      </c>
      <c r="F43" s="15">
        <v>94</v>
      </c>
      <c r="G43" s="24"/>
      <c r="H43" s="25"/>
      <c r="I43" s="7"/>
      <c r="J43" s="7"/>
      <c r="K43" s="7"/>
      <c r="L43" s="9"/>
    </row>
    <row r="44" spans="1:12" ht="18" customHeight="1" x14ac:dyDescent="0.15">
      <c r="A44" s="11" t="s">
        <v>162</v>
      </c>
      <c r="B44" s="12" t="s">
        <v>163</v>
      </c>
      <c r="C44" s="7">
        <v>123</v>
      </c>
      <c r="D44" s="7">
        <v>126</v>
      </c>
      <c r="E44" s="7">
        <f t="shared" si="6"/>
        <v>249</v>
      </c>
      <c r="F44" s="15">
        <v>86</v>
      </c>
      <c r="G44" s="24"/>
    </row>
    <row r="45" spans="1:12" ht="18" customHeight="1" x14ac:dyDescent="0.15">
      <c r="A45" s="11" t="s">
        <v>164</v>
      </c>
      <c r="B45" s="12" t="s">
        <v>165</v>
      </c>
      <c r="C45" s="7">
        <v>104</v>
      </c>
      <c r="D45" s="7">
        <v>107</v>
      </c>
      <c r="E45" s="7">
        <f t="shared" si="6"/>
        <v>211</v>
      </c>
      <c r="F45" s="15">
        <v>62</v>
      </c>
      <c r="G45" s="24"/>
    </row>
    <row r="46" spans="1:12" ht="18" customHeight="1" x14ac:dyDescent="0.15">
      <c r="A46" s="11" t="s">
        <v>166</v>
      </c>
      <c r="B46" s="12" t="s">
        <v>167</v>
      </c>
      <c r="C46" s="7">
        <v>167</v>
      </c>
      <c r="D46" s="7">
        <v>136</v>
      </c>
      <c r="E46" s="7">
        <f t="shared" si="6"/>
        <v>303</v>
      </c>
      <c r="F46" s="15">
        <v>139</v>
      </c>
      <c r="G46" s="24"/>
    </row>
    <row r="47" spans="1:12" ht="18" customHeight="1" x14ac:dyDescent="0.15">
      <c r="A47" s="11" t="s">
        <v>168</v>
      </c>
      <c r="B47" s="12" t="s">
        <v>169</v>
      </c>
      <c r="C47" s="7">
        <v>110</v>
      </c>
      <c r="D47" s="7">
        <v>125</v>
      </c>
      <c r="E47" s="7">
        <f t="shared" si="6"/>
        <v>235</v>
      </c>
      <c r="F47" s="15">
        <v>77</v>
      </c>
      <c r="G47" s="24"/>
    </row>
    <row r="48" spans="1:12" ht="18" customHeight="1" x14ac:dyDescent="0.15">
      <c r="A48" s="11" t="s">
        <v>170</v>
      </c>
      <c r="B48" s="12" t="s">
        <v>171</v>
      </c>
      <c r="C48" s="7">
        <v>60</v>
      </c>
      <c r="D48" s="7">
        <v>59</v>
      </c>
      <c r="E48" s="7">
        <f t="shared" si="6"/>
        <v>119</v>
      </c>
      <c r="F48" s="15">
        <v>46</v>
      </c>
      <c r="G48" s="24"/>
    </row>
    <row r="49" spans="1:12" ht="18" customHeight="1" x14ac:dyDescent="0.15">
      <c r="A49" s="11" t="s">
        <v>172</v>
      </c>
      <c r="B49" s="12" t="s">
        <v>173</v>
      </c>
      <c r="C49" s="7">
        <v>160</v>
      </c>
      <c r="D49" s="7">
        <v>147</v>
      </c>
      <c r="E49" s="7">
        <f t="shared" si="6"/>
        <v>307</v>
      </c>
      <c r="F49" s="15">
        <v>98</v>
      </c>
      <c r="G49" s="24"/>
    </row>
    <row r="50" spans="1:12" ht="18" customHeight="1" x14ac:dyDescent="0.15">
      <c r="A50" s="16"/>
      <c r="B50" s="17" t="s">
        <v>174</v>
      </c>
      <c r="C50" s="19">
        <f>SUM(C41:C49)</f>
        <v>1155</v>
      </c>
      <c r="D50" s="19">
        <f>SUM(D41:D49)</f>
        <v>1128</v>
      </c>
      <c r="E50" s="19">
        <f>SUM(E41:E49)</f>
        <v>2283</v>
      </c>
      <c r="F50" s="19">
        <f>SUM(F41:F49)</f>
        <v>819</v>
      </c>
      <c r="G50" s="24"/>
    </row>
    <row r="51" spans="1:12" ht="18" customHeight="1" x14ac:dyDescent="0.15">
      <c r="A51" s="26"/>
      <c r="B51" s="27"/>
      <c r="C51" s="9"/>
      <c r="D51" s="9"/>
      <c r="E51" s="9"/>
      <c r="F51" s="9"/>
      <c r="G51" s="28"/>
    </row>
    <row r="52" spans="1:12" ht="18" customHeight="1" x14ac:dyDescent="0.15">
      <c r="A52" s="29"/>
      <c r="B52" s="25"/>
      <c r="C52" s="7"/>
      <c r="D52" s="7"/>
      <c r="E52" s="7"/>
      <c r="F52" s="7"/>
      <c r="G52" s="28"/>
    </row>
    <row r="53" spans="1:12" ht="18" customHeight="1" x14ac:dyDescent="0.15">
      <c r="A53" s="29"/>
      <c r="B53" s="25"/>
      <c r="C53" s="7"/>
      <c r="D53" s="7"/>
      <c r="E53" s="7"/>
      <c r="F53" s="7"/>
      <c r="G53" s="28"/>
    </row>
    <row r="54" spans="1:12" ht="18" customHeight="1" x14ac:dyDescent="0.15">
      <c r="A54" s="29"/>
      <c r="B54" s="25"/>
      <c r="C54" s="7"/>
      <c r="D54" s="7"/>
      <c r="E54" s="7"/>
      <c r="F54" s="7"/>
      <c r="G54" s="28"/>
    </row>
    <row r="55" spans="1:12" ht="18" customHeight="1" x14ac:dyDescent="0.15">
      <c r="A55" s="30"/>
      <c r="B55" s="25"/>
      <c r="C55" s="7"/>
      <c r="D55" s="7"/>
      <c r="E55" s="7"/>
      <c r="F55" s="7"/>
      <c r="G55" s="28"/>
      <c r="H55" s="25"/>
    </row>
    <row r="56" spans="1:12" ht="18" customHeight="1" x14ac:dyDescent="0.15">
      <c r="A56" s="4" t="s">
        <v>175</v>
      </c>
      <c r="B56" s="5" t="s">
        <v>176</v>
      </c>
      <c r="C56" s="9">
        <v>115</v>
      </c>
      <c r="D56" s="9">
        <v>111</v>
      </c>
      <c r="E56" s="9">
        <f>SUM(C56:D56)</f>
        <v>226</v>
      </c>
      <c r="F56" s="10">
        <v>101</v>
      </c>
    </row>
    <row r="57" spans="1:12" ht="18" customHeight="1" x14ac:dyDescent="0.15">
      <c r="A57" s="11" t="s">
        <v>177</v>
      </c>
      <c r="B57" s="12" t="s">
        <v>178</v>
      </c>
      <c r="C57" s="7">
        <v>81</v>
      </c>
      <c r="D57" s="7">
        <v>99</v>
      </c>
      <c r="E57" s="7">
        <f t="shared" ref="E57:E70" si="7">SUM(C57:D57)</f>
        <v>180</v>
      </c>
      <c r="F57" s="15">
        <v>63</v>
      </c>
      <c r="H57" s="48" t="s">
        <v>179</v>
      </c>
      <c r="I57" s="50">
        <f>SUM(C9,C20,C28,C40,C50,I28,I42)</f>
        <v>16701</v>
      </c>
      <c r="J57" s="50">
        <f>SUM(D9,D20,D28,D40,D50,J28,J42)</f>
        <v>16471</v>
      </c>
      <c r="K57" s="50">
        <f>SUM(I57,J57)</f>
        <v>33172</v>
      </c>
      <c r="L57" s="52">
        <f>SUM(F9,F20,F28,F40,F50,L28,L42)</f>
        <v>12970</v>
      </c>
    </row>
    <row r="58" spans="1:12" ht="18" customHeight="1" x14ac:dyDescent="0.15">
      <c r="A58" s="11" t="s">
        <v>180</v>
      </c>
      <c r="B58" s="12" t="s">
        <v>181</v>
      </c>
      <c r="C58" s="7">
        <v>374</v>
      </c>
      <c r="D58" s="7">
        <v>390</v>
      </c>
      <c r="E58" s="7">
        <f t="shared" si="7"/>
        <v>764</v>
      </c>
      <c r="F58" s="15">
        <v>301</v>
      </c>
      <c r="H58" s="49"/>
      <c r="I58" s="51"/>
      <c r="J58" s="51"/>
      <c r="K58" s="51"/>
      <c r="L58" s="52"/>
    </row>
    <row r="59" spans="1:12" ht="18" customHeight="1" x14ac:dyDescent="0.15">
      <c r="A59" s="11" t="s">
        <v>182</v>
      </c>
      <c r="B59" s="12" t="s">
        <v>183</v>
      </c>
      <c r="C59" s="7">
        <v>77</v>
      </c>
      <c r="D59" s="7">
        <v>66</v>
      </c>
      <c r="E59" s="7">
        <f t="shared" si="7"/>
        <v>143</v>
      </c>
      <c r="F59" s="15">
        <v>58</v>
      </c>
      <c r="H59" s="53" t="s">
        <v>184</v>
      </c>
      <c r="I59" s="50">
        <v>794</v>
      </c>
      <c r="J59" s="50">
        <v>806</v>
      </c>
      <c r="K59" s="50">
        <v>1600</v>
      </c>
      <c r="L59" s="55"/>
    </row>
    <row r="60" spans="1:12" ht="18" customHeight="1" x14ac:dyDescent="0.15">
      <c r="A60" s="11" t="s">
        <v>185</v>
      </c>
      <c r="B60" s="12" t="s">
        <v>186</v>
      </c>
      <c r="C60" s="7">
        <v>130</v>
      </c>
      <c r="D60" s="7">
        <v>112</v>
      </c>
      <c r="E60" s="7">
        <f t="shared" si="7"/>
        <v>242</v>
      </c>
      <c r="F60" s="15">
        <v>83</v>
      </c>
      <c r="H60" s="54"/>
      <c r="I60" s="51"/>
      <c r="J60" s="51"/>
      <c r="K60" s="51"/>
      <c r="L60" s="55"/>
    </row>
    <row r="61" spans="1:12" ht="18" customHeight="1" x14ac:dyDescent="0.15">
      <c r="A61" s="11" t="s">
        <v>187</v>
      </c>
      <c r="B61" s="12" t="s">
        <v>188</v>
      </c>
      <c r="C61" s="7">
        <v>77</v>
      </c>
      <c r="D61" s="7">
        <v>67</v>
      </c>
      <c r="E61" s="7">
        <f t="shared" si="7"/>
        <v>144</v>
      </c>
      <c r="F61" s="15">
        <v>53</v>
      </c>
      <c r="H61" s="48" t="s">
        <v>189</v>
      </c>
      <c r="I61" s="50">
        <f>SUM(C71,C78,C90,C104)</f>
        <v>7421</v>
      </c>
      <c r="J61" s="50">
        <f>SUM(D71,D78,D90,D104)</f>
        <v>7146</v>
      </c>
      <c r="K61" s="50">
        <f>SUM(I61,J61)</f>
        <v>14567</v>
      </c>
      <c r="L61" s="52">
        <f>SUM(F71,F78,F90,F104)</f>
        <v>5538</v>
      </c>
    </row>
    <row r="62" spans="1:12" ht="18" customHeight="1" x14ac:dyDescent="0.15">
      <c r="A62" s="11" t="s">
        <v>190</v>
      </c>
      <c r="B62" s="12" t="s">
        <v>191</v>
      </c>
      <c r="C62" s="7">
        <v>114</v>
      </c>
      <c r="D62" s="7">
        <v>120</v>
      </c>
      <c r="E62" s="7">
        <f t="shared" si="7"/>
        <v>234</v>
      </c>
      <c r="F62" s="15">
        <v>68</v>
      </c>
      <c r="H62" s="49"/>
      <c r="I62" s="51"/>
      <c r="J62" s="51"/>
      <c r="K62" s="51"/>
      <c r="L62" s="52"/>
    </row>
    <row r="63" spans="1:12" ht="18" customHeight="1" x14ac:dyDescent="0.15">
      <c r="A63" s="11" t="s">
        <v>192</v>
      </c>
      <c r="B63" s="12" t="s">
        <v>193</v>
      </c>
      <c r="C63" s="7">
        <v>54</v>
      </c>
      <c r="D63" s="7">
        <v>52</v>
      </c>
      <c r="E63" s="7">
        <f t="shared" si="7"/>
        <v>106</v>
      </c>
      <c r="F63" s="15">
        <v>54</v>
      </c>
      <c r="H63" s="53" t="s">
        <v>184</v>
      </c>
      <c r="I63" s="50">
        <v>1030</v>
      </c>
      <c r="J63" s="50">
        <v>920</v>
      </c>
      <c r="K63" s="50">
        <v>1950</v>
      </c>
      <c r="L63" s="59"/>
    </row>
    <row r="64" spans="1:12" ht="18" customHeight="1" x14ac:dyDescent="0.15">
      <c r="A64" s="11" t="s">
        <v>194</v>
      </c>
      <c r="B64" s="12" t="s">
        <v>195</v>
      </c>
      <c r="C64" s="7">
        <v>260</v>
      </c>
      <c r="D64" s="7">
        <v>236</v>
      </c>
      <c r="E64" s="7">
        <f t="shared" si="7"/>
        <v>496</v>
      </c>
      <c r="F64" s="15">
        <v>222</v>
      </c>
      <c r="H64" s="54"/>
      <c r="I64" s="58"/>
      <c r="J64" s="58"/>
      <c r="K64" s="51"/>
      <c r="L64" s="60"/>
    </row>
    <row r="65" spans="1:12" ht="18" customHeight="1" x14ac:dyDescent="0.15">
      <c r="A65" s="11" t="s">
        <v>196</v>
      </c>
      <c r="B65" s="12" t="s">
        <v>197</v>
      </c>
      <c r="C65" s="7">
        <v>91</v>
      </c>
      <c r="D65" s="7">
        <v>86</v>
      </c>
      <c r="E65" s="7">
        <f t="shared" si="7"/>
        <v>177</v>
      </c>
      <c r="F65" s="15">
        <v>73</v>
      </c>
      <c r="H65" s="31"/>
      <c r="I65" s="32"/>
      <c r="J65" s="32"/>
      <c r="K65" s="32"/>
      <c r="L65" s="32"/>
    </row>
    <row r="66" spans="1:12" ht="18" customHeight="1" x14ac:dyDescent="0.15">
      <c r="A66" s="11" t="s">
        <v>198</v>
      </c>
      <c r="B66" s="12" t="s">
        <v>199</v>
      </c>
      <c r="C66" s="7">
        <v>184</v>
      </c>
      <c r="D66" s="7">
        <v>148</v>
      </c>
      <c r="E66" s="7">
        <f t="shared" si="7"/>
        <v>332</v>
      </c>
      <c r="F66" s="15">
        <v>174</v>
      </c>
      <c r="H66" s="56" t="s">
        <v>200</v>
      </c>
      <c r="I66" s="50">
        <f>(I57+I61)-I68</f>
        <v>22298</v>
      </c>
      <c r="J66" s="50">
        <f>(J57+J61)-J68</f>
        <v>21891</v>
      </c>
      <c r="K66" s="50">
        <f>(K57+K61)-K68</f>
        <v>44189</v>
      </c>
      <c r="L66" s="50">
        <v>16878</v>
      </c>
    </row>
    <row r="67" spans="1:12" ht="18" customHeight="1" x14ac:dyDescent="0.15">
      <c r="A67" s="11" t="s">
        <v>201</v>
      </c>
      <c r="B67" s="12" t="s">
        <v>202</v>
      </c>
      <c r="C67" s="7">
        <v>438</v>
      </c>
      <c r="D67" s="7">
        <v>382</v>
      </c>
      <c r="E67" s="7">
        <f t="shared" si="7"/>
        <v>820</v>
      </c>
      <c r="F67" s="15">
        <v>356</v>
      </c>
      <c r="H67" s="57"/>
      <c r="I67" s="51"/>
      <c r="J67" s="51"/>
      <c r="K67" s="51"/>
      <c r="L67" s="51"/>
    </row>
    <row r="68" spans="1:12" ht="18" customHeight="1" x14ac:dyDescent="0.15">
      <c r="A68" s="11" t="s">
        <v>203</v>
      </c>
      <c r="B68" s="12" t="s">
        <v>204</v>
      </c>
      <c r="C68" s="7">
        <v>41</v>
      </c>
      <c r="D68" s="7">
        <v>32</v>
      </c>
      <c r="E68" s="7">
        <f t="shared" si="7"/>
        <v>73</v>
      </c>
      <c r="F68" s="15">
        <v>41</v>
      </c>
      <c r="H68" s="56" t="s">
        <v>205</v>
      </c>
      <c r="I68" s="50">
        <f>I59+I63</f>
        <v>1824</v>
      </c>
      <c r="J68" s="50">
        <f>J59+J63</f>
        <v>1726</v>
      </c>
      <c r="K68" s="50">
        <f>K59+K63</f>
        <v>3550</v>
      </c>
      <c r="L68" s="50">
        <v>1630</v>
      </c>
    </row>
    <row r="69" spans="1:12" ht="18" customHeight="1" x14ac:dyDescent="0.15">
      <c r="A69" s="11" t="s">
        <v>206</v>
      </c>
      <c r="B69" s="12" t="s">
        <v>207</v>
      </c>
      <c r="C69" s="7">
        <v>342</v>
      </c>
      <c r="D69" s="7">
        <v>335</v>
      </c>
      <c r="E69" s="7">
        <f t="shared" si="7"/>
        <v>677</v>
      </c>
      <c r="F69" s="15">
        <v>267</v>
      </c>
      <c r="H69" s="57"/>
      <c r="I69" s="51"/>
      <c r="J69" s="51"/>
      <c r="K69" s="51"/>
      <c r="L69" s="51"/>
    </row>
    <row r="70" spans="1:12" ht="18" customHeight="1" x14ac:dyDescent="0.15">
      <c r="A70" s="11" t="s">
        <v>208</v>
      </c>
      <c r="B70" s="12" t="s">
        <v>209</v>
      </c>
      <c r="C70" s="7">
        <v>205</v>
      </c>
      <c r="D70" s="7">
        <v>184</v>
      </c>
      <c r="E70" s="7">
        <f t="shared" si="7"/>
        <v>389</v>
      </c>
      <c r="F70" s="15">
        <v>157</v>
      </c>
      <c r="H70" s="56" t="s">
        <v>210</v>
      </c>
      <c r="I70" s="50">
        <f>SUM(I66:I69)</f>
        <v>24122</v>
      </c>
      <c r="J70" s="50">
        <f>SUM(J66:J69)</f>
        <v>23617</v>
      </c>
      <c r="K70" s="50">
        <f>SUM(K66:K69)</f>
        <v>47739</v>
      </c>
      <c r="L70" s="50">
        <f>SUM(L66:L69)</f>
        <v>18508</v>
      </c>
    </row>
    <row r="71" spans="1:12" ht="18" customHeight="1" x14ac:dyDescent="0.15">
      <c r="A71" s="16"/>
      <c r="B71" s="17" t="s">
        <v>211</v>
      </c>
      <c r="C71" s="19">
        <f>SUM(C56:C70)</f>
        <v>2583</v>
      </c>
      <c r="D71" s="19">
        <f>SUM(D56:D70)</f>
        <v>2420</v>
      </c>
      <c r="E71" s="19">
        <f>SUM(E56:E70)</f>
        <v>5003</v>
      </c>
      <c r="F71" s="19">
        <f>SUM(F56:F70)</f>
        <v>2071</v>
      </c>
      <c r="G71" s="24"/>
      <c r="H71" s="61"/>
      <c r="I71" s="61"/>
      <c r="J71" s="61"/>
      <c r="K71" s="61"/>
      <c r="L71" s="61"/>
    </row>
    <row r="72" spans="1:12" ht="18" customHeight="1" x14ac:dyDescent="0.15">
      <c r="A72" s="4" t="s">
        <v>212</v>
      </c>
      <c r="B72" s="5" t="s">
        <v>213</v>
      </c>
      <c r="C72" s="9">
        <v>297</v>
      </c>
      <c r="D72" s="9">
        <v>275</v>
      </c>
      <c r="E72" s="7">
        <f t="shared" ref="E72:E89" si="8">SUM(C72:D72)</f>
        <v>572</v>
      </c>
      <c r="F72" s="10">
        <v>211</v>
      </c>
      <c r="H72" s="62"/>
      <c r="I72" s="62"/>
      <c r="J72" s="62"/>
      <c r="K72" s="62"/>
      <c r="L72" s="62"/>
    </row>
    <row r="73" spans="1:12" ht="18" customHeight="1" x14ac:dyDescent="0.15">
      <c r="A73" s="11" t="s">
        <v>214</v>
      </c>
      <c r="B73" s="12" t="s">
        <v>215</v>
      </c>
      <c r="C73" s="7">
        <v>295</v>
      </c>
      <c r="D73" s="7">
        <v>267</v>
      </c>
      <c r="E73" s="7">
        <f t="shared" si="8"/>
        <v>562</v>
      </c>
      <c r="F73" s="15">
        <v>204</v>
      </c>
    </row>
    <row r="74" spans="1:12" ht="18" customHeight="1" x14ac:dyDescent="0.15">
      <c r="A74" s="11" t="s">
        <v>216</v>
      </c>
      <c r="B74" s="12" t="s">
        <v>217</v>
      </c>
      <c r="C74" s="7">
        <v>303</v>
      </c>
      <c r="D74" s="7">
        <v>288</v>
      </c>
      <c r="E74" s="7">
        <f t="shared" si="8"/>
        <v>591</v>
      </c>
      <c r="F74" s="15">
        <v>194</v>
      </c>
    </row>
    <row r="75" spans="1:12" ht="18" customHeight="1" x14ac:dyDescent="0.15">
      <c r="A75" s="11" t="s">
        <v>218</v>
      </c>
      <c r="B75" s="12" t="s">
        <v>219</v>
      </c>
      <c r="C75" s="7">
        <v>134</v>
      </c>
      <c r="D75" s="7">
        <v>124</v>
      </c>
      <c r="E75" s="7">
        <f t="shared" si="8"/>
        <v>258</v>
      </c>
      <c r="F75" s="15">
        <v>87</v>
      </c>
    </row>
    <row r="76" spans="1:12" ht="18" customHeight="1" x14ac:dyDescent="0.15">
      <c r="A76" s="11" t="s">
        <v>220</v>
      </c>
      <c r="B76" s="12" t="s">
        <v>221</v>
      </c>
      <c r="C76" s="7">
        <v>41</v>
      </c>
      <c r="D76" s="7">
        <v>39</v>
      </c>
      <c r="E76" s="7">
        <f t="shared" si="8"/>
        <v>80</v>
      </c>
      <c r="F76" s="15">
        <v>25</v>
      </c>
    </row>
    <row r="77" spans="1:12" ht="18" customHeight="1" x14ac:dyDescent="0.15">
      <c r="A77" s="11" t="s">
        <v>222</v>
      </c>
      <c r="B77" s="12" t="s">
        <v>223</v>
      </c>
      <c r="C77" s="7">
        <v>138</v>
      </c>
      <c r="D77" s="7">
        <v>157</v>
      </c>
      <c r="E77" s="7">
        <f t="shared" si="8"/>
        <v>295</v>
      </c>
      <c r="F77" s="15">
        <v>125</v>
      </c>
    </row>
    <row r="78" spans="1:12" ht="18" customHeight="1" x14ac:dyDescent="0.15">
      <c r="A78" s="16"/>
      <c r="B78" s="17" t="s">
        <v>224</v>
      </c>
      <c r="C78" s="19">
        <f>SUM(C72:C77)</f>
        <v>1208</v>
      </c>
      <c r="D78" s="19">
        <f>SUM(D72:D77)</f>
        <v>1150</v>
      </c>
      <c r="E78" s="19">
        <f t="shared" si="8"/>
        <v>2358</v>
      </c>
      <c r="F78" s="21">
        <f>SUM(F72:F77)</f>
        <v>846</v>
      </c>
    </row>
    <row r="79" spans="1:12" ht="18" customHeight="1" x14ac:dyDescent="0.15">
      <c r="A79" s="4" t="s">
        <v>225</v>
      </c>
      <c r="B79" s="5" t="s">
        <v>226</v>
      </c>
      <c r="C79" s="9">
        <v>134</v>
      </c>
      <c r="D79" s="9">
        <v>132</v>
      </c>
      <c r="E79" s="7">
        <f t="shared" si="8"/>
        <v>266</v>
      </c>
      <c r="F79" s="10">
        <v>81</v>
      </c>
    </row>
    <row r="80" spans="1:12" ht="18" customHeight="1" x14ac:dyDescent="0.15">
      <c r="A80" s="11" t="s">
        <v>227</v>
      </c>
      <c r="B80" s="12" t="s">
        <v>228</v>
      </c>
      <c r="C80" s="7">
        <v>99</v>
      </c>
      <c r="D80" s="7">
        <v>105</v>
      </c>
      <c r="E80" s="7">
        <f t="shared" si="8"/>
        <v>204</v>
      </c>
      <c r="F80" s="15">
        <v>74</v>
      </c>
    </row>
    <row r="81" spans="1:6" ht="18" customHeight="1" x14ac:dyDescent="0.15">
      <c r="A81" s="11" t="s">
        <v>229</v>
      </c>
      <c r="B81" s="12" t="s">
        <v>230</v>
      </c>
      <c r="C81" s="7">
        <v>173</v>
      </c>
      <c r="D81" s="7">
        <v>169</v>
      </c>
      <c r="E81" s="7">
        <f t="shared" si="8"/>
        <v>342</v>
      </c>
      <c r="F81" s="15">
        <v>114</v>
      </c>
    </row>
    <row r="82" spans="1:6" ht="18" customHeight="1" x14ac:dyDescent="0.15">
      <c r="A82" s="11" t="s">
        <v>231</v>
      </c>
      <c r="B82" s="12" t="s">
        <v>232</v>
      </c>
      <c r="C82" s="7">
        <v>205</v>
      </c>
      <c r="D82" s="7">
        <v>212</v>
      </c>
      <c r="E82" s="7">
        <f t="shared" si="8"/>
        <v>417</v>
      </c>
      <c r="F82" s="15">
        <v>150</v>
      </c>
    </row>
    <row r="83" spans="1:6" ht="18" customHeight="1" x14ac:dyDescent="0.15">
      <c r="A83" s="11" t="s">
        <v>233</v>
      </c>
      <c r="B83" s="12" t="s">
        <v>234</v>
      </c>
      <c r="C83" s="7">
        <v>147</v>
      </c>
      <c r="D83" s="7">
        <v>170</v>
      </c>
      <c r="E83" s="7">
        <f t="shared" si="8"/>
        <v>317</v>
      </c>
      <c r="F83" s="15">
        <v>116</v>
      </c>
    </row>
    <row r="84" spans="1:6" ht="18" customHeight="1" x14ac:dyDescent="0.15">
      <c r="A84" s="11" t="s">
        <v>235</v>
      </c>
      <c r="B84" s="12" t="s">
        <v>236</v>
      </c>
      <c r="C84" s="7">
        <v>213</v>
      </c>
      <c r="D84" s="7">
        <v>214</v>
      </c>
      <c r="E84" s="7">
        <f t="shared" si="8"/>
        <v>427</v>
      </c>
      <c r="F84" s="15">
        <v>174</v>
      </c>
    </row>
    <row r="85" spans="1:6" ht="18" customHeight="1" x14ac:dyDescent="0.15">
      <c r="A85" s="11" t="s">
        <v>237</v>
      </c>
      <c r="B85" s="12" t="s">
        <v>238</v>
      </c>
      <c r="C85" s="7">
        <v>146</v>
      </c>
      <c r="D85" s="7">
        <v>154</v>
      </c>
      <c r="E85" s="7">
        <f t="shared" si="8"/>
        <v>300</v>
      </c>
      <c r="F85" s="15">
        <v>89</v>
      </c>
    </row>
    <row r="86" spans="1:6" ht="18" customHeight="1" x14ac:dyDescent="0.15">
      <c r="A86" s="11" t="s">
        <v>239</v>
      </c>
      <c r="B86" s="12" t="s">
        <v>240</v>
      </c>
      <c r="C86" s="7">
        <v>81</v>
      </c>
      <c r="D86" s="7">
        <v>90</v>
      </c>
      <c r="E86" s="7">
        <f t="shared" si="8"/>
        <v>171</v>
      </c>
      <c r="F86" s="15">
        <v>51</v>
      </c>
    </row>
    <row r="87" spans="1:6" ht="18" customHeight="1" x14ac:dyDescent="0.15">
      <c r="A87" s="11" t="s">
        <v>241</v>
      </c>
      <c r="B87" s="12" t="s">
        <v>242</v>
      </c>
      <c r="C87" s="7">
        <v>130</v>
      </c>
      <c r="D87" s="7">
        <v>137</v>
      </c>
      <c r="E87" s="7">
        <f t="shared" si="8"/>
        <v>267</v>
      </c>
      <c r="F87" s="15">
        <v>100</v>
      </c>
    </row>
    <row r="88" spans="1:6" ht="18" customHeight="1" x14ac:dyDescent="0.15">
      <c r="A88" s="11" t="s">
        <v>243</v>
      </c>
      <c r="B88" s="12" t="s">
        <v>244</v>
      </c>
      <c r="C88" s="7">
        <v>25</v>
      </c>
      <c r="D88" s="7">
        <v>22</v>
      </c>
      <c r="E88" s="7">
        <f t="shared" si="8"/>
        <v>47</v>
      </c>
      <c r="F88" s="15">
        <v>18</v>
      </c>
    </row>
    <row r="89" spans="1:6" ht="18" customHeight="1" x14ac:dyDescent="0.15">
      <c r="A89" s="11" t="s">
        <v>245</v>
      </c>
      <c r="B89" s="12" t="s">
        <v>246</v>
      </c>
      <c r="C89" s="7">
        <v>91</v>
      </c>
      <c r="D89" s="7">
        <v>95</v>
      </c>
      <c r="E89" s="7">
        <f t="shared" si="8"/>
        <v>186</v>
      </c>
      <c r="F89" s="15">
        <v>65</v>
      </c>
    </row>
    <row r="90" spans="1:6" ht="18" customHeight="1" x14ac:dyDescent="0.15">
      <c r="A90" s="16"/>
      <c r="B90" s="17" t="s">
        <v>247</v>
      </c>
      <c r="C90" s="19">
        <f>SUM(C79:C89)</f>
        <v>1444</v>
      </c>
      <c r="D90" s="19">
        <f>SUM(D79:D89)</f>
        <v>1500</v>
      </c>
      <c r="E90" s="19">
        <f>SUM(C90:D90)</f>
        <v>2944</v>
      </c>
      <c r="F90" s="21">
        <f>SUM(F79:F89)</f>
        <v>1032</v>
      </c>
    </row>
    <row r="91" spans="1:6" ht="18" customHeight="1" x14ac:dyDescent="0.15">
      <c r="A91" s="4" t="s">
        <v>248</v>
      </c>
      <c r="B91" s="5" t="s">
        <v>249</v>
      </c>
      <c r="C91" s="9">
        <v>120</v>
      </c>
      <c r="D91" s="9">
        <v>117</v>
      </c>
      <c r="E91" s="7">
        <f>SUM(C91:D91)</f>
        <v>237</v>
      </c>
      <c r="F91" s="10">
        <v>70</v>
      </c>
    </row>
    <row r="92" spans="1:6" ht="18" customHeight="1" x14ac:dyDescent="0.15">
      <c r="A92" s="11" t="s">
        <v>250</v>
      </c>
      <c r="B92" s="12" t="s">
        <v>251</v>
      </c>
      <c r="C92" s="7">
        <v>202</v>
      </c>
      <c r="D92" s="7">
        <v>168</v>
      </c>
      <c r="E92" s="7">
        <f t="shared" ref="E92:E103" si="9">SUM(C92:D92)</f>
        <v>370</v>
      </c>
      <c r="F92" s="15">
        <v>112</v>
      </c>
    </row>
    <row r="93" spans="1:6" ht="18" customHeight="1" x14ac:dyDescent="0.15">
      <c r="A93" s="11" t="s">
        <v>252</v>
      </c>
      <c r="B93" s="12" t="s">
        <v>253</v>
      </c>
      <c r="C93" s="7">
        <v>120</v>
      </c>
      <c r="D93" s="7">
        <v>106</v>
      </c>
      <c r="E93" s="7">
        <f t="shared" si="9"/>
        <v>226</v>
      </c>
      <c r="F93" s="15">
        <v>70</v>
      </c>
    </row>
    <row r="94" spans="1:6" ht="18" customHeight="1" x14ac:dyDescent="0.15">
      <c r="A94" s="11" t="s">
        <v>254</v>
      </c>
      <c r="B94" s="12" t="s">
        <v>255</v>
      </c>
      <c r="C94" s="7">
        <v>54</v>
      </c>
      <c r="D94" s="7">
        <v>66</v>
      </c>
      <c r="E94" s="7">
        <f t="shared" si="9"/>
        <v>120</v>
      </c>
      <c r="F94" s="15">
        <v>51</v>
      </c>
    </row>
    <row r="95" spans="1:6" ht="18" customHeight="1" x14ac:dyDescent="0.15">
      <c r="A95" s="11" t="s">
        <v>256</v>
      </c>
      <c r="B95" s="12" t="s">
        <v>257</v>
      </c>
      <c r="C95" s="7">
        <v>177</v>
      </c>
      <c r="D95" s="7">
        <v>178</v>
      </c>
      <c r="E95" s="7">
        <f t="shared" si="9"/>
        <v>355</v>
      </c>
      <c r="F95" s="15">
        <v>128</v>
      </c>
    </row>
    <row r="96" spans="1:6" ht="18" customHeight="1" x14ac:dyDescent="0.15">
      <c r="A96" s="11" t="s">
        <v>258</v>
      </c>
      <c r="B96" s="12" t="s">
        <v>259</v>
      </c>
      <c r="C96" s="7">
        <v>117</v>
      </c>
      <c r="D96" s="7">
        <v>126</v>
      </c>
      <c r="E96" s="7">
        <f t="shared" si="9"/>
        <v>243</v>
      </c>
      <c r="F96" s="15">
        <v>79</v>
      </c>
    </row>
    <row r="97" spans="1:6" ht="18" customHeight="1" x14ac:dyDescent="0.15">
      <c r="A97" s="11" t="s">
        <v>260</v>
      </c>
      <c r="B97" s="12" t="s">
        <v>261</v>
      </c>
      <c r="C97" s="7">
        <v>101</v>
      </c>
      <c r="D97" s="7">
        <v>88</v>
      </c>
      <c r="E97" s="7">
        <f t="shared" si="9"/>
        <v>189</v>
      </c>
      <c r="F97" s="15">
        <v>63</v>
      </c>
    </row>
    <row r="98" spans="1:6" ht="18" customHeight="1" x14ac:dyDescent="0.15">
      <c r="A98" s="11" t="s">
        <v>262</v>
      </c>
      <c r="B98" s="12" t="s">
        <v>263</v>
      </c>
      <c r="C98" s="7">
        <v>282</v>
      </c>
      <c r="D98" s="7">
        <v>258</v>
      </c>
      <c r="E98" s="7">
        <f t="shared" si="9"/>
        <v>540</v>
      </c>
      <c r="F98" s="15">
        <v>249</v>
      </c>
    </row>
    <row r="99" spans="1:6" ht="18" customHeight="1" x14ac:dyDescent="0.15">
      <c r="A99" s="11" t="s">
        <v>264</v>
      </c>
      <c r="B99" s="12" t="s">
        <v>265</v>
      </c>
      <c r="C99" s="7">
        <v>170</v>
      </c>
      <c r="D99" s="7">
        <v>160</v>
      </c>
      <c r="E99" s="7">
        <f t="shared" si="9"/>
        <v>330</v>
      </c>
      <c r="F99" s="15">
        <v>100</v>
      </c>
    </row>
    <row r="100" spans="1:6" ht="18" customHeight="1" x14ac:dyDescent="0.15">
      <c r="A100" s="11" t="s">
        <v>266</v>
      </c>
      <c r="B100" s="12" t="s">
        <v>267</v>
      </c>
      <c r="C100" s="7">
        <v>602</v>
      </c>
      <c r="D100" s="7">
        <v>554</v>
      </c>
      <c r="E100" s="7">
        <f t="shared" si="9"/>
        <v>1156</v>
      </c>
      <c r="F100" s="15">
        <v>483</v>
      </c>
    </row>
    <row r="101" spans="1:6" ht="18" customHeight="1" x14ac:dyDescent="0.15">
      <c r="A101" s="11" t="s">
        <v>268</v>
      </c>
      <c r="B101" s="12" t="s">
        <v>269</v>
      </c>
      <c r="C101" s="7">
        <v>11</v>
      </c>
      <c r="D101" s="7">
        <v>32</v>
      </c>
      <c r="E101" s="7">
        <f t="shared" si="9"/>
        <v>43</v>
      </c>
      <c r="F101" s="15">
        <v>27</v>
      </c>
    </row>
    <row r="102" spans="1:6" ht="18" customHeight="1" x14ac:dyDescent="0.15">
      <c r="A102" s="11" t="s">
        <v>270</v>
      </c>
      <c r="B102" s="12" t="s">
        <v>271</v>
      </c>
      <c r="C102" s="7">
        <v>51</v>
      </c>
      <c r="D102" s="7">
        <v>56</v>
      </c>
      <c r="E102" s="7">
        <f t="shared" si="9"/>
        <v>107</v>
      </c>
      <c r="F102" s="15">
        <v>35</v>
      </c>
    </row>
    <row r="103" spans="1:6" ht="18" customHeight="1" x14ac:dyDescent="0.15">
      <c r="A103" s="11" t="s">
        <v>272</v>
      </c>
      <c r="B103" s="12" t="s">
        <v>273</v>
      </c>
      <c r="C103" s="7">
        <v>179</v>
      </c>
      <c r="D103" s="7">
        <v>167</v>
      </c>
      <c r="E103" s="7">
        <f t="shared" si="9"/>
        <v>346</v>
      </c>
      <c r="F103" s="15">
        <v>122</v>
      </c>
    </row>
    <row r="104" spans="1:6" ht="18" customHeight="1" x14ac:dyDescent="0.15">
      <c r="A104" s="16"/>
      <c r="B104" s="17" t="s">
        <v>274</v>
      </c>
      <c r="C104" s="19">
        <f>SUM(C91:C103)</f>
        <v>2186</v>
      </c>
      <c r="D104" s="19">
        <f>SUM(D91:D103)</f>
        <v>2076</v>
      </c>
      <c r="E104" s="19">
        <f>SUM(C104:D104)</f>
        <v>4262</v>
      </c>
      <c r="F104" s="21">
        <f>SUM(F91:F103)</f>
        <v>1589</v>
      </c>
    </row>
    <row r="117" spans="1:7" ht="18" customHeight="1" x14ac:dyDescent="0.15">
      <c r="A117" s="29"/>
      <c r="G117" s="28"/>
    </row>
    <row r="124" spans="1:7" ht="18" customHeight="1" x14ac:dyDescent="0.15">
      <c r="B124" s="1"/>
    </row>
    <row r="125" spans="1:7" ht="18" customHeight="1" x14ac:dyDescent="0.15">
      <c r="B125" s="1"/>
      <c r="C125" s="1"/>
      <c r="D125" s="1"/>
      <c r="E125" s="1"/>
      <c r="F125" s="1"/>
    </row>
    <row r="126" spans="1:7" ht="18" customHeight="1" x14ac:dyDescent="0.15">
      <c r="B126" s="1"/>
      <c r="C126" s="1"/>
      <c r="D126" s="1"/>
      <c r="E126" s="1"/>
      <c r="F126" s="1"/>
    </row>
    <row r="127" spans="1:7" ht="18" customHeight="1" x14ac:dyDescent="0.15">
      <c r="B127" s="1"/>
      <c r="C127" s="1"/>
      <c r="D127" s="1"/>
      <c r="E127" s="1"/>
      <c r="F127" s="1"/>
    </row>
    <row r="128" spans="1:7" ht="18" customHeight="1" x14ac:dyDescent="0.15">
      <c r="B128" s="1"/>
      <c r="C128" s="1"/>
      <c r="D128" s="1"/>
      <c r="E128" s="1"/>
      <c r="F128" s="1"/>
    </row>
  </sheetData>
  <mergeCells count="43">
    <mergeCell ref="H68:H69"/>
    <mergeCell ref="I68:I69"/>
    <mergeCell ref="J68:J69"/>
    <mergeCell ref="K68:K69"/>
    <mergeCell ref="L68:L69"/>
    <mergeCell ref="H70:H72"/>
    <mergeCell ref="I70:I72"/>
    <mergeCell ref="J70:J72"/>
    <mergeCell ref="K70:K72"/>
    <mergeCell ref="L70:L72"/>
    <mergeCell ref="H63:H64"/>
    <mergeCell ref="I63:I64"/>
    <mergeCell ref="J63:J64"/>
    <mergeCell ref="K63:K64"/>
    <mergeCell ref="L63:L64"/>
    <mergeCell ref="H66:H67"/>
    <mergeCell ref="I66:I67"/>
    <mergeCell ref="J66:J67"/>
    <mergeCell ref="K66:K67"/>
    <mergeCell ref="L66:L67"/>
    <mergeCell ref="H59:H60"/>
    <mergeCell ref="I59:I60"/>
    <mergeCell ref="J59:J60"/>
    <mergeCell ref="K59:K60"/>
    <mergeCell ref="L59:L60"/>
    <mergeCell ref="H61:H62"/>
    <mergeCell ref="I61:I62"/>
    <mergeCell ref="J61:J62"/>
    <mergeCell ref="K61:K62"/>
    <mergeCell ref="L61:L62"/>
    <mergeCell ref="I1:K1"/>
    <mergeCell ref="L1:L2"/>
    <mergeCell ref="H57:H58"/>
    <mergeCell ref="I57:I58"/>
    <mergeCell ref="J57:J58"/>
    <mergeCell ref="K57:K58"/>
    <mergeCell ref="L57:L58"/>
    <mergeCell ref="H1:H2"/>
    <mergeCell ref="A1:A2"/>
    <mergeCell ref="B1:B2"/>
    <mergeCell ref="C1:E1"/>
    <mergeCell ref="F1:F2"/>
    <mergeCell ref="G1:G2"/>
  </mergeCells>
  <phoneticPr fontId="2"/>
  <printOptions gridLines="1"/>
  <pageMargins left="0.78740157480314965" right="0.78740157480314965" top="1.2204724409448819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Ｐ明朝,標準"&amp;14令和4年4月30日</oddHeader>
    <oddFooter>&amp;C&amp;P／&amp;N</oddFooter>
  </headerFooter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4657-8783-4A44-9E35-93C6359788CA}">
  <sheetPr>
    <pageSetUpPr fitToPage="1"/>
  </sheetPr>
  <dimension ref="A1:L128"/>
  <sheetViews>
    <sheetView showZeros="0" view="pageBreakPreview" topLeftCell="A78" zoomScale="60" zoomScaleNormal="75" workbookViewId="0">
      <pane ySplit="1" topLeftCell="A55" activePane="bottomLeft"/>
      <selection activeCell="N22" sqref="N22"/>
      <selection pane="bottomLeft" activeCell="N67" sqref="N67"/>
    </sheetView>
  </sheetViews>
  <sheetFormatPr defaultColWidth="8.875" defaultRowHeight="18" customHeight="1" x14ac:dyDescent="0.15"/>
  <cols>
    <col min="1" max="1" width="5.75" style="33" customWidth="1"/>
    <col min="2" max="2" width="15.75" style="22" customWidth="1"/>
    <col min="3" max="6" width="8.75" style="23" customWidth="1"/>
    <col min="7" max="7" width="5.75" style="3" customWidth="1"/>
    <col min="8" max="8" width="15.75" style="1" customWidth="1"/>
    <col min="9" max="12" width="8.75" style="23" customWidth="1"/>
    <col min="13" max="256" width="8.875" style="1"/>
    <col min="257" max="257" width="5.75" style="1" customWidth="1"/>
    <col min="258" max="258" width="15.75" style="1" customWidth="1"/>
    <col min="259" max="262" width="8.75" style="1" customWidth="1"/>
    <col min="263" max="263" width="5.75" style="1" customWidth="1"/>
    <col min="264" max="264" width="15.75" style="1" customWidth="1"/>
    <col min="265" max="268" width="8.75" style="1" customWidth="1"/>
    <col min="269" max="512" width="8.875" style="1"/>
    <col min="513" max="513" width="5.75" style="1" customWidth="1"/>
    <col min="514" max="514" width="15.75" style="1" customWidth="1"/>
    <col min="515" max="518" width="8.75" style="1" customWidth="1"/>
    <col min="519" max="519" width="5.75" style="1" customWidth="1"/>
    <col min="520" max="520" width="15.75" style="1" customWidth="1"/>
    <col min="521" max="524" width="8.75" style="1" customWidth="1"/>
    <col min="525" max="768" width="8.875" style="1"/>
    <col min="769" max="769" width="5.75" style="1" customWidth="1"/>
    <col min="770" max="770" width="15.75" style="1" customWidth="1"/>
    <col min="771" max="774" width="8.75" style="1" customWidth="1"/>
    <col min="775" max="775" width="5.75" style="1" customWidth="1"/>
    <col min="776" max="776" width="15.75" style="1" customWidth="1"/>
    <col min="777" max="780" width="8.75" style="1" customWidth="1"/>
    <col min="781" max="1024" width="8.875" style="1"/>
    <col min="1025" max="1025" width="5.75" style="1" customWidth="1"/>
    <col min="1026" max="1026" width="15.75" style="1" customWidth="1"/>
    <col min="1027" max="1030" width="8.75" style="1" customWidth="1"/>
    <col min="1031" max="1031" width="5.75" style="1" customWidth="1"/>
    <col min="1032" max="1032" width="15.75" style="1" customWidth="1"/>
    <col min="1033" max="1036" width="8.75" style="1" customWidth="1"/>
    <col min="1037" max="1280" width="8.875" style="1"/>
    <col min="1281" max="1281" width="5.75" style="1" customWidth="1"/>
    <col min="1282" max="1282" width="15.75" style="1" customWidth="1"/>
    <col min="1283" max="1286" width="8.75" style="1" customWidth="1"/>
    <col min="1287" max="1287" width="5.75" style="1" customWidth="1"/>
    <col min="1288" max="1288" width="15.75" style="1" customWidth="1"/>
    <col min="1289" max="1292" width="8.75" style="1" customWidth="1"/>
    <col min="1293" max="1536" width="8.875" style="1"/>
    <col min="1537" max="1537" width="5.75" style="1" customWidth="1"/>
    <col min="1538" max="1538" width="15.75" style="1" customWidth="1"/>
    <col min="1539" max="1542" width="8.75" style="1" customWidth="1"/>
    <col min="1543" max="1543" width="5.75" style="1" customWidth="1"/>
    <col min="1544" max="1544" width="15.75" style="1" customWidth="1"/>
    <col min="1545" max="1548" width="8.75" style="1" customWidth="1"/>
    <col min="1549" max="1792" width="8.875" style="1"/>
    <col min="1793" max="1793" width="5.75" style="1" customWidth="1"/>
    <col min="1794" max="1794" width="15.75" style="1" customWidth="1"/>
    <col min="1795" max="1798" width="8.75" style="1" customWidth="1"/>
    <col min="1799" max="1799" width="5.75" style="1" customWidth="1"/>
    <col min="1800" max="1800" width="15.75" style="1" customWidth="1"/>
    <col min="1801" max="1804" width="8.75" style="1" customWidth="1"/>
    <col min="1805" max="2048" width="8.875" style="1"/>
    <col min="2049" max="2049" width="5.75" style="1" customWidth="1"/>
    <col min="2050" max="2050" width="15.75" style="1" customWidth="1"/>
    <col min="2051" max="2054" width="8.75" style="1" customWidth="1"/>
    <col min="2055" max="2055" width="5.75" style="1" customWidth="1"/>
    <col min="2056" max="2056" width="15.75" style="1" customWidth="1"/>
    <col min="2057" max="2060" width="8.75" style="1" customWidth="1"/>
    <col min="2061" max="2304" width="8.875" style="1"/>
    <col min="2305" max="2305" width="5.75" style="1" customWidth="1"/>
    <col min="2306" max="2306" width="15.75" style="1" customWidth="1"/>
    <col min="2307" max="2310" width="8.75" style="1" customWidth="1"/>
    <col min="2311" max="2311" width="5.75" style="1" customWidth="1"/>
    <col min="2312" max="2312" width="15.75" style="1" customWidth="1"/>
    <col min="2313" max="2316" width="8.75" style="1" customWidth="1"/>
    <col min="2317" max="2560" width="8.875" style="1"/>
    <col min="2561" max="2561" width="5.75" style="1" customWidth="1"/>
    <col min="2562" max="2562" width="15.75" style="1" customWidth="1"/>
    <col min="2563" max="2566" width="8.75" style="1" customWidth="1"/>
    <col min="2567" max="2567" width="5.75" style="1" customWidth="1"/>
    <col min="2568" max="2568" width="15.75" style="1" customWidth="1"/>
    <col min="2569" max="2572" width="8.75" style="1" customWidth="1"/>
    <col min="2573" max="2816" width="8.875" style="1"/>
    <col min="2817" max="2817" width="5.75" style="1" customWidth="1"/>
    <col min="2818" max="2818" width="15.75" style="1" customWidth="1"/>
    <col min="2819" max="2822" width="8.75" style="1" customWidth="1"/>
    <col min="2823" max="2823" width="5.75" style="1" customWidth="1"/>
    <col min="2824" max="2824" width="15.75" style="1" customWidth="1"/>
    <col min="2825" max="2828" width="8.75" style="1" customWidth="1"/>
    <col min="2829" max="3072" width="8.875" style="1"/>
    <col min="3073" max="3073" width="5.75" style="1" customWidth="1"/>
    <col min="3074" max="3074" width="15.75" style="1" customWidth="1"/>
    <col min="3075" max="3078" width="8.75" style="1" customWidth="1"/>
    <col min="3079" max="3079" width="5.75" style="1" customWidth="1"/>
    <col min="3080" max="3080" width="15.75" style="1" customWidth="1"/>
    <col min="3081" max="3084" width="8.75" style="1" customWidth="1"/>
    <col min="3085" max="3328" width="8.875" style="1"/>
    <col min="3329" max="3329" width="5.75" style="1" customWidth="1"/>
    <col min="3330" max="3330" width="15.75" style="1" customWidth="1"/>
    <col min="3331" max="3334" width="8.75" style="1" customWidth="1"/>
    <col min="3335" max="3335" width="5.75" style="1" customWidth="1"/>
    <col min="3336" max="3336" width="15.75" style="1" customWidth="1"/>
    <col min="3337" max="3340" width="8.75" style="1" customWidth="1"/>
    <col min="3341" max="3584" width="8.875" style="1"/>
    <col min="3585" max="3585" width="5.75" style="1" customWidth="1"/>
    <col min="3586" max="3586" width="15.75" style="1" customWidth="1"/>
    <col min="3587" max="3590" width="8.75" style="1" customWidth="1"/>
    <col min="3591" max="3591" width="5.75" style="1" customWidth="1"/>
    <col min="3592" max="3592" width="15.75" style="1" customWidth="1"/>
    <col min="3593" max="3596" width="8.75" style="1" customWidth="1"/>
    <col min="3597" max="3840" width="8.875" style="1"/>
    <col min="3841" max="3841" width="5.75" style="1" customWidth="1"/>
    <col min="3842" max="3842" width="15.75" style="1" customWidth="1"/>
    <col min="3843" max="3846" width="8.75" style="1" customWidth="1"/>
    <col min="3847" max="3847" width="5.75" style="1" customWidth="1"/>
    <col min="3848" max="3848" width="15.75" style="1" customWidth="1"/>
    <col min="3849" max="3852" width="8.75" style="1" customWidth="1"/>
    <col min="3853" max="4096" width="8.875" style="1"/>
    <col min="4097" max="4097" width="5.75" style="1" customWidth="1"/>
    <col min="4098" max="4098" width="15.75" style="1" customWidth="1"/>
    <col min="4099" max="4102" width="8.75" style="1" customWidth="1"/>
    <col min="4103" max="4103" width="5.75" style="1" customWidth="1"/>
    <col min="4104" max="4104" width="15.75" style="1" customWidth="1"/>
    <col min="4105" max="4108" width="8.75" style="1" customWidth="1"/>
    <col min="4109" max="4352" width="8.875" style="1"/>
    <col min="4353" max="4353" width="5.75" style="1" customWidth="1"/>
    <col min="4354" max="4354" width="15.75" style="1" customWidth="1"/>
    <col min="4355" max="4358" width="8.75" style="1" customWidth="1"/>
    <col min="4359" max="4359" width="5.75" style="1" customWidth="1"/>
    <col min="4360" max="4360" width="15.75" style="1" customWidth="1"/>
    <col min="4361" max="4364" width="8.75" style="1" customWidth="1"/>
    <col min="4365" max="4608" width="8.875" style="1"/>
    <col min="4609" max="4609" width="5.75" style="1" customWidth="1"/>
    <col min="4610" max="4610" width="15.75" style="1" customWidth="1"/>
    <col min="4611" max="4614" width="8.75" style="1" customWidth="1"/>
    <col min="4615" max="4615" width="5.75" style="1" customWidth="1"/>
    <col min="4616" max="4616" width="15.75" style="1" customWidth="1"/>
    <col min="4617" max="4620" width="8.75" style="1" customWidth="1"/>
    <col min="4621" max="4864" width="8.875" style="1"/>
    <col min="4865" max="4865" width="5.75" style="1" customWidth="1"/>
    <col min="4866" max="4866" width="15.75" style="1" customWidth="1"/>
    <col min="4867" max="4870" width="8.75" style="1" customWidth="1"/>
    <col min="4871" max="4871" width="5.75" style="1" customWidth="1"/>
    <col min="4872" max="4872" width="15.75" style="1" customWidth="1"/>
    <col min="4873" max="4876" width="8.75" style="1" customWidth="1"/>
    <col min="4877" max="5120" width="8.875" style="1"/>
    <col min="5121" max="5121" width="5.75" style="1" customWidth="1"/>
    <col min="5122" max="5122" width="15.75" style="1" customWidth="1"/>
    <col min="5123" max="5126" width="8.75" style="1" customWidth="1"/>
    <col min="5127" max="5127" width="5.75" style="1" customWidth="1"/>
    <col min="5128" max="5128" width="15.75" style="1" customWidth="1"/>
    <col min="5129" max="5132" width="8.75" style="1" customWidth="1"/>
    <col min="5133" max="5376" width="8.875" style="1"/>
    <col min="5377" max="5377" width="5.75" style="1" customWidth="1"/>
    <col min="5378" max="5378" width="15.75" style="1" customWidth="1"/>
    <col min="5379" max="5382" width="8.75" style="1" customWidth="1"/>
    <col min="5383" max="5383" width="5.75" style="1" customWidth="1"/>
    <col min="5384" max="5384" width="15.75" style="1" customWidth="1"/>
    <col min="5385" max="5388" width="8.75" style="1" customWidth="1"/>
    <col min="5389" max="5632" width="8.875" style="1"/>
    <col min="5633" max="5633" width="5.75" style="1" customWidth="1"/>
    <col min="5634" max="5634" width="15.75" style="1" customWidth="1"/>
    <col min="5635" max="5638" width="8.75" style="1" customWidth="1"/>
    <col min="5639" max="5639" width="5.75" style="1" customWidth="1"/>
    <col min="5640" max="5640" width="15.75" style="1" customWidth="1"/>
    <col min="5641" max="5644" width="8.75" style="1" customWidth="1"/>
    <col min="5645" max="5888" width="8.875" style="1"/>
    <col min="5889" max="5889" width="5.75" style="1" customWidth="1"/>
    <col min="5890" max="5890" width="15.75" style="1" customWidth="1"/>
    <col min="5891" max="5894" width="8.75" style="1" customWidth="1"/>
    <col min="5895" max="5895" width="5.75" style="1" customWidth="1"/>
    <col min="5896" max="5896" width="15.75" style="1" customWidth="1"/>
    <col min="5897" max="5900" width="8.75" style="1" customWidth="1"/>
    <col min="5901" max="6144" width="8.875" style="1"/>
    <col min="6145" max="6145" width="5.75" style="1" customWidth="1"/>
    <col min="6146" max="6146" width="15.75" style="1" customWidth="1"/>
    <col min="6147" max="6150" width="8.75" style="1" customWidth="1"/>
    <col min="6151" max="6151" width="5.75" style="1" customWidth="1"/>
    <col min="6152" max="6152" width="15.75" style="1" customWidth="1"/>
    <col min="6153" max="6156" width="8.75" style="1" customWidth="1"/>
    <col min="6157" max="6400" width="8.875" style="1"/>
    <col min="6401" max="6401" width="5.75" style="1" customWidth="1"/>
    <col min="6402" max="6402" width="15.75" style="1" customWidth="1"/>
    <col min="6403" max="6406" width="8.75" style="1" customWidth="1"/>
    <col min="6407" max="6407" width="5.75" style="1" customWidth="1"/>
    <col min="6408" max="6408" width="15.75" style="1" customWidth="1"/>
    <col min="6409" max="6412" width="8.75" style="1" customWidth="1"/>
    <col min="6413" max="6656" width="8.875" style="1"/>
    <col min="6657" max="6657" width="5.75" style="1" customWidth="1"/>
    <col min="6658" max="6658" width="15.75" style="1" customWidth="1"/>
    <col min="6659" max="6662" width="8.75" style="1" customWidth="1"/>
    <col min="6663" max="6663" width="5.75" style="1" customWidth="1"/>
    <col min="6664" max="6664" width="15.75" style="1" customWidth="1"/>
    <col min="6665" max="6668" width="8.75" style="1" customWidth="1"/>
    <col min="6669" max="6912" width="8.875" style="1"/>
    <col min="6913" max="6913" width="5.75" style="1" customWidth="1"/>
    <col min="6914" max="6914" width="15.75" style="1" customWidth="1"/>
    <col min="6915" max="6918" width="8.75" style="1" customWidth="1"/>
    <col min="6919" max="6919" width="5.75" style="1" customWidth="1"/>
    <col min="6920" max="6920" width="15.75" style="1" customWidth="1"/>
    <col min="6921" max="6924" width="8.75" style="1" customWidth="1"/>
    <col min="6925" max="7168" width="8.875" style="1"/>
    <col min="7169" max="7169" width="5.75" style="1" customWidth="1"/>
    <col min="7170" max="7170" width="15.75" style="1" customWidth="1"/>
    <col min="7171" max="7174" width="8.75" style="1" customWidth="1"/>
    <col min="7175" max="7175" width="5.75" style="1" customWidth="1"/>
    <col min="7176" max="7176" width="15.75" style="1" customWidth="1"/>
    <col min="7177" max="7180" width="8.75" style="1" customWidth="1"/>
    <col min="7181" max="7424" width="8.875" style="1"/>
    <col min="7425" max="7425" width="5.75" style="1" customWidth="1"/>
    <col min="7426" max="7426" width="15.75" style="1" customWidth="1"/>
    <col min="7427" max="7430" width="8.75" style="1" customWidth="1"/>
    <col min="7431" max="7431" width="5.75" style="1" customWidth="1"/>
    <col min="7432" max="7432" width="15.75" style="1" customWidth="1"/>
    <col min="7433" max="7436" width="8.75" style="1" customWidth="1"/>
    <col min="7437" max="7680" width="8.875" style="1"/>
    <col min="7681" max="7681" width="5.75" style="1" customWidth="1"/>
    <col min="7682" max="7682" width="15.75" style="1" customWidth="1"/>
    <col min="7683" max="7686" width="8.75" style="1" customWidth="1"/>
    <col min="7687" max="7687" width="5.75" style="1" customWidth="1"/>
    <col min="7688" max="7688" width="15.75" style="1" customWidth="1"/>
    <col min="7689" max="7692" width="8.75" style="1" customWidth="1"/>
    <col min="7693" max="7936" width="8.875" style="1"/>
    <col min="7937" max="7937" width="5.75" style="1" customWidth="1"/>
    <col min="7938" max="7938" width="15.75" style="1" customWidth="1"/>
    <col min="7939" max="7942" width="8.75" style="1" customWidth="1"/>
    <col min="7943" max="7943" width="5.75" style="1" customWidth="1"/>
    <col min="7944" max="7944" width="15.75" style="1" customWidth="1"/>
    <col min="7945" max="7948" width="8.75" style="1" customWidth="1"/>
    <col min="7949" max="8192" width="8.875" style="1"/>
    <col min="8193" max="8193" width="5.75" style="1" customWidth="1"/>
    <col min="8194" max="8194" width="15.75" style="1" customWidth="1"/>
    <col min="8195" max="8198" width="8.75" style="1" customWidth="1"/>
    <col min="8199" max="8199" width="5.75" style="1" customWidth="1"/>
    <col min="8200" max="8200" width="15.75" style="1" customWidth="1"/>
    <col min="8201" max="8204" width="8.75" style="1" customWidth="1"/>
    <col min="8205" max="8448" width="8.875" style="1"/>
    <col min="8449" max="8449" width="5.75" style="1" customWidth="1"/>
    <col min="8450" max="8450" width="15.75" style="1" customWidth="1"/>
    <col min="8451" max="8454" width="8.75" style="1" customWidth="1"/>
    <col min="8455" max="8455" width="5.75" style="1" customWidth="1"/>
    <col min="8456" max="8456" width="15.75" style="1" customWidth="1"/>
    <col min="8457" max="8460" width="8.75" style="1" customWidth="1"/>
    <col min="8461" max="8704" width="8.875" style="1"/>
    <col min="8705" max="8705" width="5.75" style="1" customWidth="1"/>
    <col min="8706" max="8706" width="15.75" style="1" customWidth="1"/>
    <col min="8707" max="8710" width="8.75" style="1" customWidth="1"/>
    <col min="8711" max="8711" width="5.75" style="1" customWidth="1"/>
    <col min="8712" max="8712" width="15.75" style="1" customWidth="1"/>
    <col min="8713" max="8716" width="8.75" style="1" customWidth="1"/>
    <col min="8717" max="8960" width="8.875" style="1"/>
    <col min="8961" max="8961" width="5.75" style="1" customWidth="1"/>
    <col min="8962" max="8962" width="15.75" style="1" customWidth="1"/>
    <col min="8963" max="8966" width="8.75" style="1" customWidth="1"/>
    <col min="8967" max="8967" width="5.75" style="1" customWidth="1"/>
    <col min="8968" max="8968" width="15.75" style="1" customWidth="1"/>
    <col min="8969" max="8972" width="8.75" style="1" customWidth="1"/>
    <col min="8973" max="9216" width="8.875" style="1"/>
    <col min="9217" max="9217" width="5.75" style="1" customWidth="1"/>
    <col min="9218" max="9218" width="15.75" style="1" customWidth="1"/>
    <col min="9219" max="9222" width="8.75" style="1" customWidth="1"/>
    <col min="9223" max="9223" width="5.75" style="1" customWidth="1"/>
    <col min="9224" max="9224" width="15.75" style="1" customWidth="1"/>
    <col min="9225" max="9228" width="8.75" style="1" customWidth="1"/>
    <col min="9229" max="9472" width="8.875" style="1"/>
    <col min="9473" max="9473" width="5.75" style="1" customWidth="1"/>
    <col min="9474" max="9474" width="15.75" style="1" customWidth="1"/>
    <col min="9475" max="9478" width="8.75" style="1" customWidth="1"/>
    <col min="9479" max="9479" width="5.75" style="1" customWidth="1"/>
    <col min="9480" max="9480" width="15.75" style="1" customWidth="1"/>
    <col min="9481" max="9484" width="8.75" style="1" customWidth="1"/>
    <col min="9485" max="9728" width="8.875" style="1"/>
    <col min="9729" max="9729" width="5.75" style="1" customWidth="1"/>
    <col min="9730" max="9730" width="15.75" style="1" customWidth="1"/>
    <col min="9731" max="9734" width="8.75" style="1" customWidth="1"/>
    <col min="9735" max="9735" width="5.75" style="1" customWidth="1"/>
    <col min="9736" max="9736" width="15.75" style="1" customWidth="1"/>
    <col min="9737" max="9740" width="8.75" style="1" customWidth="1"/>
    <col min="9741" max="9984" width="8.875" style="1"/>
    <col min="9985" max="9985" width="5.75" style="1" customWidth="1"/>
    <col min="9986" max="9986" width="15.75" style="1" customWidth="1"/>
    <col min="9987" max="9990" width="8.75" style="1" customWidth="1"/>
    <col min="9991" max="9991" width="5.75" style="1" customWidth="1"/>
    <col min="9992" max="9992" width="15.75" style="1" customWidth="1"/>
    <col min="9993" max="9996" width="8.75" style="1" customWidth="1"/>
    <col min="9997" max="10240" width="8.875" style="1"/>
    <col min="10241" max="10241" width="5.75" style="1" customWidth="1"/>
    <col min="10242" max="10242" width="15.75" style="1" customWidth="1"/>
    <col min="10243" max="10246" width="8.75" style="1" customWidth="1"/>
    <col min="10247" max="10247" width="5.75" style="1" customWidth="1"/>
    <col min="10248" max="10248" width="15.75" style="1" customWidth="1"/>
    <col min="10249" max="10252" width="8.75" style="1" customWidth="1"/>
    <col min="10253" max="10496" width="8.875" style="1"/>
    <col min="10497" max="10497" width="5.75" style="1" customWidth="1"/>
    <col min="10498" max="10498" width="15.75" style="1" customWidth="1"/>
    <col min="10499" max="10502" width="8.75" style="1" customWidth="1"/>
    <col min="10503" max="10503" width="5.75" style="1" customWidth="1"/>
    <col min="10504" max="10504" width="15.75" style="1" customWidth="1"/>
    <col min="10505" max="10508" width="8.75" style="1" customWidth="1"/>
    <col min="10509" max="10752" width="8.875" style="1"/>
    <col min="10753" max="10753" width="5.75" style="1" customWidth="1"/>
    <col min="10754" max="10754" width="15.75" style="1" customWidth="1"/>
    <col min="10755" max="10758" width="8.75" style="1" customWidth="1"/>
    <col min="10759" max="10759" width="5.75" style="1" customWidth="1"/>
    <col min="10760" max="10760" width="15.75" style="1" customWidth="1"/>
    <col min="10761" max="10764" width="8.75" style="1" customWidth="1"/>
    <col min="10765" max="11008" width="8.875" style="1"/>
    <col min="11009" max="11009" width="5.75" style="1" customWidth="1"/>
    <col min="11010" max="11010" width="15.75" style="1" customWidth="1"/>
    <col min="11011" max="11014" width="8.75" style="1" customWidth="1"/>
    <col min="11015" max="11015" width="5.75" style="1" customWidth="1"/>
    <col min="11016" max="11016" width="15.75" style="1" customWidth="1"/>
    <col min="11017" max="11020" width="8.75" style="1" customWidth="1"/>
    <col min="11021" max="11264" width="8.875" style="1"/>
    <col min="11265" max="11265" width="5.75" style="1" customWidth="1"/>
    <col min="11266" max="11266" width="15.75" style="1" customWidth="1"/>
    <col min="11267" max="11270" width="8.75" style="1" customWidth="1"/>
    <col min="11271" max="11271" width="5.75" style="1" customWidth="1"/>
    <col min="11272" max="11272" width="15.75" style="1" customWidth="1"/>
    <col min="11273" max="11276" width="8.75" style="1" customWidth="1"/>
    <col min="11277" max="11520" width="8.875" style="1"/>
    <col min="11521" max="11521" width="5.75" style="1" customWidth="1"/>
    <col min="11522" max="11522" width="15.75" style="1" customWidth="1"/>
    <col min="11523" max="11526" width="8.75" style="1" customWidth="1"/>
    <col min="11527" max="11527" width="5.75" style="1" customWidth="1"/>
    <col min="11528" max="11528" width="15.75" style="1" customWidth="1"/>
    <col min="11529" max="11532" width="8.75" style="1" customWidth="1"/>
    <col min="11533" max="11776" width="8.875" style="1"/>
    <col min="11777" max="11777" width="5.75" style="1" customWidth="1"/>
    <col min="11778" max="11778" width="15.75" style="1" customWidth="1"/>
    <col min="11779" max="11782" width="8.75" style="1" customWidth="1"/>
    <col min="11783" max="11783" width="5.75" style="1" customWidth="1"/>
    <col min="11784" max="11784" width="15.75" style="1" customWidth="1"/>
    <col min="11785" max="11788" width="8.75" style="1" customWidth="1"/>
    <col min="11789" max="12032" width="8.875" style="1"/>
    <col min="12033" max="12033" width="5.75" style="1" customWidth="1"/>
    <col min="12034" max="12034" width="15.75" style="1" customWidth="1"/>
    <col min="12035" max="12038" width="8.75" style="1" customWidth="1"/>
    <col min="12039" max="12039" width="5.75" style="1" customWidth="1"/>
    <col min="12040" max="12040" width="15.75" style="1" customWidth="1"/>
    <col min="12041" max="12044" width="8.75" style="1" customWidth="1"/>
    <col min="12045" max="12288" width="8.875" style="1"/>
    <col min="12289" max="12289" width="5.75" style="1" customWidth="1"/>
    <col min="12290" max="12290" width="15.75" style="1" customWidth="1"/>
    <col min="12291" max="12294" width="8.75" style="1" customWidth="1"/>
    <col min="12295" max="12295" width="5.75" style="1" customWidth="1"/>
    <col min="12296" max="12296" width="15.75" style="1" customWidth="1"/>
    <col min="12297" max="12300" width="8.75" style="1" customWidth="1"/>
    <col min="12301" max="12544" width="8.875" style="1"/>
    <col min="12545" max="12545" width="5.75" style="1" customWidth="1"/>
    <col min="12546" max="12546" width="15.75" style="1" customWidth="1"/>
    <col min="12547" max="12550" width="8.75" style="1" customWidth="1"/>
    <col min="12551" max="12551" width="5.75" style="1" customWidth="1"/>
    <col min="12552" max="12552" width="15.75" style="1" customWidth="1"/>
    <col min="12553" max="12556" width="8.75" style="1" customWidth="1"/>
    <col min="12557" max="12800" width="8.875" style="1"/>
    <col min="12801" max="12801" width="5.75" style="1" customWidth="1"/>
    <col min="12802" max="12802" width="15.75" style="1" customWidth="1"/>
    <col min="12803" max="12806" width="8.75" style="1" customWidth="1"/>
    <col min="12807" max="12807" width="5.75" style="1" customWidth="1"/>
    <col min="12808" max="12808" width="15.75" style="1" customWidth="1"/>
    <col min="12809" max="12812" width="8.75" style="1" customWidth="1"/>
    <col min="12813" max="13056" width="8.875" style="1"/>
    <col min="13057" max="13057" width="5.75" style="1" customWidth="1"/>
    <col min="13058" max="13058" width="15.75" style="1" customWidth="1"/>
    <col min="13059" max="13062" width="8.75" style="1" customWidth="1"/>
    <col min="13063" max="13063" width="5.75" style="1" customWidth="1"/>
    <col min="13064" max="13064" width="15.75" style="1" customWidth="1"/>
    <col min="13065" max="13068" width="8.75" style="1" customWidth="1"/>
    <col min="13069" max="13312" width="8.875" style="1"/>
    <col min="13313" max="13313" width="5.75" style="1" customWidth="1"/>
    <col min="13314" max="13314" width="15.75" style="1" customWidth="1"/>
    <col min="13315" max="13318" width="8.75" style="1" customWidth="1"/>
    <col min="13319" max="13319" width="5.75" style="1" customWidth="1"/>
    <col min="13320" max="13320" width="15.75" style="1" customWidth="1"/>
    <col min="13321" max="13324" width="8.75" style="1" customWidth="1"/>
    <col min="13325" max="13568" width="8.875" style="1"/>
    <col min="13569" max="13569" width="5.75" style="1" customWidth="1"/>
    <col min="13570" max="13570" width="15.75" style="1" customWidth="1"/>
    <col min="13571" max="13574" width="8.75" style="1" customWidth="1"/>
    <col min="13575" max="13575" width="5.75" style="1" customWidth="1"/>
    <col min="13576" max="13576" width="15.75" style="1" customWidth="1"/>
    <col min="13577" max="13580" width="8.75" style="1" customWidth="1"/>
    <col min="13581" max="13824" width="8.875" style="1"/>
    <col min="13825" max="13825" width="5.75" style="1" customWidth="1"/>
    <col min="13826" max="13826" width="15.75" style="1" customWidth="1"/>
    <col min="13827" max="13830" width="8.75" style="1" customWidth="1"/>
    <col min="13831" max="13831" width="5.75" style="1" customWidth="1"/>
    <col min="13832" max="13832" width="15.75" style="1" customWidth="1"/>
    <col min="13833" max="13836" width="8.75" style="1" customWidth="1"/>
    <col min="13837" max="14080" width="8.875" style="1"/>
    <col min="14081" max="14081" width="5.75" style="1" customWidth="1"/>
    <col min="14082" max="14082" width="15.75" style="1" customWidth="1"/>
    <col min="14083" max="14086" width="8.75" style="1" customWidth="1"/>
    <col min="14087" max="14087" width="5.75" style="1" customWidth="1"/>
    <col min="14088" max="14088" width="15.75" style="1" customWidth="1"/>
    <col min="14089" max="14092" width="8.75" style="1" customWidth="1"/>
    <col min="14093" max="14336" width="8.875" style="1"/>
    <col min="14337" max="14337" width="5.75" style="1" customWidth="1"/>
    <col min="14338" max="14338" width="15.75" style="1" customWidth="1"/>
    <col min="14339" max="14342" width="8.75" style="1" customWidth="1"/>
    <col min="14343" max="14343" width="5.75" style="1" customWidth="1"/>
    <col min="14344" max="14344" width="15.75" style="1" customWidth="1"/>
    <col min="14345" max="14348" width="8.75" style="1" customWidth="1"/>
    <col min="14349" max="14592" width="8.875" style="1"/>
    <col min="14593" max="14593" width="5.75" style="1" customWidth="1"/>
    <col min="14594" max="14594" width="15.75" style="1" customWidth="1"/>
    <col min="14595" max="14598" width="8.75" style="1" customWidth="1"/>
    <col min="14599" max="14599" width="5.75" style="1" customWidth="1"/>
    <col min="14600" max="14600" width="15.75" style="1" customWidth="1"/>
    <col min="14601" max="14604" width="8.75" style="1" customWidth="1"/>
    <col min="14605" max="14848" width="8.875" style="1"/>
    <col min="14849" max="14849" width="5.75" style="1" customWidth="1"/>
    <col min="14850" max="14850" width="15.75" style="1" customWidth="1"/>
    <col min="14851" max="14854" width="8.75" style="1" customWidth="1"/>
    <col min="14855" max="14855" width="5.75" style="1" customWidth="1"/>
    <col min="14856" max="14856" width="15.75" style="1" customWidth="1"/>
    <col min="14857" max="14860" width="8.75" style="1" customWidth="1"/>
    <col min="14861" max="15104" width="8.875" style="1"/>
    <col min="15105" max="15105" width="5.75" style="1" customWidth="1"/>
    <col min="15106" max="15106" width="15.75" style="1" customWidth="1"/>
    <col min="15107" max="15110" width="8.75" style="1" customWidth="1"/>
    <col min="15111" max="15111" width="5.75" style="1" customWidth="1"/>
    <col min="15112" max="15112" width="15.75" style="1" customWidth="1"/>
    <col min="15113" max="15116" width="8.75" style="1" customWidth="1"/>
    <col min="15117" max="15360" width="8.875" style="1"/>
    <col min="15361" max="15361" width="5.75" style="1" customWidth="1"/>
    <col min="15362" max="15362" width="15.75" style="1" customWidth="1"/>
    <col min="15363" max="15366" width="8.75" style="1" customWidth="1"/>
    <col min="15367" max="15367" width="5.75" style="1" customWidth="1"/>
    <col min="15368" max="15368" width="15.75" style="1" customWidth="1"/>
    <col min="15369" max="15372" width="8.75" style="1" customWidth="1"/>
    <col min="15373" max="15616" width="8.875" style="1"/>
    <col min="15617" max="15617" width="5.75" style="1" customWidth="1"/>
    <col min="15618" max="15618" width="15.75" style="1" customWidth="1"/>
    <col min="15619" max="15622" width="8.75" style="1" customWidth="1"/>
    <col min="15623" max="15623" width="5.75" style="1" customWidth="1"/>
    <col min="15624" max="15624" width="15.75" style="1" customWidth="1"/>
    <col min="15625" max="15628" width="8.75" style="1" customWidth="1"/>
    <col min="15629" max="15872" width="8.875" style="1"/>
    <col min="15873" max="15873" width="5.75" style="1" customWidth="1"/>
    <col min="15874" max="15874" width="15.75" style="1" customWidth="1"/>
    <col min="15875" max="15878" width="8.75" style="1" customWidth="1"/>
    <col min="15879" max="15879" width="5.75" style="1" customWidth="1"/>
    <col min="15880" max="15880" width="15.75" style="1" customWidth="1"/>
    <col min="15881" max="15884" width="8.75" style="1" customWidth="1"/>
    <col min="15885" max="16128" width="8.875" style="1"/>
    <col min="16129" max="16129" width="5.75" style="1" customWidth="1"/>
    <col min="16130" max="16130" width="15.75" style="1" customWidth="1"/>
    <col min="16131" max="16134" width="8.75" style="1" customWidth="1"/>
    <col min="16135" max="16135" width="5.75" style="1" customWidth="1"/>
    <col min="16136" max="16136" width="15.75" style="1" customWidth="1"/>
    <col min="16137" max="16140" width="8.75" style="1" customWidth="1"/>
    <col min="16141" max="16384" width="8.875" style="1"/>
  </cols>
  <sheetData>
    <row r="1" spans="1:12" ht="18" customHeight="1" x14ac:dyDescent="0.15">
      <c r="A1" s="45" t="s">
        <v>0</v>
      </c>
      <c r="B1" s="46" t="s">
        <v>1</v>
      </c>
      <c r="C1" s="47" t="s">
        <v>2</v>
      </c>
      <c r="D1" s="47"/>
      <c r="E1" s="47"/>
      <c r="F1" s="47" t="s">
        <v>3</v>
      </c>
      <c r="G1" s="46" t="s">
        <v>0</v>
      </c>
      <c r="H1" s="46" t="s">
        <v>1</v>
      </c>
      <c r="I1" s="47" t="s">
        <v>2</v>
      </c>
      <c r="J1" s="47"/>
      <c r="K1" s="47"/>
      <c r="L1" s="47" t="s">
        <v>3</v>
      </c>
    </row>
    <row r="2" spans="1:12" s="3" customFormat="1" ht="18" customHeight="1" x14ac:dyDescent="0.15">
      <c r="A2" s="45"/>
      <c r="B2" s="46"/>
      <c r="C2" s="42" t="s">
        <v>4</v>
      </c>
      <c r="D2" s="42" t="s">
        <v>5</v>
      </c>
      <c r="E2" s="42" t="s">
        <v>6</v>
      </c>
      <c r="F2" s="47"/>
      <c r="G2" s="46"/>
      <c r="H2" s="46"/>
      <c r="I2" s="42" t="s">
        <v>4</v>
      </c>
      <c r="J2" s="42" t="s">
        <v>5</v>
      </c>
      <c r="K2" s="42" t="s">
        <v>6</v>
      </c>
      <c r="L2" s="47"/>
    </row>
    <row r="3" spans="1:12" ht="18" customHeight="1" x14ac:dyDescent="0.15">
      <c r="A3" s="4" t="s">
        <v>7</v>
      </c>
      <c r="B3" s="5" t="s">
        <v>8</v>
      </c>
      <c r="C3" s="6">
        <v>86</v>
      </c>
      <c r="D3" s="6">
        <v>73</v>
      </c>
      <c r="E3" s="7">
        <f t="shared" ref="E3:E8" si="0">SUM(C3:D3)</f>
        <v>159</v>
      </c>
      <c r="F3" s="8">
        <v>48</v>
      </c>
      <c r="G3" s="4" t="s">
        <v>9</v>
      </c>
      <c r="H3" s="5" t="s">
        <v>10</v>
      </c>
      <c r="I3" s="9">
        <v>125</v>
      </c>
      <c r="J3" s="9">
        <v>144</v>
      </c>
      <c r="K3" s="7">
        <f>SUM(I3:J3)</f>
        <v>269</v>
      </c>
      <c r="L3" s="10">
        <v>120</v>
      </c>
    </row>
    <row r="4" spans="1:12" ht="18" customHeight="1" x14ac:dyDescent="0.15">
      <c r="A4" s="11" t="s">
        <v>11</v>
      </c>
      <c r="B4" s="12" t="s">
        <v>12</v>
      </c>
      <c r="C4" s="13">
        <v>123</v>
      </c>
      <c r="D4" s="13">
        <v>124</v>
      </c>
      <c r="E4" s="7">
        <f t="shared" si="0"/>
        <v>247</v>
      </c>
      <c r="F4" s="14">
        <v>86</v>
      </c>
      <c r="G4" s="11" t="s">
        <v>13</v>
      </c>
      <c r="H4" s="12" t="s">
        <v>14</v>
      </c>
      <c r="I4" s="7">
        <v>377</v>
      </c>
      <c r="J4" s="7">
        <v>403</v>
      </c>
      <c r="K4" s="7">
        <f t="shared" ref="K4:K27" si="1">SUM(I4:J4)</f>
        <v>780</v>
      </c>
      <c r="L4" s="15">
        <v>344</v>
      </c>
    </row>
    <row r="5" spans="1:12" ht="18" customHeight="1" x14ac:dyDescent="0.15">
      <c r="A5" s="11" t="s">
        <v>15</v>
      </c>
      <c r="B5" s="12" t="s">
        <v>16</v>
      </c>
      <c r="C5" s="13">
        <v>254</v>
      </c>
      <c r="D5" s="13">
        <v>294</v>
      </c>
      <c r="E5" s="7">
        <f t="shared" si="0"/>
        <v>548</v>
      </c>
      <c r="F5" s="14">
        <v>177</v>
      </c>
      <c r="G5" s="11" t="s">
        <v>17</v>
      </c>
      <c r="H5" s="12" t="s">
        <v>18</v>
      </c>
      <c r="I5" s="7">
        <v>321</v>
      </c>
      <c r="J5" s="7">
        <v>260</v>
      </c>
      <c r="K5" s="7">
        <f t="shared" si="1"/>
        <v>581</v>
      </c>
      <c r="L5" s="15">
        <v>259</v>
      </c>
    </row>
    <row r="6" spans="1:12" ht="18" customHeight="1" x14ac:dyDescent="0.15">
      <c r="A6" s="11" t="s">
        <v>19</v>
      </c>
      <c r="B6" s="12" t="s">
        <v>20</v>
      </c>
      <c r="C6" s="13">
        <v>249</v>
      </c>
      <c r="D6" s="13">
        <v>236</v>
      </c>
      <c r="E6" s="7">
        <f t="shared" si="0"/>
        <v>485</v>
      </c>
      <c r="F6" s="14">
        <v>197</v>
      </c>
      <c r="G6" s="11" t="s">
        <v>21</v>
      </c>
      <c r="H6" s="12" t="s">
        <v>22</v>
      </c>
      <c r="I6" s="7">
        <v>197</v>
      </c>
      <c r="J6" s="7">
        <v>214</v>
      </c>
      <c r="K6" s="7">
        <f t="shared" si="1"/>
        <v>411</v>
      </c>
      <c r="L6" s="15">
        <v>198</v>
      </c>
    </row>
    <row r="7" spans="1:12" ht="18" customHeight="1" x14ac:dyDescent="0.15">
      <c r="A7" s="11" t="s">
        <v>23</v>
      </c>
      <c r="B7" s="12" t="s">
        <v>24</v>
      </c>
      <c r="C7" s="13">
        <v>658</v>
      </c>
      <c r="D7" s="13">
        <v>637</v>
      </c>
      <c r="E7" s="7">
        <f t="shared" si="0"/>
        <v>1295</v>
      </c>
      <c r="F7" s="14">
        <v>509</v>
      </c>
      <c r="G7" s="11" t="s">
        <v>25</v>
      </c>
      <c r="H7" s="12" t="s">
        <v>26</v>
      </c>
      <c r="I7" s="7">
        <v>493</v>
      </c>
      <c r="J7" s="7">
        <v>522</v>
      </c>
      <c r="K7" s="7">
        <f t="shared" si="1"/>
        <v>1015</v>
      </c>
      <c r="L7" s="15">
        <v>416</v>
      </c>
    </row>
    <row r="8" spans="1:12" ht="18" customHeight="1" x14ac:dyDescent="0.15">
      <c r="A8" s="11" t="s">
        <v>27</v>
      </c>
      <c r="B8" s="12" t="s">
        <v>28</v>
      </c>
      <c r="C8" s="13">
        <v>157</v>
      </c>
      <c r="D8" s="13">
        <v>172</v>
      </c>
      <c r="E8" s="7">
        <f t="shared" si="0"/>
        <v>329</v>
      </c>
      <c r="F8" s="14">
        <v>115</v>
      </c>
      <c r="G8" s="11" t="s">
        <v>29</v>
      </c>
      <c r="H8" s="12" t="s">
        <v>30</v>
      </c>
      <c r="I8" s="7">
        <v>307</v>
      </c>
      <c r="J8" s="7">
        <v>261</v>
      </c>
      <c r="K8" s="7">
        <f t="shared" si="1"/>
        <v>568</v>
      </c>
      <c r="L8" s="15">
        <v>239</v>
      </c>
    </row>
    <row r="9" spans="1:12" ht="18" customHeight="1" x14ac:dyDescent="0.15">
      <c r="A9" s="16"/>
      <c r="B9" s="17" t="s">
        <v>31</v>
      </c>
      <c r="C9" s="18">
        <f>SUM(C3:C8)</f>
        <v>1527</v>
      </c>
      <c r="D9" s="18">
        <f>SUM(D3:D8)</f>
        <v>1536</v>
      </c>
      <c r="E9" s="19">
        <f>SUM(E3:E8)</f>
        <v>3063</v>
      </c>
      <c r="F9" s="20">
        <f>SUM(F3:F8)</f>
        <v>1132</v>
      </c>
      <c r="G9" s="11" t="s">
        <v>32</v>
      </c>
      <c r="H9" s="12" t="s">
        <v>33</v>
      </c>
      <c r="I9" s="7">
        <v>561</v>
      </c>
      <c r="J9" s="7">
        <v>468</v>
      </c>
      <c r="K9" s="7">
        <f t="shared" si="1"/>
        <v>1029</v>
      </c>
      <c r="L9" s="15">
        <v>500</v>
      </c>
    </row>
    <row r="10" spans="1:12" ht="18" customHeight="1" x14ac:dyDescent="0.15">
      <c r="A10" s="4" t="s">
        <v>34</v>
      </c>
      <c r="B10" s="5" t="s">
        <v>35</v>
      </c>
      <c r="C10" s="6">
        <v>320</v>
      </c>
      <c r="D10" s="6">
        <v>299</v>
      </c>
      <c r="E10" s="7">
        <f>SUM(C10:D10)</f>
        <v>619</v>
      </c>
      <c r="F10" s="8">
        <v>259</v>
      </c>
      <c r="G10" s="11" t="s">
        <v>36</v>
      </c>
      <c r="H10" s="12" t="s">
        <v>37</v>
      </c>
      <c r="I10" s="7">
        <v>179</v>
      </c>
      <c r="J10" s="7">
        <v>177</v>
      </c>
      <c r="K10" s="7">
        <f t="shared" si="1"/>
        <v>356</v>
      </c>
      <c r="L10" s="15">
        <v>126</v>
      </c>
    </row>
    <row r="11" spans="1:12" ht="18" customHeight="1" x14ac:dyDescent="0.15">
      <c r="A11" s="11" t="s">
        <v>38</v>
      </c>
      <c r="B11" s="12" t="s">
        <v>39</v>
      </c>
      <c r="C11" s="13">
        <v>76</v>
      </c>
      <c r="D11" s="13">
        <v>90</v>
      </c>
      <c r="E11" s="7">
        <f t="shared" ref="E11:E19" si="2">SUM(C11:D11)</f>
        <v>166</v>
      </c>
      <c r="F11" s="14">
        <v>72</v>
      </c>
      <c r="G11" s="11" t="s">
        <v>40</v>
      </c>
      <c r="H11" s="12" t="s">
        <v>41</v>
      </c>
      <c r="I11" s="7">
        <v>52</v>
      </c>
      <c r="J11" s="7">
        <v>56</v>
      </c>
      <c r="K11" s="7">
        <f t="shared" si="1"/>
        <v>108</v>
      </c>
      <c r="L11" s="15">
        <v>34</v>
      </c>
    </row>
    <row r="12" spans="1:12" ht="18" customHeight="1" x14ac:dyDescent="0.15">
      <c r="A12" s="11" t="s">
        <v>42</v>
      </c>
      <c r="B12" s="12" t="s">
        <v>43</v>
      </c>
      <c r="C12" s="13">
        <v>142</v>
      </c>
      <c r="D12" s="13">
        <v>132</v>
      </c>
      <c r="E12" s="7">
        <f t="shared" si="2"/>
        <v>274</v>
      </c>
      <c r="F12" s="14">
        <v>127</v>
      </c>
      <c r="G12" s="11" t="s">
        <v>44</v>
      </c>
      <c r="H12" s="12" t="s">
        <v>45</v>
      </c>
      <c r="I12" s="7">
        <v>241</v>
      </c>
      <c r="J12" s="7">
        <v>220</v>
      </c>
      <c r="K12" s="7">
        <f t="shared" si="1"/>
        <v>461</v>
      </c>
      <c r="L12" s="15">
        <v>153</v>
      </c>
    </row>
    <row r="13" spans="1:12" ht="17.25" customHeight="1" x14ac:dyDescent="0.15">
      <c r="A13" s="11" t="s">
        <v>46</v>
      </c>
      <c r="B13" s="12" t="s">
        <v>47</v>
      </c>
      <c r="C13" s="13">
        <v>97</v>
      </c>
      <c r="D13" s="13">
        <v>94</v>
      </c>
      <c r="E13" s="7">
        <f t="shared" si="2"/>
        <v>191</v>
      </c>
      <c r="F13" s="14">
        <v>86</v>
      </c>
      <c r="G13" s="11" t="s">
        <v>48</v>
      </c>
      <c r="H13" s="12" t="s">
        <v>49</v>
      </c>
      <c r="I13" s="7">
        <v>268</v>
      </c>
      <c r="J13" s="7">
        <v>264</v>
      </c>
      <c r="K13" s="7">
        <f t="shared" si="1"/>
        <v>532</v>
      </c>
      <c r="L13" s="15">
        <v>178</v>
      </c>
    </row>
    <row r="14" spans="1:12" ht="18" customHeight="1" x14ac:dyDescent="0.15">
      <c r="A14" s="11" t="s">
        <v>50</v>
      </c>
      <c r="B14" s="12" t="s">
        <v>51</v>
      </c>
      <c r="C14" s="13">
        <v>56</v>
      </c>
      <c r="D14" s="13">
        <v>61</v>
      </c>
      <c r="E14" s="7">
        <f t="shared" si="2"/>
        <v>117</v>
      </c>
      <c r="F14" s="14">
        <v>54</v>
      </c>
      <c r="G14" s="11" t="s">
        <v>52</v>
      </c>
      <c r="H14" s="12" t="s">
        <v>53</v>
      </c>
      <c r="I14" s="7">
        <v>172</v>
      </c>
      <c r="J14" s="7">
        <v>175</v>
      </c>
      <c r="K14" s="7">
        <f t="shared" si="1"/>
        <v>347</v>
      </c>
      <c r="L14" s="15">
        <v>137</v>
      </c>
    </row>
    <row r="15" spans="1:12" ht="18" customHeight="1" x14ac:dyDescent="0.15">
      <c r="A15" s="11" t="s">
        <v>54</v>
      </c>
      <c r="B15" s="12" t="s">
        <v>55</v>
      </c>
      <c r="C15" s="13">
        <v>73</v>
      </c>
      <c r="D15" s="13">
        <v>78</v>
      </c>
      <c r="E15" s="7">
        <f t="shared" si="2"/>
        <v>151</v>
      </c>
      <c r="F15" s="14">
        <v>59</v>
      </c>
      <c r="G15" s="11" t="s">
        <v>56</v>
      </c>
      <c r="H15" s="12" t="s">
        <v>57</v>
      </c>
      <c r="I15" s="7">
        <v>144</v>
      </c>
      <c r="J15" s="7">
        <v>147</v>
      </c>
      <c r="K15" s="7">
        <f t="shared" si="1"/>
        <v>291</v>
      </c>
      <c r="L15" s="15">
        <v>92</v>
      </c>
    </row>
    <row r="16" spans="1:12" ht="18" customHeight="1" x14ac:dyDescent="0.15">
      <c r="A16" s="11" t="s">
        <v>58</v>
      </c>
      <c r="B16" s="12" t="s">
        <v>59</v>
      </c>
      <c r="C16" s="13">
        <v>140</v>
      </c>
      <c r="D16" s="13">
        <v>139</v>
      </c>
      <c r="E16" s="7">
        <f t="shared" si="2"/>
        <v>279</v>
      </c>
      <c r="F16" s="14">
        <v>131</v>
      </c>
      <c r="G16" s="11" t="s">
        <v>60</v>
      </c>
      <c r="H16" s="12" t="s">
        <v>61</v>
      </c>
      <c r="I16" s="7">
        <v>53</v>
      </c>
      <c r="J16" s="7">
        <v>95</v>
      </c>
      <c r="K16" s="7">
        <f t="shared" si="1"/>
        <v>148</v>
      </c>
      <c r="L16" s="15">
        <v>84</v>
      </c>
    </row>
    <row r="17" spans="1:12" ht="18" customHeight="1" x14ac:dyDescent="0.15">
      <c r="A17" s="11" t="s">
        <v>62</v>
      </c>
      <c r="B17" s="12" t="s">
        <v>63</v>
      </c>
      <c r="C17" s="13">
        <v>635</v>
      </c>
      <c r="D17" s="13">
        <v>613</v>
      </c>
      <c r="E17" s="7">
        <f t="shared" si="2"/>
        <v>1248</v>
      </c>
      <c r="F17" s="14">
        <v>576</v>
      </c>
      <c r="G17" s="11" t="s">
        <v>64</v>
      </c>
      <c r="H17" s="12" t="s">
        <v>65</v>
      </c>
      <c r="I17" s="7">
        <v>43</v>
      </c>
      <c r="J17" s="7">
        <v>37</v>
      </c>
      <c r="K17" s="7">
        <f t="shared" si="1"/>
        <v>80</v>
      </c>
      <c r="L17" s="15">
        <v>51</v>
      </c>
    </row>
    <row r="18" spans="1:12" ht="18" customHeight="1" x14ac:dyDescent="0.15">
      <c r="A18" s="11" t="s">
        <v>66</v>
      </c>
      <c r="B18" s="12" t="s">
        <v>67</v>
      </c>
      <c r="C18" s="13">
        <v>74</v>
      </c>
      <c r="D18" s="13">
        <v>79</v>
      </c>
      <c r="E18" s="7">
        <f t="shared" si="2"/>
        <v>153</v>
      </c>
      <c r="F18" s="14">
        <v>65</v>
      </c>
      <c r="G18" s="11" t="s">
        <v>68</v>
      </c>
      <c r="H18" s="12" t="s">
        <v>69</v>
      </c>
      <c r="I18" s="7">
        <v>40</v>
      </c>
      <c r="J18" s="7">
        <v>37</v>
      </c>
      <c r="K18" s="7">
        <f t="shared" si="1"/>
        <v>77</v>
      </c>
      <c r="L18" s="15">
        <v>34</v>
      </c>
    </row>
    <row r="19" spans="1:12" ht="18" customHeight="1" x14ac:dyDescent="0.15">
      <c r="A19" s="11" t="s">
        <v>70</v>
      </c>
      <c r="B19" s="12" t="s">
        <v>71</v>
      </c>
      <c r="C19" s="13">
        <v>69</v>
      </c>
      <c r="D19" s="13">
        <v>60</v>
      </c>
      <c r="E19" s="7">
        <f t="shared" si="2"/>
        <v>129</v>
      </c>
      <c r="F19" s="14">
        <v>58</v>
      </c>
      <c r="G19" s="11" t="s">
        <v>72</v>
      </c>
      <c r="H19" s="12" t="s">
        <v>73</v>
      </c>
      <c r="I19" s="7">
        <v>73</v>
      </c>
      <c r="J19" s="7">
        <v>73</v>
      </c>
      <c r="K19" s="7">
        <f t="shared" si="1"/>
        <v>146</v>
      </c>
      <c r="L19" s="15">
        <v>70</v>
      </c>
    </row>
    <row r="20" spans="1:12" ht="18" customHeight="1" x14ac:dyDescent="0.15">
      <c r="A20" s="16"/>
      <c r="B20" s="17" t="s">
        <v>74</v>
      </c>
      <c r="C20" s="18">
        <f>SUM(C10:C19)</f>
        <v>1682</v>
      </c>
      <c r="D20" s="18">
        <f>SUM(D10:D19)</f>
        <v>1645</v>
      </c>
      <c r="E20" s="19">
        <f>SUM(E10:E19)</f>
        <v>3327</v>
      </c>
      <c r="F20" s="20">
        <f>SUM(F10:F19)</f>
        <v>1487</v>
      </c>
      <c r="G20" s="11" t="s">
        <v>75</v>
      </c>
      <c r="H20" s="12" t="s">
        <v>76</v>
      </c>
      <c r="I20" s="7">
        <v>355</v>
      </c>
      <c r="J20" s="7">
        <v>345</v>
      </c>
      <c r="K20" s="7">
        <f t="shared" si="1"/>
        <v>700</v>
      </c>
      <c r="L20" s="15">
        <v>285</v>
      </c>
    </row>
    <row r="21" spans="1:12" ht="18" customHeight="1" x14ac:dyDescent="0.15">
      <c r="A21" s="4" t="s">
        <v>77</v>
      </c>
      <c r="B21" s="5" t="s">
        <v>78</v>
      </c>
      <c r="C21" s="6">
        <v>582</v>
      </c>
      <c r="D21" s="6">
        <v>526</v>
      </c>
      <c r="E21" s="7">
        <f>SUM(C21:D21)</f>
        <v>1108</v>
      </c>
      <c r="F21" s="8">
        <v>388</v>
      </c>
      <c r="G21" s="11" t="s">
        <v>79</v>
      </c>
      <c r="H21" s="12" t="s">
        <v>80</v>
      </c>
      <c r="I21" s="7">
        <v>183</v>
      </c>
      <c r="J21" s="7">
        <v>198</v>
      </c>
      <c r="K21" s="7">
        <f t="shared" si="1"/>
        <v>381</v>
      </c>
      <c r="L21" s="15">
        <v>160</v>
      </c>
    </row>
    <row r="22" spans="1:12" ht="18" customHeight="1" x14ac:dyDescent="0.15">
      <c r="A22" s="11" t="s">
        <v>81</v>
      </c>
      <c r="B22" s="12" t="s">
        <v>82</v>
      </c>
      <c r="C22" s="13">
        <v>129</v>
      </c>
      <c r="D22" s="13">
        <v>133</v>
      </c>
      <c r="E22" s="7">
        <f t="shared" ref="E22:E27" si="3">SUM(C22:D22)</f>
        <v>262</v>
      </c>
      <c r="F22" s="14">
        <v>94</v>
      </c>
      <c r="G22" s="11" t="s">
        <v>83</v>
      </c>
      <c r="H22" s="12" t="s">
        <v>84</v>
      </c>
      <c r="I22" s="7">
        <v>243</v>
      </c>
      <c r="J22" s="7">
        <v>247</v>
      </c>
      <c r="K22" s="7">
        <f t="shared" si="1"/>
        <v>490</v>
      </c>
      <c r="L22" s="15">
        <v>199</v>
      </c>
    </row>
    <row r="23" spans="1:12" ht="17.25" customHeight="1" x14ac:dyDescent="0.15">
      <c r="A23" s="11" t="s">
        <v>85</v>
      </c>
      <c r="B23" s="12" t="s">
        <v>86</v>
      </c>
      <c r="C23" s="13">
        <v>775</v>
      </c>
      <c r="D23" s="13">
        <v>716</v>
      </c>
      <c r="E23" s="7">
        <f t="shared" si="3"/>
        <v>1491</v>
      </c>
      <c r="F23" s="14">
        <v>626</v>
      </c>
      <c r="G23" s="11" t="s">
        <v>87</v>
      </c>
      <c r="H23" s="12" t="s">
        <v>88</v>
      </c>
      <c r="I23" s="7">
        <v>201</v>
      </c>
      <c r="J23" s="7">
        <v>216</v>
      </c>
      <c r="K23" s="7">
        <f t="shared" si="1"/>
        <v>417</v>
      </c>
      <c r="L23" s="15">
        <v>180</v>
      </c>
    </row>
    <row r="24" spans="1:12" ht="17.25" customHeight="1" x14ac:dyDescent="0.15">
      <c r="A24" s="11" t="s">
        <v>89</v>
      </c>
      <c r="B24" s="12" t="s">
        <v>90</v>
      </c>
      <c r="C24" s="13">
        <v>618</v>
      </c>
      <c r="D24" s="13">
        <v>542</v>
      </c>
      <c r="E24" s="7">
        <f t="shared" si="3"/>
        <v>1160</v>
      </c>
      <c r="F24" s="14">
        <v>547</v>
      </c>
      <c r="G24" s="11" t="s">
        <v>91</v>
      </c>
      <c r="H24" s="12" t="s">
        <v>92</v>
      </c>
      <c r="I24" s="7">
        <v>104</v>
      </c>
      <c r="J24" s="7">
        <v>153</v>
      </c>
      <c r="K24" s="7">
        <f t="shared" si="1"/>
        <v>257</v>
      </c>
      <c r="L24" s="15">
        <v>134</v>
      </c>
    </row>
    <row r="25" spans="1:12" ht="17.25" customHeight="1" x14ac:dyDescent="0.15">
      <c r="A25" s="11" t="s">
        <v>93</v>
      </c>
      <c r="B25" s="12" t="s">
        <v>94</v>
      </c>
      <c r="C25" s="13">
        <v>422</v>
      </c>
      <c r="D25" s="13">
        <v>396</v>
      </c>
      <c r="E25" s="7">
        <f t="shared" si="3"/>
        <v>818</v>
      </c>
      <c r="F25" s="14">
        <v>369</v>
      </c>
      <c r="G25" s="11" t="s">
        <v>95</v>
      </c>
      <c r="H25" s="12" t="s">
        <v>96</v>
      </c>
      <c r="I25" s="7">
        <v>32</v>
      </c>
      <c r="J25" s="7">
        <v>41</v>
      </c>
      <c r="K25" s="7">
        <f t="shared" si="1"/>
        <v>73</v>
      </c>
      <c r="L25" s="15">
        <v>38</v>
      </c>
    </row>
    <row r="26" spans="1:12" ht="18" customHeight="1" x14ac:dyDescent="0.15">
      <c r="A26" s="11" t="s">
        <v>97</v>
      </c>
      <c r="B26" s="12" t="s">
        <v>98</v>
      </c>
      <c r="C26" s="13">
        <v>388</v>
      </c>
      <c r="D26" s="13">
        <v>388</v>
      </c>
      <c r="E26" s="7">
        <f t="shared" si="3"/>
        <v>776</v>
      </c>
      <c r="F26" s="14">
        <v>276</v>
      </c>
      <c r="G26" s="11" t="s">
        <v>99</v>
      </c>
      <c r="H26" s="12" t="s">
        <v>100</v>
      </c>
      <c r="I26" s="7">
        <v>86</v>
      </c>
      <c r="J26" s="7">
        <v>99</v>
      </c>
      <c r="K26" s="7">
        <f t="shared" si="1"/>
        <v>185</v>
      </c>
      <c r="L26" s="15">
        <v>68</v>
      </c>
    </row>
    <row r="27" spans="1:12" ht="18" customHeight="1" x14ac:dyDescent="0.15">
      <c r="A27" s="11" t="s">
        <v>101</v>
      </c>
      <c r="B27" s="12" t="s">
        <v>102</v>
      </c>
      <c r="C27" s="13">
        <v>710</v>
      </c>
      <c r="D27" s="13">
        <v>703</v>
      </c>
      <c r="E27" s="7">
        <f t="shared" si="3"/>
        <v>1413</v>
      </c>
      <c r="F27" s="14">
        <v>575</v>
      </c>
      <c r="G27" s="11" t="s">
        <v>103</v>
      </c>
      <c r="H27" s="12" t="s">
        <v>104</v>
      </c>
      <c r="I27" s="7">
        <v>137</v>
      </c>
      <c r="J27" s="7">
        <v>137</v>
      </c>
      <c r="K27" s="7">
        <f t="shared" si="1"/>
        <v>274</v>
      </c>
      <c r="L27" s="15">
        <v>82</v>
      </c>
    </row>
    <row r="28" spans="1:12" ht="18" customHeight="1" x14ac:dyDescent="0.15">
      <c r="A28" s="16"/>
      <c r="B28" s="17" t="s">
        <v>105</v>
      </c>
      <c r="C28" s="18">
        <f>SUM(C21:C27)</f>
        <v>3624</v>
      </c>
      <c r="D28" s="18">
        <f>SUM(D21:D27)</f>
        <v>3404</v>
      </c>
      <c r="E28" s="19">
        <f>SUM(E21:E27)</f>
        <v>7028</v>
      </c>
      <c r="F28" s="20">
        <f>SUM(F21:F27)</f>
        <v>2875</v>
      </c>
      <c r="G28" s="16"/>
      <c r="H28" s="17" t="s">
        <v>106</v>
      </c>
      <c r="I28" s="19">
        <f>SUM(I3:I27)</f>
        <v>4987</v>
      </c>
      <c r="J28" s="19">
        <f>SUM(J3:J27)</f>
        <v>4989</v>
      </c>
      <c r="K28" s="19">
        <f>SUM(K3:K27)</f>
        <v>9976</v>
      </c>
      <c r="L28" s="21">
        <f>SUM(L3:L27)</f>
        <v>4181</v>
      </c>
    </row>
    <row r="29" spans="1:12" ht="18" customHeight="1" x14ac:dyDescent="0.15">
      <c r="A29" s="4" t="s">
        <v>107</v>
      </c>
      <c r="B29" s="5" t="s">
        <v>108</v>
      </c>
      <c r="C29" s="6">
        <v>145</v>
      </c>
      <c r="D29" s="6">
        <v>143</v>
      </c>
      <c r="E29" s="7">
        <f>SUM(C29:D29)</f>
        <v>288</v>
      </c>
      <c r="F29" s="8">
        <v>90</v>
      </c>
      <c r="G29" s="4" t="s">
        <v>109</v>
      </c>
      <c r="H29" s="5" t="s">
        <v>110</v>
      </c>
      <c r="I29" s="9">
        <v>261</v>
      </c>
      <c r="J29" s="9">
        <v>257</v>
      </c>
      <c r="K29" s="7">
        <f>SUM(I29:J29)</f>
        <v>518</v>
      </c>
      <c r="L29" s="10">
        <v>187</v>
      </c>
    </row>
    <row r="30" spans="1:12" ht="18" customHeight="1" x14ac:dyDescent="0.15">
      <c r="A30" s="11" t="s">
        <v>111</v>
      </c>
      <c r="B30" s="12" t="s">
        <v>112</v>
      </c>
      <c r="C30" s="13">
        <v>179</v>
      </c>
      <c r="D30" s="13">
        <v>191</v>
      </c>
      <c r="E30" s="7">
        <f t="shared" ref="E30:E39" si="4">SUM(C30:D30)</f>
        <v>370</v>
      </c>
      <c r="F30" s="14">
        <v>152</v>
      </c>
      <c r="G30" s="11" t="s">
        <v>113</v>
      </c>
      <c r="H30" s="12" t="s">
        <v>114</v>
      </c>
      <c r="I30" s="7">
        <v>118</v>
      </c>
      <c r="J30" s="7">
        <v>114</v>
      </c>
      <c r="K30" s="7">
        <f t="shared" ref="K30:K41" si="5">SUM(I30:J30)</f>
        <v>232</v>
      </c>
      <c r="L30" s="15">
        <v>74</v>
      </c>
    </row>
    <row r="31" spans="1:12" ht="18" customHeight="1" x14ac:dyDescent="0.15">
      <c r="A31" s="11" t="s">
        <v>115</v>
      </c>
      <c r="B31" s="12" t="s">
        <v>116</v>
      </c>
      <c r="C31" s="13">
        <v>66</v>
      </c>
      <c r="D31" s="13">
        <v>68</v>
      </c>
      <c r="E31" s="7">
        <f t="shared" si="4"/>
        <v>134</v>
      </c>
      <c r="F31" s="14">
        <v>43</v>
      </c>
      <c r="G31" s="11" t="s">
        <v>117</v>
      </c>
      <c r="H31" s="12" t="s">
        <v>118</v>
      </c>
      <c r="I31" s="7">
        <v>120</v>
      </c>
      <c r="J31" s="7">
        <v>113</v>
      </c>
      <c r="K31" s="7">
        <f t="shared" si="5"/>
        <v>233</v>
      </c>
      <c r="L31" s="15">
        <v>81</v>
      </c>
    </row>
    <row r="32" spans="1:12" ht="18" customHeight="1" x14ac:dyDescent="0.15">
      <c r="A32" s="11" t="s">
        <v>119</v>
      </c>
      <c r="B32" s="12" t="s">
        <v>120</v>
      </c>
      <c r="C32" s="13">
        <v>149</v>
      </c>
      <c r="D32" s="13">
        <v>132</v>
      </c>
      <c r="E32" s="7">
        <f t="shared" si="4"/>
        <v>281</v>
      </c>
      <c r="F32" s="14">
        <v>95</v>
      </c>
      <c r="G32" s="3">
        <v>303</v>
      </c>
      <c r="H32" s="22" t="s">
        <v>121</v>
      </c>
      <c r="I32" s="23">
        <v>34</v>
      </c>
      <c r="J32" s="23">
        <v>34</v>
      </c>
      <c r="K32" s="7">
        <f t="shared" si="5"/>
        <v>68</v>
      </c>
      <c r="L32" s="15">
        <v>25</v>
      </c>
    </row>
    <row r="33" spans="1:12" ht="18" customHeight="1" x14ac:dyDescent="0.15">
      <c r="A33" s="11" t="s">
        <v>122</v>
      </c>
      <c r="B33" s="12" t="s">
        <v>123</v>
      </c>
      <c r="C33" s="13">
        <v>45</v>
      </c>
      <c r="D33" s="13">
        <v>44</v>
      </c>
      <c r="E33" s="7">
        <f t="shared" si="4"/>
        <v>89</v>
      </c>
      <c r="F33" s="14">
        <v>26</v>
      </c>
      <c r="G33" s="11" t="s">
        <v>124</v>
      </c>
      <c r="H33" s="12" t="s">
        <v>125</v>
      </c>
      <c r="I33" s="7">
        <v>90</v>
      </c>
      <c r="J33" s="7">
        <v>94</v>
      </c>
      <c r="K33" s="7">
        <f t="shared" si="5"/>
        <v>184</v>
      </c>
      <c r="L33" s="15">
        <v>66</v>
      </c>
    </row>
    <row r="34" spans="1:12" ht="18" customHeight="1" x14ac:dyDescent="0.15">
      <c r="A34" s="11" t="s">
        <v>126</v>
      </c>
      <c r="B34" s="12" t="s">
        <v>127</v>
      </c>
      <c r="C34" s="13">
        <v>84</v>
      </c>
      <c r="D34" s="13">
        <v>99</v>
      </c>
      <c r="E34" s="7">
        <f t="shared" si="4"/>
        <v>183</v>
      </c>
      <c r="F34" s="14">
        <v>58</v>
      </c>
      <c r="G34" s="11" t="s">
        <v>128</v>
      </c>
      <c r="H34" s="12" t="s">
        <v>129</v>
      </c>
      <c r="I34" s="7">
        <v>313</v>
      </c>
      <c r="J34" s="7">
        <v>281</v>
      </c>
      <c r="K34" s="7">
        <f t="shared" si="5"/>
        <v>594</v>
      </c>
      <c r="L34" s="15">
        <v>208</v>
      </c>
    </row>
    <row r="35" spans="1:12" ht="18" customHeight="1" x14ac:dyDescent="0.15">
      <c r="A35" s="11" t="s">
        <v>130</v>
      </c>
      <c r="B35" s="12" t="s">
        <v>131</v>
      </c>
      <c r="C35" s="13">
        <v>95</v>
      </c>
      <c r="D35" s="13">
        <v>97</v>
      </c>
      <c r="E35" s="7">
        <f t="shared" si="4"/>
        <v>192</v>
      </c>
      <c r="F35" s="14">
        <v>66</v>
      </c>
      <c r="G35" s="11" t="s">
        <v>132</v>
      </c>
      <c r="H35" s="12" t="s">
        <v>133</v>
      </c>
      <c r="I35" s="7">
        <v>143</v>
      </c>
      <c r="J35" s="7">
        <v>137</v>
      </c>
      <c r="K35" s="7">
        <f t="shared" si="5"/>
        <v>280</v>
      </c>
      <c r="L35" s="15">
        <v>94</v>
      </c>
    </row>
    <row r="36" spans="1:12" ht="18" customHeight="1" x14ac:dyDescent="0.15">
      <c r="A36" s="11" t="s">
        <v>134</v>
      </c>
      <c r="B36" s="12" t="s">
        <v>135</v>
      </c>
      <c r="C36" s="7">
        <v>113</v>
      </c>
      <c r="D36" s="7">
        <v>115</v>
      </c>
      <c r="E36" s="7">
        <f t="shared" si="4"/>
        <v>228</v>
      </c>
      <c r="F36" s="15">
        <v>82</v>
      </c>
      <c r="G36" s="11" t="s">
        <v>136</v>
      </c>
      <c r="H36" s="12" t="s">
        <v>137</v>
      </c>
      <c r="I36" s="7">
        <v>174</v>
      </c>
      <c r="J36" s="7">
        <v>178</v>
      </c>
      <c r="K36" s="7">
        <f t="shared" si="5"/>
        <v>352</v>
      </c>
      <c r="L36" s="15">
        <v>114</v>
      </c>
    </row>
    <row r="37" spans="1:12" ht="18" customHeight="1" x14ac:dyDescent="0.15">
      <c r="A37" s="11" t="s">
        <v>138</v>
      </c>
      <c r="B37" s="12" t="s">
        <v>139</v>
      </c>
      <c r="C37" s="7">
        <v>188</v>
      </c>
      <c r="D37" s="7">
        <v>195</v>
      </c>
      <c r="E37" s="7">
        <f t="shared" si="4"/>
        <v>383</v>
      </c>
      <c r="F37" s="15">
        <v>134</v>
      </c>
      <c r="G37" s="11" t="s">
        <v>140</v>
      </c>
      <c r="H37" s="12" t="s">
        <v>141</v>
      </c>
      <c r="I37" s="7">
        <v>336</v>
      </c>
      <c r="J37" s="7">
        <v>330</v>
      </c>
      <c r="K37" s="7">
        <f t="shared" si="5"/>
        <v>666</v>
      </c>
      <c r="L37" s="15">
        <v>230</v>
      </c>
    </row>
    <row r="38" spans="1:12" ht="18" customHeight="1" x14ac:dyDescent="0.15">
      <c r="A38" s="11" t="s">
        <v>142</v>
      </c>
      <c r="B38" s="12" t="s">
        <v>143</v>
      </c>
      <c r="C38" s="7">
        <v>154</v>
      </c>
      <c r="D38" s="7">
        <v>162</v>
      </c>
      <c r="E38" s="7">
        <f t="shared" si="4"/>
        <v>316</v>
      </c>
      <c r="F38" s="15">
        <v>105</v>
      </c>
      <c r="G38" s="11" t="s">
        <v>144</v>
      </c>
      <c r="H38" s="12" t="s">
        <v>145</v>
      </c>
      <c r="I38" s="7">
        <v>167</v>
      </c>
      <c r="J38" s="7">
        <v>191</v>
      </c>
      <c r="K38" s="7">
        <f t="shared" si="5"/>
        <v>358</v>
      </c>
      <c r="L38" s="15">
        <v>159</v>
      </c>
    </row>
    <row r="39" spans="1:12" ht="18" customHeight="1" x14ac:dyDescent="0.15">
      <c r="A39" s="11" t="s">
        <v>146</v>
      </c>
      <c r="B39" s="12" t="s">
        <v>147</v>
      </c>
      <c r="C39" s="7">
        <v>308</v>
      </c>
      <c r="D39" s="7">
        <v>316</v>
      </c>
      <c r="E39" s="7">
        <f t="shared" si="4"/>
        <v>624</v>
      </c>
      <c r="F39" s="15">
        <v>213</v>
      </c>
      <c r="G39" s="11" t="s">
        <v>148</v>
      </c>
      <c r="H39" s="12" t="s">
        <v>149</v>
      </c>
      <c r="I39" s="7">
        <v>252</v>
      </c>
      <c r="J39" s="7">
        <v>256</v>
      </c>
      <c r="K39" s="7">
        <f t="shared" si="5"/>
        <v>508</v>
      </c>
      <c r="L39" s="15">
        <v>158</v>
      </c>
    </row>
    <row r="40" spans="1:12" ht="18" customHeight="1" x14ac:dyDescent="0.15">
      <c r="A40" s="16"/>
      <c r="B40" s="17" t="s">
        <v>150</v>
      </c>
      <c r="C40" s="19">
        <f>SUM(C29:C39)</f>
        <v>1526</v>
      </c>
      <c r="D40" s="19">
        <f>SUM(D29:D39)</f>
        <v>1562</v>
      </c>
      <c r="E40" s="19">
        <f>SUM(E29:E39)</f>
        <v>3088</v>
      </c>
      <c r="F40" s="21">
        <f>SUM(F29:F39)</f>
        <v>1064</v>
      </c>
      <c r="G40" s="11" t="s">
        <v>151</v>
      </c>
      <c r="H40" s="12" t="s">
        <v>152</v>
      </c>
      <c r="I40" s="7">
        <v>199</v>
      </c>
      <c r="J40" s="7">
        <v>197</v>
      </c>
      <c r="K40" s="7">
        <f t="shared" si="5"/>
        <v>396</v>
      </c>
      <c r="L40" s="15">
        <v>139</v>
      </c>
    </row>
    <row r="41" spans="1:12" ht="18" customHeight="1" x14ac:dyDescent="0.15">
      <c r="A41" s="4" t="s">
        <v>153</v>
      </c>
      <c r="B41" s="5" t="s">
        <v>154</v>
      </c>
      <c r="C41" s="9">
        <v>147</v>
      </c>
      <c r="D41" s="9">
        <v>146</v>
      </c>
      <c r="E41" s="7">
        <f>SUM(C41:D41)</f>
        <v>293</v>
      </c>
      <c r="F41" s="10">
        <v>97</v>
      </c>
      <c r="G41" s="11" t="s">
        <v>155</v>
      </c>
      <c r="H41" s="12" t="s">
        <v>156</v>
      </c>
      <c r="I41" s="7">
        <v>52</v>
      </c>
      <c r="J41" s="7">
        <v>56</v>
      </c>
      <c r="K41" s="7">
        <f t="shared" si="5"/>
        <v>108</v>
      </c>
      <c r="L41" s="15">
        <v>37</v>
      </c>
    </row>
    <row r="42" spans="1:12" ht="18" customHeight="1" x14ac:dyDescent="0.15">
      <c r="A42" s="11" t="s">
        <v>157</v>
      </c>
      <c r="B42" s="12" t="s">
        <v>158</v>
      </c>
      <c r="C42" s="7">
        <v>171</v>
      </c>
      <c r="D42" s="7">
        <v>175</v>
      </c>
      <c r="E42" s="7">
        <f t="shared" ref="E42:E49" si="6">SUM(C42:D42)</f>
        <v>346</v>
      </c>
      <c r="F42" s="15">
        <v>120</v>
      </c>
      <c r="G42" s="16"/>
      <c r="H42" s="17" t="s">
        <v>159</v>
      </c>
      <c r="I42" s="19">
        <f>SUM(I29:I41)</f>
        <v>2259</v>
      </c>
      <c r="J42" s="19">
        <f>SUM(J29:J41)</f>
        <v>2238</v>
      </c>
      <c r="K42" s="19">
        <f>SUM(K29:K41)</f>
        <v>4497</v>
      </c>
      <c r="L42" s="21">
        <f>SUM(L29:L41)</f>
        <v>1572</v>
      </c>
    </row>
    <row r="43" spans="1:12" ht="18" customHeight="1" x14ac:dyDescent="0.15">
      <c r="A43" s="11" t="s">
        <v>160</v>
      </c>
      <c r="B43" s="12" t="s">
        <v>161</v>
      </c>
      <c r="C43" s="7">
        <v>117</v>
      </c>
      <c r="D43" s="7">
        <v>108</v>
      </c>
      <c r="E43" s="7">
        <f t="shared" si="6"/>
        <v>225</v>
      </c>
      <c r="F43" s="15">
        <v>96</v>
      </c>
      <c r="G43" s="24"/>
      <c r="H43" s="25"/>
      <c r="I43" s="7"/>
      <c r="J43" s="7"/>
      <c r="K43" s="7"/>
      <c r="L43" s="9"/>
    </row>
    <row r="44" spans="1:12" ht="18" customHeight="1" x14ac:dyDescent="0.15">
      <c r="A44" s="11" t="s">
        <v>162</v>
      </c>
      <c r="B44" s="12" t="s">
        <v>163</v>
      </c>
      <c r="C44" s="7">
        <v>126</v>
      </c>
      <c r="D44" s="7">
        <v>122</v>
      </c>
      <c r="E44" s="7">
        <f t="shared" si="6"/>
        <v>248</v>
      </c>
      <c r="F44" s="15">
        <v>87</v>
      </c>
      <c r="G44" s="24"/>
    </row>
    <row r="45" spans="1:12" ht="18" customHeight="1" x14ac:dyDescent="0.15">
      <c r="A45" s="11" t="s">
        <v>164</v>
      </c>
      <c r="B45" s="12" t="s">
        <v>165</v>
      </c>
      <c r="C45" s="7">
        <v>105</v>
      </c>
      <c r="D45" s="7">
        <v>105</v>
      </c>
      <c r="E45" s="7">
        <f t="shared" si="6"/>
        <v>210</v>
      </c>
      <c r="F45" s="15">
        <v>63</v>
      </c>
      <c r="G45" s="24"/>
    </row>
    <row r="46" spans="1:12" ht="18" customHeight="1" x14ac:dyDescent="0.15">
      <c r="A46" s="11" t="s">
        <v>166</v>
      </c>
      <c r="B46" s="12" t="s">
        <v>167</v>
      </c>
      <c r="C46" s="7">
        <v>169</v>
      </c>
      <c r="D46" s="7">
        <v>135</v>
      </c>
      <c r="E46" s="7">
        <f t="shared" si="6"/>
        <v>304</v>
      </c>
      <c r="F46" s="15">
        <v>145</v>
      </c>
      <c r="G46" s="24"/>
    </row>
    <row r="47" spans="1:12" ht="18" customHeight="1" x14ac:dyDescent="0.15">
      <c r="A47" s="11" t="s">
        <v>168</v>
      </c>
      <c r="B47" s="12" t="s">
        <v>169</v>
      </c>
      <c r="C47" s="7">
        <v>108</v>
      </c>
      <c r="D47" s="7">
        <v>124</v>
      </c>
      <c r="E47" s="7">
        <f t="shared" si="6"/>
        <v>232</v>
      </c>
      <c r="F47" s="15">
        <v>78</v>
      </c>
      <c r="G47" s="24"/>
    </row>
    <row r="48" spans="1:12" ht="18" customHeight="1" x14ac:dyDescent="0.15">
      <c r="A48" s="11" t="s">
        <v>170</v>
      </c>
      <c r="B48" s="12" t="s">
        <v>171</v>
      </c>
      <c r="C48" s="7">
        <v>56</v>
      </c>
      <c r="D48" s="7">
        <v>56</v>
      </c>
      <c r="E48" s="7">
        <f t="shared" si="6"/>
        <v>112</v>
      </c>
      <c r="F48" s="15">
        <v>44</v>
      </c>
      <c r="G48" s="24"/>
    </row>
    <row r="49" spans="1:12" ht="18" customHeight="1" x14ac:dyDescent="0.15">
      <c r="A49" s="11" t="s">
        <v>172</v>
      </c>
      <c r="B49" s="12" t="s">
        <v>173</v>
      </c>
      <c r="C49" s="7">
        <v>154</v>
      </c>
      <c r="D49" s="7">
        <v>145</v>
      </c>
      <c r="E49" s="7">
        <f t="shared" si="6"/>
        <v>299</v>
      </c>
      <c r="F49" s="15">
        <v>98</v>
      </c>
      <c r="G49" s="24"/>
    </row>
    <row r="50" spans="1:12" ht="18" customHeight="1" x14ac:dyDescent="0.15">
      <c r="A50" s="16"/>
      <c r="B50" s="17" t="s">
        <v>174</v>
      </c>
      <c r="C50" s="19">
        <f>SUM(C41:C49)</f>
        <v>1153</v>
      </c>
      <c r="D50" s="19">
        <f>SUM(D41:D49)</f>
        <v>1116</v>
      </c>
      <c r="E50" s="19">
        <f>SUM(E41:E49)</f>
        <v>2269</v>
      </c>
      <c r="F50" s="19">
        <f>SUM(F41:F49)</f>
        <v>828</v>
      </c>
      <c r="G50" s="24"/>
    </row>
    <row r="51" spans="1:12" ht="18" customHeight="1" x14ac:dyDescent="0.15">
      <c r="A51" s="26"/>
      <c r="B51" s="27"/>
      <c r="C51" s="9"/>
      <c r="D51" s="9"/>
      <c r="E51" s="9"/>
      <c r="F51" s="9"/>
      <c r="G51" s="28"/>
    </row>
    <row r="52" spans="1:12" ht="18" customHeight="1" x14ac:dyDescent="0.15">
      <c r="A52" s="29"/>
      <c r="B52" s="25"/>
      <c r="C52" s="7"/>
      <c r="D52" s="7"/>
      <c r="E52" s="7"/>
      <c r="F52" s="7"/>
      <c r="G52" s="28"/>
    </row>
    <row r="53" spans="1:12" ht="18" customHeight="1" x14ac:dyDescent="0.15">
      <c r="A53" s="29"/>
      <c r="B53" s="25"/>
      <c r="C53" s="7"/>
      <c r="D53" s="7"/>
      <c r="E53" s="7"/>
      <c r="F53" s="7"/>
      <c r="G53" s="28"/>
    </row>
    <row r="54" spans="1:12" ht="18" customHeight="1" x14ac:dyDescent="0.15">
      <c r="A54" s="29"/>
      <c r="B54" s="25"/>
      <c r="C54" s="7"/>
      <c r="D54" s="7"/>
      <c r="E54" s="7"/>
      <c r="F54" s="7"/>
      <c r="G54" s="28"/>
    </row>
    <row r="55" spans="1:12" ht="18" customHeight="1" x14ac:dyDescent="0.15">
      <c r="A55" s="30"/>
      <c r="B55" s="25"/>
      <c r="C55" s="7"/>
      <c r="D55" s="7"/>
      <c r="E55" s="7"/>
      <c r="F55" s="7"/>
      <c r="G55" s="28"/>
      <c r="H55" s="25"/>
    </row>
    <row r="56" spans="1:12" ht="18" customHeight="1" x14ac:dyDescent="0.15">
      <c r="A56" s="4" t="s">
        <v>175</v>
      </c>
      <c r="B56" s="5" t="s">
        <v>176</v>
      </c>
      <c r="C56" s="9">
        <v>117</v>
      </c>
      <c r="D56" s="9">
        <v>106</v>
      </c>
      <c r="E56" s="9">
        <f>SUM(C56:D56)</f>
        <v>223</v>
      </c>
      <c r="F56" s="10">
        <v>104</v>
      </c>
    </row>
    <row r="57" spans="1:12" ht="18" customHeight="1" x14ac:dyDescent="0.15">
      <c r="A57" s="11" t="s">
        <v>177</v>
      </c>
      <c r="B57" s="12" t="s">
        <v>178</v>
      </c>
      <c r="C57" s="7">
        <v>84</v>
      </c>
      <c r="D57" s="7">
        <v>98</v>
      </c>
      <c r="E57" s="7">
        <f t="shared" ref="E57:E70" si="7">SUM(C57:D57)</f>
        <v>182</v>
      </c>
      <c r="F57" s="15">
        <v>63</v>
      </c>
      <c r="H57" s="48" t="s">
        <v>179</v>
      </c>
      <c r="I57" s="50">
        <f>SUM(C9,C20,C28,C40,C50,I28,I42)</f>
        <v>16758</v>
      </c>
      <c r="J57" s="50">
        <f>SUM(D9,D20,D28,D40,D50,J28,J42)</f>
        <v>16490</v>
      </c>
      <c r="K57" s="50">
        <f>SUM(I57,J57)</f>
        <v>33248</v>
      </c>
      <c r="L57" s="52">
        <f>SUM(F9,F20,F28,F40,F50,L28,L42)</f>
        <v>13139</v>
      </c>
    </row>
    <row r="58" spans="1:12" ht="18" customHeight="1" x14ac:dyDescent="0.15">
      <c r="A58" s="11" t="s">
        <v>180</v>
      </c>
      <c r="B58" s="12" t="s">
        <v>181</v>
      </c>
      <c r="C58" s="7">
        <v>371</v>
      </c>
      <c r="D58" s="7">
        <v>388</v>
      </c>
      <c r="E58" s="7">
        <f t="shared" si="7"/>
        <v>759</v>
      </c>
      <c r="F58" s="15">
        <v>300</v>
      </c>
      <c r="H58" s="49"/>
      <c r="I58" s="51"/>
      <c r="J58" s="51"/>
      <c r="K58" s="51"/>
      <c r="L58" s="52"/>
    </row>
    <row r="59" spans="1:12" ht="18" customHeight="1" x14ac:dyDescent="0.15">
      <c r="A59" s="11" t="s">
        <v>182</v>
      </c>
      <c r="B59" s="12" t="s">
        <v>183</v>
      </c>
      <c r="C59" s="7">
        <v>69</v>
      </c>
      <c r="D59" s="7">
        <v>58</v>
      </c>
      <c r="E59" s="7">
        <f t="shared" si="7"/>
        <v>127</v>
      </c>
      <c r="F59" s="15">
        <v>52</v>
      </c>
      <c r="H59" s="53" t="s">
        <v>184</v>
      </c>
      <c r="I59" s="50">
        <v>869</v>
      </c>
      <c r="J59" s="50">
        <v>859</v>
      </c>
      <c r="K59" s="50">
        <f>SUM(I59,J59)</f>
        <v>1728</v>
      </c>
      <c r="L59" s="55"/>
    </row>
    <row r="60" spans="1:12" ht="18" customHeight="1" x14ac:dyDescent="0.15">
      <c r="A60" s="11" t="s">
        <v>185</v>
      </c>
      <c r="B60" s="12" t="s">
        <v>186</v>
      </c>
      <c r="C60" s="7">
        <v>137</v>
      </c>
      <c r="D60" s="7">
        <v>111</v>
      </c>
      <c r="E60" s="7">
        <f t="shared" si="7"/>
        <v>248</v>
      </c>
      <c r="F60" s="15">
        <v>91</v>
      </c>
      <c r="H60" s="54"/>
      <c r="I60" s="51"/>
      <c r="J60" s="51"/>
      <c r="K60" s="51"/>
      <c r="L60" s="55"/>
    </row>
    <row r="61" spans="1:12" ht="18" customHeight="1" x14ac:dyDescent="0.15">
      <c r="A61" s="11" t="s">
        <v>187</v>
      </c>
      <c r="B61" s="12" t="s">
        <v>188</v>
      </c>
      <c r="C61" s="7">
        <v>78</v>
      </c>
      <c r="D61" s="7">
        <v>65</v>
      </c>
      <c r="E61" s="7">
        <f t="shared" si="7"/>
        <v>143</v>
      </c>
      <c r="F61" s="15">
        <v>52</v>
      </c>
      <c r="H61" s="48" t="s">
        <v>189</v>
      </c>
      <c r="I61" s="50">
        <f>SUM(C71,C78,C90,C104)</f>
        <v>7401</v>
      </c>
      <c r="J61" s="50">
        <f>SUM(D71,D78,D90,D104)</f>
        <v>7103</v>
      </c>
      <c r="K61" s="50">
        <f>SUM(I61,J61)</f>
        <v>14504</v>
      </c>
      <c r="L61" s="52">
        <f>SUM(F71,F78,F90,F104)</f>
        <v>5613</v>
      </c>
    </row>
    <row r="62" spans="1:12" ht="18" customHeight="1" x14ac:dyDescent="0.15">
      <c r="A62" s="11" t="s">
        <v>190</v>
      </c>
      <c r="B62" s="12" t="s">
        <v>191</v>
      </c>
      <c r="C62" s="7">
        <v>112</v>
      </c>
      <c r="D62" s="7">
        <v>117</v>
      </c>
      <c r="E62" s="7">
        <f t="shared" si="7"/>
        <v>229</v>
      </c>
      <c r="F62" s="15">
        <v>68</v>
      </c>
      <c r="H62" s="49"/>
      <c r="I62" s="51"/>
      <c r="J62" s="51"/>
      <c r="K62" s="51"/>
      <c r="L62" s="52"/>
    </row>
    <row r="63" spans="1:12" ht="18" customHeight="1" x14ac:dyDescent="0.15">
      <c r="A63" s="11" t="s">
        <v>192</v>
      </c>
      <c r="B63" s="12" t="s">
        <v>193</v>
      </c>
      <c r="C63" s="7">
        <v>53</v>
      </c>
      <c r="D63" s="7">
        <v>48</v>
      </c>
      <c r="E63" s="7">
        <f t="shared" si="7"/>
        <v>101</v>
      </c>
      <c r="F63" s="15">
        <v>53</v>
      </c>
      <c r="H63" s="53" t="s">
        <v>184</v>
      </c>
      <c r="I63" s="50">
        <v>1075</v>
      </c>
      <c r="J63" s="50">
        <v>971</v>
      </c>
      <c r="K63" s="50">
        <f>SUM(I63,J63)</f>
        <v>2046</v>
      </c>
      <c r="L63" s="59"/>
    </row>
    <row r="64" spans="1:12" ht="18" customHeight="1" x14ac:dyDescent="0.15">
      <c r="A64" s="11" t="s">
        <v>194</v>
      </c>
      <c r="B64" s="12" t="s">
        <v>195</v>
      </c>
      <c r="C64" s="7">
        <v>260</v>
      </c>
      <c r="D64" s="7">
        <v>228</v>
      </c>
      <c r="E64" s="7">
        <f t="shared" si="7"/>
        <v>488</v>
      </c>
      <c r="F64" s="15">
        <v>213</v>
      </c>
      <c r="H64" s="54"/>
      <c r="I64" s="58"/>
      <c r="J64" s="58"/>
      <c r="K64" s="51"/>
      <c r="L64" s="60"/>
    </row>
    <row r="65" spans="1:12" ht="18" customHeight="1" x14ac:dyDescent="0.15">
      <c r="A65" s="11" t="s">
        <v>196</v>
      </c>
      <c r="B65" s="12" t="s">
        <v>197</v>
      </c>
      <c r="C65" s="7">
        <v>99</v>
      </c>
      <c r="D65" s="7">
        <v>95</v>
      </c>
      <c r="E65" s="7">
        <f t="shared" si="7"/>
        <v>194</v>
      </c>
      <c r="F65" s="15">
        <v>77</v>
      </c>
      <c r="H65" s="31"/>
      <c r="I65" s="32"/>
      <c r="J65" s="32"/>
      <c r="K65" s="32"/>
      <c r="L65" s="32"/>
    </row>
    <row r="66" spans="1:12" ht="18" customHeight="1" x14ac:dyDescent="0.15">
      <c r="A66" s="11" t="s">
        <v>198</v>
      </c>
      <c r="B66" s="12" t="s">
        <v>199</v>
      </c>
      <c r="C66" s="7">
        <v>184</v>
      </c>
      <c r="D66" s="7">
        <v>163</v>
      </c>
      <c r="E66" s="7">
        <f t="shared" si="7"/>
        <v>347</v>
      </c>
      <c r="F66" s="15">
        <v>181</v>
      </c>
      <c r="H66" s="56" t="s">
        <v>200</v>
      </c>
      <c r="I66" s="50">
        <f>(I57+I61)-I68</f>
        <v>22215</v>
      </c>
      <c r="J66" s="50">
        <f>(J57+J61)-J68</f>
        <v>21763</v>
      </c>
      <c r="K66" s="50">
        <f>SUM(I66,J66)</f>
        <v>43978</v>
      </c>
      <c r="L66" s="50">
        <v>16946</v>
      </c>
    </row>
    <row r="67" spans="1:12" ht="18" customHeight="1" x14ac:dyDescent="0.15">
      <c r="A67" s="11" t="s">
        <v>201</v>
      </c>
      <c r="B67" s="12" t="s">
        <v>202</v>
      </c>
      <c r="C67" s="7">
        <v>437</v>
      </c>
      <c r="D67" s="7">
        <v>383</v>
      </c>
      <c r="E67" s="7">
        <f t="shared" si="7"/>
        <v>820</v>
      </c>
      <c r="F67" s="15">
        <v>363</v>
      </c>
      <c r="H67" s="57"/>
      <c r="I67" s="51"/>
      <c r="J67" s="51"/>
      <c r="K67" s="51"/>
      <c r="L67" s="51"/>
    </row>
    <row r="68" spans="1:12" ht="18" customHeight="1" x14ac:dyDescent="0.15">
      <c r="A68" s="11" t="s">
        <v>203</v>
      </c>
      <c r="B68" s="12" t="s">
        <v>204</v>
      </c>
      <c r="C68" s="7">
        <v>41</v>
      </c>
      <c r="D68" s="7">
        <v>32</v>
      </c>
      <c r="E68" s="7">
        <f t="shared" si="7"/>
        <v>73</v>
      </c>
      <c r="F68" s="15">
        <v>43</v>
      </c>
      <c r="H68" s="56" t="s">
        <v>205</v>
      </c>
      <c r="I68" s="50">
        <f>SUM(I59,I63)</f>
        <v>1944</v>
      </c>
      <c r="J68" s="50">
        <f>SUM(J59,J63)</f>
        <v>1830</v>
      </c>
      <c r="K68" s="50">
        <f>SUM(K59,K63)</f>
        <v>3774</v>
      </c>
      <c r="L68" s="50">
        <v>1806</v>
      </c>
    </row>
    <row r="69" spans="1:12" ht="18" customHeight="1" x14ac:dyDescent="0.15">
      <c r="A69" s="11" t="s">
        <v>206</v>
      </c>
      <c r="B69" s="12" t="s">
        <v>207</v>
      </c>
      <c r="C69" s="7">
        <v>345</v>
      </c>
      <c r="D69" s="7">
        <v>343</v>
      </c>
      <c r="E69" s="7">
        <f t="shared" si="7"/>
        <v>688</v>
      </c>
      <c r="F69" s="15">
        <v>271</v>
      </c>
      <c r="H69" s="57"/>
      <c r="I69" s="51"/>
      <c r="J69" s="51"/>
      <c r="K69" s="51"/>
      <c r="L69" s="51"/>
    </row>
    <row r="70" spans="1:12" ht="18" customHeight="1" x14ac:dyDescent="0.15">
      <c r="A70" s="11" t="s">
        <v>208</v>
      </c>
      <c r="B70" s="12" t="s">
        <v>209</v>
      </c>
      <c r="C70" s="7">
        <v>219</v>
      </c>
      <c r="D70" s="7">
        <v>196</v>
      </c>
      <c r="E70" s="7">
        <f t="shared" si="7"/>
        <v>415</v>
      </c>
      <c r="F70" s="15">
        <v>162</v>
      </c>
      <c r="H70" s="56" t="s">
        <v>210</v>
      </c>
      <c r="I70" s="50">
        <f>SUM(I66+I68)</f>
        <v>24159</v>
      </c>
      <c r="J70" s="50">
        <f>SUM(J66+J68)</f>
        <v>23593</v>
      </c>
      <c r="K70" s="50">
        <f>SUM(K66+K68)</f>
        <v>47752</v>
      </c>
      <c r="L70" s="50">
        <f>SUM(L66+L68)</f>
        <v>18752</v>
      </c>
    </row>
    <row r="71" spans="1:12" ht="18" customHeight="1" x14ac:dyDescent="0.15">
      <c r="A71" s="16"/>
      <c r="B71" s="17" t="s">
        <v>211</v>
      </c>
      <c r="C71" s="19">
        <f>SUM(C56:C70)</f>
        <v>2606</v>
      </c>
      <c r="D71" s="19">
        <f>SUM(D56:D70)</f>
        <v>2431</v>
      </c>
      <c r="E71" s="19">
        <f>SUM(E56:E70)</f>
        <v>5037</v>
      </c>
      <c r="F71" s="19">
        <f>SUM(F56:F70)</f>
        <v>2093</v>
      </c>
      <c r="G71" s="24"/>
      <c r="H71" s="61"/>
      <c r="I71" s="61"/>
      <c r="J71" s="61"/>
      <c r="K71" s="61"/>
      <c r="L71" s="61"/>
    </row>
    <row r="72" spans="1:12" ht="18" customHeight="1" x14ac:dyDescent="0.15">
      <c r="A72" s="4" t="s">
        <v>212</v>
      </c>
      <c r="B72" s="5" t="s">
        <v>213</v>
      </c>
      <c r="C72" s="9">
        <v>310</v>
      </c>
      <c r="D72" s="9">
        <v>273</v>
      </c>
      <c r="E72" s="7">
        <f t="shared" ref="E72:E77" si="8">SUM(C72:D72)</f>
        <v>583</v>
      </c>
      <c r="F72" s="10">
        <v>223</v>
      </c>
      <c r="H72" s="62"/>
      <c r="I72" s="62"/>
      <c r="J72" s="62"/>
      <c r="K72" s="62"/>
      <c r="L72" s="62"/>
    </row>
    <row r="73" spans="1:12" ht="18" customHeight="1" x14ac:dyDescent="0.15">
      <c r="A73" s="11" t="s">
        <v>214</v>
      </c>
      <c r="B73" s="12" t="s">
        <v>215</v>
      </c>
      <c r="C73" s="7">
        <v>288</v>
      </c>
      <c r="D73" s="7">
        <v>258</v>
      </c>
      <c r="E73" s="7">
        <f t="shared" si="8"/>
        <v>546</v>
      </c>
      <c r="F73" s="15">
        <v>199</v>
      </c>
    </row>
    <row r="74" spans="1:12" ht="18" customHeight="1" x14ac:dyDescent="0.15">
      <c r="A74" s="11" t="s">
        <v>216</v>
      </c>
      <c r="B74" s="12" t="s">
        <v>217</v>
      </c>
      <c r="C74" s="7">
        <v>300</v>
      </c>
      <c r="D74" s="7">
        <v>288</v>
      </c>
      <c r="E74" s="7">
        <f t="shared" si="8"/>
        <v>588</v>
      </c>
      <c r="F74" s="15">
        <v>200</v>
      </c>
    </row>
    <row r="75" spans="1:12" ht="18" customHeight="1" x14ac:dyDescent="0.15">
      <c r="A75" s="11" t="s">
        <v>218</v>
      </c>
      <c r="B75" s="12" t="s">
        <v>219</v>
      </c>
      <c r="C75" s="7">
        <v>131</v>
      </c>
      <c r="D75" s="7">
        <v>120</v>
      </c>
      <c r="E75" s="7">
        <f t="shared" si="8"/>
        <v>251</v>
      </c>
      <c r="F75" s="15">
        <v>85</v>
      </c>
    </row>
    <row r="76" spans="1:12" ht="18" customHeight="1" x14ac:dyDescent="0.15">
      <c r="A76" s="11" t="s">
        <v>220</v>
      </c>
      <c r="B76" s="12" t="s">
        <v>221</v>
      </c>
      <c r="C76" s="7">
        <v>43</v>
      </c>
      <c r="D76" s="7">
        <v>42</v>
      </c>
      <c r="E76" s="7">
        <f t="shared" si="8"/>
        <v>85</v>
      </c>
      <c r="F76" s="15">
        <v>27</v>
      </c>
    </row>
    <row r="77" spans="1:12" ht="18" customHeight="1" x14ac:dyDescent="0.15">
      <c r="A77" s="11" t="s">
        <v>222</v>
      </c>
      <c r="B77" s="12" t="s">
        <v>223</v>
      </c>
      <c r="C77" s="7">
        <v>136</v>
      </c>
      <c r="D77" s="7">
        <v>162</v>
      </c>
      <c r="E77" s="7">
        <f t="shared" si="8"/>
        <v>298</v>
      </c>
      <c r="F77" s="15">
        <v>137</v>
      </c>
    </row>
    <row r="78" spans="1:12" ht="18" customHeight="1" x14ac:dyDescent="0.15">
      <c r="A78" s="16"/>
      <c r="B78" s="17" t="s">
        <v>224</v>
      </c>
      <c r="C78" s="19">
        <f>SUM(C72:C77)</f>
        <v>1208</v>
      </c>
      <c r="D78" s="19">
        <f>SUM(D72:D77)</f>
        <v>1143</v>
      </c>
      <c r="E78" s="19">
        <f>SUM(C78:D78)</f>
        <v>2351</v>
      </c>
      <c r="F78" s="21">
        <f>SUM(F72:F77)</f>
        <v>871</v>
      </c>
    </row>
    <row r="79" spans="1:12" ht="18" customHeight="1" x14ac:dyDescent="0.15">
      <c r="A79" s="4" t="s">
        <v>225</v>
      </c>
      <c r="B79" s="5" t="s">
        <v>226</v>
      </c>
      <c r="C79" s="9">
        <v>135</v>
      </c>
      <c r="D79" s="9">
        <v>127</v>
      </c>
      <c r="E79" s="7">
        <f t="shared" ref="E79:E89" si="9">SUM(C79:D79)</f>
        <v>262</v>
      </c>
      <c r="F79" s="10">
        <v>81</v>
      </c>
    </row>
    <row r="80" spans="1:12" ht="18" customHeight="1" x14ac:dyDescent="0.15">
      <c r="A80" s="11" t="s">
        <v>227</v>
      </c>
      <c r="B80" s="12" t="s">
        <v>228</v>
      </c>
      <c r="C80" s="7">
        <v>98</v>
      </c>
      <c r="D80" s="7">
        <v>100</v>
      </c>
      <c r="E80" s="7">
        <f t="shared" si="9"/>
        <v>198</v>
      </c>
      <c r="F80" s="15">
        <v>72</v>
      </c>
    </row>
    <row r="81" spans="1:6" ht="18" customHeight="1" x14ac:dyDescent="0.15">
      <c r="A81" s="11" t="s">
        <v>229</v>
      </c>
      <c r="B81" s="12" t="s">
        <v>230</v>
      </c>
      <c r="C81" s="7">
        <v>171</v>
      </c>
      <c r="D81" s="7">
        <v>170</v>
      </c>
      <c r="E81" s="7">
        <f t="shared" si="9"/>
        <v>341</v>
      </c>
      <c r="F81" s="15">
        <v>114</v>
      </c>
    </row>
    <row r="82" spans="1:6" ht="18" customHeight="1" x14ac:dyDescent="0.15">
      <c r="A82" s="11" t="s">
        <v>231</v>
      </c>
      <c r="B82" s="12" t="s">
        <v>232</v>
      </c>
      <c r="C82" s="7">
        <v>204</v>
      </c>
      <c r="D82" s="7">
        <v>209</v>
      </c>
      <c r="E82" s="7">
        <f t="shared" si="9"/>
        <v>413</v>
      </c>
      <c r="F82" s="15">
        <v>151</v>
      </c>
    </row>
    <row r="83" spans="1:6" ht="18" customHeight="1" x14ac:dyDescent="0.15">
      <c r="A83" s="11" t="s">
        <v>233</v>
      </c>
      <c r="B83" s="12" t="s">
        <v>234</v>
      </c>
      <c r="C83" s="7">
        <v>150</v>
      </c>
      <c r="D83" s="7">
        <v>176</v>
      </c>
      <c r="E83" s="7">
        <f t="shared" si="9"/>
        <v>326</v>
      </c>
      <c r="F83" s="15">
        <v>121</v>
      </c>
    </row>
    <row r="84" spans="1:6" ht="18" customHeight="1" x14ac:dyDescent="0.15">
      <c r="A84" s="11" t="s">
        <v>235</v>
      </c>
      <c r="B84" s="12" t="s">
        <v>236</v>
      </c>
      <c r="C84" s="7">
        <v>210</v>
      </c>
      <c r="D84" s="7">
        <v>216</v>
      </c>
      <c r="E84" s="7">
        <f t="shared" si="9"/>
        <v>426</v>
      </c>
      <c r="F84" s="15">
        <v>174</v>
      </c>
    </row>
    <row r="85" spans="1:6" ht="18" customHeight="1" x14ac:dyDescent="0.15">
      <c r="A85" s="11" t="s">
        <v>237</v>
      </c>
      <c r="B85" s="12" t="s">
        <v>238</v>
      </c>
      <c r="C85" s="7">
        <v>146</v>
      </c>
      <c r="D85" s="7">
        <v>156</v>
      </c>
      <c r="E85" s="7">
        <f t="shared" si="9"/>
        <v>302</v>
      </c>
      <c r="F85" s="15">
        <v>91</v>
      </c>
    </row>
    <row r="86" spans="1:6" ht="18" customHeight="1" x14ac:dyDescent="0.15">
      <c r="A86" s="11" t="s">
        <v>239</v>
      </c>
      <c r="B86" s="12" t="s">
        <v>240</v>
      </c>
      <c r="C86" s="7">
        <v>80</v>
      </c>
      <c r="D86" s="7">
        <v>86</v>
      </c>
      <c r="E86" s="7">
        <f t="shared" si="9"/>
        <v>166</v>
      </c>
      <c r="F86" s="15">
        <v>52</v>
      </c>
    </row>
    <row r="87" spans="1:6" ht="18" customHeight="1" x14ac:dyDescent="0.15">
      <c r="A87" s="11" t="s">
        <v>241</v>
      </c>
      <c r="B87" s="12" t="s">
        <v>242</v>
      </c>
      <c r="C87" s="7">
        <v>127</v>
      </c>
      <c r="D87" s="7">
        <v>132</v>
      </c>
      <c r="E87" s="7">
        <f t="shared" si="9"/>
        <v>259</v>
      </c>
      <c r="F87" s="15">
        <v>98</v>
      </c>
    </row>
    <row r="88" spans="1:6" ht="18" customHeight="1" x14ac:dyDescent="0.15">
      <c r="A88" s="11" t="s">
        <v>243</v>
      </c>
      <c r="B88" s="12" t="s">
        <v>244</v>
      </c>
      <c r="C88" s="7">
        <v>20</v>
      </c>
      <c r="D88" s="7">
        <v>20</v>
      </c>
      <c r="E88" s="7">
        <f t="shared" si="9"/>
        <v>40</v>
      </c>
      <c r="F88" s="15">
        <v>15</v>
      </c>
    </row>
    <row r="89" spans="1:6" ht="18" customHeight="1" x14ac:dyDescent="0.15">
      <c r="A89" s="11" t="s">
        <v>245</v>
      </c>
      <c r="B89" s="12" t="s">
        <v>246</v>
      </c>
      <c r="C89" s="7">
        <v>88</v>
      </c>
      <c r="D89" s="7">
        <v>92</v>
      </c>
      <c r="E89" s="7">
        <f t="shared" si="9"/>
        <v>180</v>
      </c>
      <c r="F89" s="15">
        <v>64</v>
      </c>
    </row>
    <row r="90" spans="1:6" ht="18" customHeight="1" x14ac:dyDescent="0.15">
      <c r="A90" s="16"/>
      <c r="B90" s="17" t="s">
        <v>247</v>
      </c>
      <c r="C90" s="19">
        <f>SUM(C79:C89)</f>
        <v>1429</v>
      </c>
      <c r="D90" s="19">
        <f>SUM(D79:D89)</f>
        <v>1484</v>
      </c>
      <c r="E90" s="19">
        <f>SUM(C90:D90)</f>
        <v>2913</v>
      </c>
      <c r="F90" s="21">
        <f>SUM(F79:F89)</f>
        <v>1033</v>
      </c>
    </row>
    <row r="91" spans="1:6" ht="18" customHeight="1" x14ac:dyDescent="0.15">
      <c r="A91" s="4" t="s">
        <v>248</v>
      </c>
      <c r="B91" s="5" t="s">
        <v>249</v>
      </c>
      <c r="C91" s="9">
        <v>118</v>
      </c>
      <c r="D91" s="9">
        <v>116</v>
      </c>
      <c r="E91" s="7">
        <f>SUM(C91:D91)</f>
        <v>234</v>
      </c>
      <c r="F91" s="10">
        <v>74</v>
      </c>
    </row>
    <row r="92" spans="1:6" ht="18" customHeight="1" x14ac:dyDescent="0.15">
      <c r="A92" s="11" t="s">
        <v>250</v>
      </c>
      <c r="B92" s="12" t="s">
        <v>251</v>
      </c>
      <c r="C92" s="7">
        <v>194</v>
      </c>
      <c r="D92" s="7">
        <v>163</v>
      </c>
      <c r="E92" s="7">
        <f t="shared" ref="E92:E103" si="10">SUM(C92:D92)</f>
        <v>357</v>
      </c>
      <c r="F92" s="15">
        <v>116</v>
      </c>
    </row>
    <row r="93" spans="1:6" ht="18" customHeight="1" x14ac:dyDescent="0.15">
      <c r="A93" s="11" t="s">
        <v>252</v>
      </c>
      <c r="B93" s="12" t="s">
        <v>253</v>
      </c>
      <c r="C93" s="7">
        <v>115</v>
      </c>
      <c r="D93" s="7">
        <v>102</v>
      </c>
      <c r="E93" s="7">
        <f t="shared" si="10"/>
        <v>217</v>
      </c>
      <c r="F93" s="15">
        <v>70</v>
      </c>
    </row>
    <row r="94" spans="1:6" ht="18" customHeight="1" x14ac:dyDescent="0.15">
      <c r="A94" s="11" t="s">
        <v>254</v>
      </c>
      <c r="B94" s="12" t="s">
        <v>255</v>
      </c>
      <c r="C94" s="7">
        <v>63</v>
      </c>
      <c r="D94" s="7">
        <v>69</v>
      </c>
      <c r="E94" s="7">
        <f t="shared" si="10"/>
        <v>132</v>
      </c>
      <c r="F94" s="15">
        <v>62</v>
      </c>
    </row>
    <row r="95" spans="1:6" ht="18" customHeight="1" x14ac:dyDescent="0.15">
      <c r="A95" s="11" t="s">
        <v>256</v>
      </c>
      <c r="B95" s="12" t="s">
        <v>257</v>
      </c>
      <c r="C95" s="7">
        <v>175</v>
      </c>
      <c r="D95" s="7">
        <v>172</v>
      </c>
      <c r="E95" s="7">
        <f t="shared" si="10"/>
        <v>347</v>
      </c>
      <c r="F95" s="15">
        <v>129</v>
      </c>
    </row>
    <row r="96" spans="1:6" ht="18" customHeight="1" x14ac:dyDescent="0.15">
      <c r="A96" s="11" t="s">
        <v>258</v>
      </c>
      <c r="B96" s="12" t="s">
        <v>259</v>
      </c>
      <c r="C96" s="7">
        <v>116</v>
      </c>
      <c r="D96" s="7">
        <v>124</v>
      </c>
      <c r="E96" s="7">
        <f t="shared" si="10"/>
        <v>240</v>
      </c>
      <c r="F96" s="15">
        <v>79</v>
      </c>
    </row>
    <row r="97" spans="1:6" ht="18" customHeight="1" x14ac:dyDescent="0.15">
      <c r="A97" s="11" t="s">
        <v>260</v>
      </c>
      <c r="B97" s="12" t="s">
        <v>261</v>
      </c>
      <c r="C97" s="7">
        <v>99</v>
      </c>
      <c r="D97" s="7">
        <v>88</v>
      </c>
      <c r="E97" s="7">
        <f t="shared" si="10"/>
        <v>187</v>
      </c>
      <c r="F97" s="15">
        <v>63</v>
      </c>
    </row>
    <row r="98" spans="1:6" ht="18" customHeight="1" x14ac:dyDescent="0.15">
      <c r="A98" s="11" t="s">
        <v>262</v>
      </c>
      <c r="B98" s="12" t="s">
        <v>263</v>
      </c>
      <c r="C98" s="7">
        <v>271</v>
      </c>
      <c r="D98" s="7">
        <v>250</v>
      </c>
      <c r="E98" s="7">
        <f t="shared" si="10"/>
        <v>521</v>
      </c>
      <c r="F98" s="15">
        <v>232</v>
      </c>
    </row>
    <row r="99" spans="1:6" ht="18" customHeight="1" x14ac:dyDescent="0.15">
      <c r="A99" s="11" t="s">
        <v>264</v>
      </c>
      <c r="B99" s="12" t="s">
        <v>265</v>
      </c>
      <c r="C99" s="7">
        <v>171</v>
      </c>
      <c r="D99" s="7">
        <v>161</v>
      </c>
      <c r="E99" s="7">
        <f t="shared" si="10"/>
        <v>332</v>
      </c>
      <c r="F99" s="15">
        <v>102</v>
      </c>
    </row>
    <row r="100" spans="1:6" ht="18" customHeight="1" x14ac:dyDescent="0.15">
      <c r="A100" s="11" t="s">
        <v>266</v>
      </c>
      <c r="B100" s="12" t="s">
        <v>267</v>
      </c>
      <c r="C100" s="7">
        <v>599</v>
      </c>
      <c r="D100" s="7">
        <v>561</v>
      </c>
      <c r="E100" s="7">
        <f t="shared" si="10"/>
        <v>1160</v>
      </c>
      <c r="F100" s="15">
        <v>509</v>
      </c>
    </row>
    <row r="101" spans="1:6" ht="18" customHeight="1" x14ac:dyDescent="0.15">
      <c r="A101" s="11" t="s">
        <v>268</v>
      </c>
      <c r="B101" s="12" t="s">
        <v>269</v>
      </c>
      <c r="C101" s="7">
        <v>8</v>
      </c>
      <c r="D101" s="7">
        <v>24</v>
      </c>
      <c r="E101" s="7">
        <f t="shared" si="10"/>
        <v>32</v>
      </c>
      <c r="F101" s="15">
        <v>22</v>
      </c>
    </row>
    <row r="102" spans="1:6" ht="18" customHeight="1" x14ac:dyDescent="0.15">
      <c r="A102" s="11" t="s">
        <v>270</v>
      </c>
      <c r="B102" s="12" t="s">
        <v>271</v>
      </c>
      <c r="C102" s="7">
        <v>53</v>
      </c>
      <c r="D102" s="7">
        <v>55</v>
      </c>
      <c r="E102" s="7">
        <f t="shared" si="10"/>
        <v>108</v>
      </c>
      <c r="F102" s="15">
        <v>38</v>
      </c>
    </row>
    <row r="103" spans="1:6" ht="18" customHeight="1" x14ac:dyDescent="0.15">
      <c r="A103" s="11" t="s">
        <v>272</v>
      </c>
      <c r="B103" s="12" t="s">
        <v>273</v>
      </c>
      <c r="C103" s="7">
        <v>176</v>
      </c>
      <c r="D103" s="7">
        <v>160</v>
      </c>
      <c r="E103" s="7">
        <f t="shared" si="10"/>
        <v>336</v>
      </c>
      <c r="F103" s="15">
        <v>120</v>
      </c>
    </row>
    <row r="104" spans="1:6" ht="18" customHeight="1" x14ac:dyDescent="0.15">
      <c r="A104" s="16"/>
      <c r="B104" s="17" t="s">
        <v>274</v>
      </c>
      <c r="C104" s="19">
        <f>SUM(C91:C103)</f>
        <v>2158</v>
      </c>
      <c r="D104" s="19">
        <f>SUM(D91:D103)</f>
        <v>2045</v>
      </c>
      <c r="E104" s="19">
        <f>SUM(C104:D104)</f>
        <v>4203</v>
      </c>
      <c r="F104" s="21">
        <f>SUM(F91:F103)</f>
        <v>1616</v>
      </c>
    </row>
    <row r="117" spans="1:7" ht="18" customHeight="1" x14ac:dyDescent="0.15">
      <c r="A117" s="29"/>
      <c r="G117" s="28"/>
    </row>
    <row r="124" spans="1:7" ht="18" customHeight="1" x14ac:dyDescent="0.15">
      <c r="B124" s="1"/>
    </row>
    <row r="125" spans="1:7" ht="18" customHeight="1" x14ac:dyDescent="0.15">
      <c r="B125" s="1"/>
      <c r="C125" s="1"/>
      <c r="D125" s="1"/>
      <c r="E125" s="1"/>
      <c r="F125" s="1"/>
    </row>
    <row r="126" spans="1:7" ht="18" customHeight="1" x14ac:dyDescent="0.15">
      <c r="B126" s="1"/>
      <c r="C126" s="1"/>
      <c r="D126" s="1"/>
      <c r="E126" s="1"/>
      <c r="F126" s="1"/>
    </row>
    <row r="127" spans="1:7" ht="18" customHeight="1" x14ac:dyDescent="0.15">
      <c r="B127" s="1"/>
      <c r="C127" s="1"/>
      <c r="D127" s="1"/>
      <c r="E127" s="1"/>
      <c r="F127" s="1"/>
    </row>
    <row r="128" spans="1:7" ht="18" customHeight="1" x14ac:dyDescent="0.15">
      <c r="B128" s="1"/>
      <c r="C128" s="1"/>
      <c r="D128" s="1"/>
      <c r="E128" s="1"/>
      <c r="F128" s="1"/>
    </row>
  </sheetData>
  <mergeCells count="43">
    <mergeCell ref="H68:H69"/>
    <mergeCell ref="I68:I69"/>
    <mergeCell ref="J68:J69"/>
    <mergeCell ref="K68:K69"/>
    <mergeCell ref="L68:L69"/>
    <mergeCell ref="H70:H72"/>
    <mergeCell ref="I70:I72"/>
    <mergeCell ref="J70:J72"/>
    <mergeCell ref="K70:K72"/>
    <mergeCell ref="L70:L72"/>
    <mergeCell ref="H63:H64"/>
    <mergeCell ref="I63:I64"/>
    <mergeCell ref="J63:J64"/>
    <mergeCell ref="K63:K64"/>
    <mergeCell ref="L63:L64"/>
    <mergeCell ref="H66:H67"/>
    <mergeCell ref="I66:I67"/>
    <mergeCell ref="J66:J67"/>
    <mergeCell ref="K66:K67"/>
    <mergeCell ref="L66:L67"/>
    <mergeCell ref="H59:H60"/>
    <mergeCell ref="I59:I60"/>
    <mergeCell ref="J59:J60"/>
    <mergeCell ref="K59:K60"/>
    <mergeCell ref="L59:L60"/>
    <mergeCell ref="H61:H62"/>
    <mergeCell ref="I61:I62"/>
    <mergeCell ref="J61:J62"/>
    <mergeCell ref="K61:K62"/>
    <mergeCell ref="L61:L62"/>
    <mergeCell ref="I1:K1"/>
    <mergeCell ref="L1:L2"/>
    <mergeCell ref="H57:H58"/>
    <mergeCell ref="I57:I58"/>
    <mergeCell ref="J57:J58"/>
    <mergeCell ref="K57:K58"/>
    <mergeCell ref="L57:L58"/>
    <mergeCell ref="H1:H2"/>
    <mergeCell ref="A1:A2"/>
    <mergeCell ref="B1:B2"/>
    <mergeCell ref="C1:E1"/>
    <mergeCell ref="F1:F2"/>
    <mergeCell ref="G1:G2"/>
  </mergeCells>
  <phoneticPr fontId="2"/>
  <printOptions gridLines="1"/>
  <pageMargins left="0.78740157480314965" right="0.78740157480314965" top="1.1811023622047245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Ｐ明朝,標準"&amp;14令和5年1月31日</oddHeader>
    <oddFooter>&amp;C&amp;P／&amp;N</oddFooter>
  </headerFooter>
  <rowBreaks count="1" manualBreakCount="1">
    <brk id="5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1E949-6D94-48D6-949E-5086C266793E}">
  <sheetPr>
    <pageSetUpPr fitToPage="1"/>
  </sheetPr>
  <dimension ref="A1:L128"/>
  <sheetViews>
    <sheetView showZeros="0" view="pageBreakPreview" zoomScale="60" zoomScaleNormal="75" zoomScalePageLayoutView="80" workbookViewId="0">
      <selection activeCell="I66" sqref="I66:J67"/>
    </sheetView>
  </sheetViews>
  <sheetFormatPr defaultColWidth="8.875" defaultRowHeight="18" customHeight="1" x14ac:dyDescent="0.15"/>
  <cols>
    <col min="1" max="1" width="5.75" style="33" customWidth="1"/>
    <col min="2" max="2" width="15.75" style="22" customWidth="1"/>
    <col min="3" max="6" width="8.75" style="23" customWidth="1"/>
    <col min="7" max="7" width="5.75" style="3" customWidth="1"/>
    <col min="8" max="8" width="15.75" style="1" customWidth="1"/>
    <col min="9" max="12" width="8.75" style="23" customWidth="1"/>
    <col min="13" max="256" width="8.875" style="1"/>
    <col min="257" max="257" width="5.75" style="1" customWidth="1"/>
    <col min="258" max="258" width="15.75" style="1" customWidth="1"/>
    <col min="259" max="262" width="8.75" style="1" customWidth="1"/>
    <col min="263" max="263" width="5.75" style="1" customWidth="1"/>
    <col min="264" max="264" width="15.75" style="1" customWidth="1"/>
    <col min="265" max="268" width="8.75" style="1" customWidth="1"/>
    <col min="269" max="512" width="8.875" style="1"/>
    <col min="513" max="513" width="5.75" style="1" customWidth="1"/>
    <col min="514" max="514" width="15.75" style="1" customWidth="1"/>
    <col min="515" max="518" width="8.75" style="1" customWidth="1"/>
    <col min="519" max="519" width="5.75" style="1" customWidth="1"/>
    <col min="520" max="520" width="15.75" style="1" customWidth="1"/>
    <col min="521" max="524" width="8.75" style="1" customWidth="1"/>
    <col min="525" max="768" width="8.875" style="1"/>
    <col min="769" max="769" width="5.75" style="1" customWidth="1"/>
    <col min="770" max="770" width="15.75" style="1" customWidth="1"/>
    <col min="771" max="774" width="8.75" style="1" customWidth="1"/>
    <col min="775" max="775" width="5.75" style="1" customWidth="1"/>
    <col min="776" max="776" width="15.75" style="1" customWidth="1"/>
    <col min="777" max="780" width="8.75" style="1" customWidth="1"/>
    <col min="781" max="1024" width="8.875" style="1"/>
    <col min="1025" max="1025" width="5.75" style="1" customWidth="1"/>
    <col min="1026" max="1026" width="15.75" style="1" customWidth="1"/>
    <col min="1027" max="1030" width="8.75" style="1" customWidth="1"/>
    <col min="1031" max="1031" width="5.75" style="1" customWidth="1"/>
    <col min="1032" max="1032" width="15.75" style="1" customWidth="1"/>
    <col min="1033" max="1036" width="8.75" style="1" customWidth="1"/>
    <col min="1037" max="1280" width="8.875" style="1"/>
    <col min="1281" max="1281" width="5.75" style="1" customWidth="1"/>
    <col min="1282" max="1282" width="15.75" style="1" customWidth="1"/>
    <col min="1283" max="1286" width="8.75" style="1" customWidth="1"/>
    <col min="1287" max="1287" width="5.75" style="1" customWidth="1"/>
    <col min="1288" max="1288" width="15.75" style="1" customWidth="1"/>
    <col min="1289" max="1292" width="8.75" style="1" customWidth="1"/>
    <col min="1293" max="1536" width="8.875" style="1"/>
    <col min="1537" max="1537" width="5.75" style="1" customWidth="1"/>
    <col min="1538" max="1538" width="15.75" style="1" customWidth="1"/>
    <col min="1539" max="1542" width="8.75" style="1" customWidth="1"/>
    <col min="1543" max="1543" width="5.75" style="1" customWidth="1"/>
    <col min="1544" max="1544" width="15.75" style="1" customWidth="1"/>
    <col min="1545" max="1548" width="8.75" style="1" customWidth="1"/>
    <col min="1549" max="1792" width="8.875" style="1"/>
    <col min="1793" max="1793" width="5.75" style="1" customWidth="1"/>
    <col min="1794" max="1794" width="15.75" style="1" customWidth="1"/>
    <col min="1795" max="1798" width="8.75" style="1" customWidth="1"/>
    <col min="1799" max="1799" width="5.75" style="1" customWidth="1"/>
    <col min="1800" max="1800" width="15.75" style="1" customWidth="1"/>
    <col min="1801" max="1804" width="8.75" style="1" customWidth="1"/>
    <col min="1805" max="2048" width="8.875" style="1"/>
    <col min="2049" max="2049" width="5.75" style="1" customWidth="1"/>
    <col min="2050" max="2050" width="15.75" style="1" customWidth="1"/>
    <col min="2051" max="2054" width="8.75" style="1" customWidth="1"/>
    <col min="2055" max="2055" width="5.75" style="1" customWidth="1"/>
    <col min="2056" max="2056" width="15.75" style="1" customWidth="1"/>
    <col min="2057" max="2060" width="8.75" style="1" customWidth="1"/>
    <col min="2061" max="2304" width="8.875" style="1"/>
    <col min="2305" max="2305" width="5.75" style="1" customWidth="1"/>
    <col min="2306" max="2306" width="15.75" style="1" customWidth="1"/>
    <col min="2307" max="2310" width="8.75" style="1" customWidth="1"/>
    <col min="2311" max="2311" width="5.75" style="1" customWidth="1"/>
    <col min="2312" max="2312" width="15.75" style="1" customWidth="1"/>
    <col min="2313" max="2316" width="8.75" style="1" customWidth="1"/>
    <col min="2317" max="2560" width="8.875" style="1"/>
    <col min="2561" max="2561" width="5.75" style="1" customWidth="1"/>
    <col min="2562" max="2562" width="15.75" style="1" customWidth="1"/>
    <col min="2563" max="2566" width="8.75" style="1" customWidth="1"/>
    <col min="2567" max="2567" width="5.75" style="1" customWidth="1"/>
    <col min="2568" max="2568" width="15.75" style="1" customWidth="1"/>
    <col min="2569" max="2572" width="8.75" style="1" customWidth="1"/>
    <col min="2573" max="2816" width="8.875" style="1"/>
    <col min="2817" max="2817" width="5.75" style="1" customWidth="1"/>
    <col min="2818" max="2818" width="15.75" style="1" customWidth="1"/>
    <col min="2819" max="2822" width="8.75" style="1" customWidth="1"/>
    <col min="2823" max="2823" width="5.75" style="1" customWidth="1"/>
    <col min="2824" max="2824" width="15.75" style="1" customWidth="1"/>
    <col min="2825" max="2828" width="8.75" style="1" customWidth="1"/>
    <col min="2829" max="3072" width="8.875" style="1"/>
    <col min="3073" max="3073" width="5.75" style="1" customWidth="1"/>
    <col min="3074" max="3074" width="15.75" style="1" customWidth="1"/>
    <col min="3075" max="3078" width="8.75" style="1" customWidth="1"/>
    <col min="3079" max="3079" width="5.75" style="1" customWidth="1"/>
    <col min="3080" max="3080" width="15.75" style="1" customWidth="1"/>
    <col min="3081" max="3084" width="8.75" style="1" customWidth="1"/>
    <col min="3085" max="3328" width="8.875" style="1"/>
    <col min="3329" max="3329" width="5.75" style="1" customWidth="1"/>
    <col min="3330" max="3330" width="15.75" style="1" customWidth="1"/>
    <col min="3331" max="3334" width="8.75" style="1" customWidth="1"/>
    <col min="3335" max="3335" width="5.75" style="1" customWidth="1"/>
    <col min="3336" max="3336" width="15.75" style="1" customWidth="1"/>
    <col min="3337" max="3340" width="8.75" style="1" customWidth="1"/>
    <col min="3341" max="3584" width="8.875" style="1"/>
    <col min="3585" max="3585" width="5.75" style="1" customWidth="1"/>
    <col min="3586" max="3586" width="15.75" style="1" customWidth="1"/>
    <col min="3587" max="3590" width="8.75" style="1" customWidth="1"/>
    <col min="3591" max="3591" width="5.75" style="1" customWidth="1"/>
    <col min="3592" max="3592" width="15.75" style="1" customWidth="1"/>
    <col min="3593" max="3596" width="8.75" style="1" customWidth="1"/>
    <col min="3597" max="3840" width="8.875" style="1"/>
    <col min="3841" max="3841" width="5.75" style="1" customWidth="1"/>
    <col min="3842" max="3842" width="15.75" style="1" customWidth="1"/>
    <col min="3843" max="3846" width="8.75" style="1" customWidth="1"/>
    <col min="3847" max="3847" width="5.75" style="1" customWidth="1"/>
    <col min="3848" max="3848" width="15.75" style="1" customWidth="1"/>
    <col min="3849" max="3852" width="8.75" style="1" customWidth="1"/>
    <col min="3853" max="4096" width="8.875" style="1"/>
    <col min="4097" max="4097" width="5.75" style="1" customWidth="1"/>
    <col min="4098" max="4098" width="15.75" style="1" customWidth="1"/>
    <col min="4099" max="4102" width="8.75" style="1" customWidth="1"/>
    <col min="4103" max="4103" width="5.75" style="1" customWidth="1"/>
    <col min="4104" max="4104" width="15.75" style="1" customWidth="1"/>
    <col min="4105" max="4108" width="8.75" style="1" customWidth="1"/>
    <col min="4109" max="4352" width="8.875" style="1"/>
    <col min="4353" max="4353" width="5.75" style="1" customWidth="1"/>
    <col min="4354" max="4354" width="15.75" style="1" customWidth="1"/>
    <col min="4355" max="4358" width="8.75" style="1" customWidth="1"/>
    <col min="4359" max="4359" width="5.75" style="1" customWidth="1"/>
    <col min="4360" max="4360" width="15.75" style="1" customWidth="1"/>
    <col min="4361" max="4364" width="8.75" style="1" customWidth="1"/>
    <col min="4365" max="4608" width="8.875" style="1"/>
    <col min="4609" max="4609" width="5.75" style="1" customWidth="1"/>
    <col min="4610" max="4610" width="15.75" style="1" customWidth="1"/>
    <col min="4611" max="4614" width="8.75" style="1" customWidth="1"/>
    <col min="4615" max="4615" width="5.75" style="1" customWidth="1"/>
    <col min="4616" max="4616" width="15.75" style="1" customWidth="1"/>
    <col min="4617" max="4620" width="8.75" style="1" customWidth="1"/>
    <col min="4621" max="4864" width="8.875" style="1"/>
    <col min="4865" max="4865" width="5.75" style="1" customWidth="1"/>
    <col min="4866" max="4866" width="15.75" style="1" customWidth="1"/>
    <col min="4867" max="4870" width="8.75" style="1" customWidth="1"/>
    <col min="4871" max="4871" width="5.75" style="1" customWidth="1"/>
    <col min="4872" max="4872" width="15.75" style="1" customWidth="1"/>
    <col min="4873" max="4876" width="8.75" style="1" customWidth="1"/>
    <col min="4877" max="5120" width="8.875" style="1"/>
    <col min="5121" max="5121" width="5.75" style="1" customWidth="1"/>
    <col min="5122" max="5122" width="15.75" style="1" customWidth="1"/>
    <col min="5123" max="5126" width="8.75" style="1" customWidth="1"/>
    <col min="5127" max="5127" width="5.75" style="1" customWidth="1"/>
    <col min="5128" max="5128" width="15.75" style="1" customWidth="1"/>
    <col min="5129" max="5132" width="8.75" style="1" customWidth="1"/>
    <col min="5133" max="5376" width="8.875" style="1"/>
    <col min="5377" max="5377" width="5.75" style="1" customWidth="1"/>
    <col min="5378" max="5378" width="15.75" style="1" customWidth="1"/>
    <col min="5379" max="5382" width="8.75" style="1" customWidth="1"/>
    <col min="5383" max="5383" width="5.75" style="1" customWidth="1"/>
    <col min="5384" max="5384" width="15.75" style="1" customWidth="1"/>
    <col min="5385" max="5388" width="8.75" style="1" customWidth="1"/>
    <col min="5389" max="5632" width="8.875" style="1"/>
    <col min="5633" max="5633" width="5.75" style="1" customWidth="1"/>
    <col min="5634" max="5634" width="15.75" style="1" customWidth="1"/>
    <col min="5635" max="5638" width="8.75" style="1" customWidth="1"/>
    <col min="5639" max="5639" width="5.75" style="1" customWidth="1"/>
    <col min="5640" max="5640" width="15.75" style="1" customWidth="1"/>
    <col min="5641" max="5644" width="8.75" style="1" customWidth="1"/>
    <col min="5645" max="5888" width="8.875" style="1"/>
    <col min="5889" max="5889" width="5.75" style="1" customWidth="1"/>
    <col min="5890" max="5890" width="15.75" style="1" customWidth="1"/>
    <col min="5891" max="5894" width="8.75" style="1" customWidth="1"/>
    <col min="5895" max="5895" width="5.75" style="1" customWidth="1"/>
    <col min="5896" max="5896" width="15.75" style="1" customWidth="1"/>
    <col min="5897" max="5900" width="8.75" style="1" customWidth="1"/>
    <col min="5901" max="6144" width="8.875" style="1"/>
    <col min="6145" max="6145" width="5.75" style="1" customWidth="1"/>
    <col min="6146" max="6146" width="15.75" style="1" customWidth="1"/>
    <col min="6147" max="6150" width="8.75" style="1" customWidth="1"/>
    <col min="6151" max="6151" width="5.75" style="1" customWidth="1"/>
    <col min="6152" max="6152" width="15.75" style="1" customWidth="1"/>
    <col min="6153" max="6156" width="8.75" style="1" customWidth="1"/>
    <col min="6157" max="6400" width="8.875" style="1"/>
    <col min="6401" max="6401" width="5.75" style="1" customWidth="1"/>
    <col min="6402" max="6402" width="15.75" style="1" customWidth="1"/>
    <col min="6403" max="6406" width="8.75" style="1" customWidth="1"/>
    <col min="6407" max="6407" width="5.75" style="1" customWidth="1"/>
    <col min="6408" max="6408" width="15.75" style="1" customWidth="1"/>
    <col min="6409" max="6412" width="8.75" style="1" customWidth="1"/>
    <col min="6413" max="6656" width="8.875" style="1"/>
    <col min="6657" max="6657" width="5.75" style="1" customWidth="1"/>
    <col min="6658" max="6658" width="15.75" style="1" customWidth="1"/>
    <col min="6659" max="6662" width="8.75" style="1" customWidth="1"/>
    <col min="6663" max="6663" width="5.75" style="1" customWidth="1"/>
    <col min="6664" max="6664" width="15.75" style="1" customWidth="1"/>
    <col min="6665" max="6668" width="8.75" style="1" customWidth="1"/>
    <col min="6669" max="6912" width="8.875" style="1"/>
    <col min="6913" max="6913" width="5.75" style="1" customWidth="1"/>
    <col min="6914" max="6914" width="15.75" style="1" customWidth="1"/>
    <col min="6915" max="6918" width="8.75" style="1" customWidth="1"/>
    <col min="6919" max="6919" width="5.75" style="1" customWidth="1"/>
    <col min="6920" max="6920" width="15.75" style="1" customWidth="1"/>
    <col min="6921" max="6924" width="8.75" style="1" customWidth="1"/>
    <col min="6925" max="7168" width="8.875" style="1"/>
    <col min="7169" max="7169" width="5.75" style="1" customWidth="1"/>
    <col min="7170" max="7170" width="15.75" style="1" customWidth="1"/>
    <col min="7171" max="7174" width="8.75" style="1" customWidth="1"/>
    <col min="7175" max="7175" width="5.75" style="1" customWidth="1"/>
    <col min="7176" max="7176" width="15.75" style="1" customWidth="1"/>
    <col min="7177" max="7180" width="8.75" style="1" customWidth="1"/>
    <col min="7181" max="7424" width="8.875" style="1"/>
    <col min="7425" max="7425" width="5.75" style="1" customWidth="1"/>
    <col min="7426" max="7426" width="15.75" style="1" customWidth="1"/>
    <col min="7427" max="7430" width="8.75" style="1" customWidth="1"/>
    <col min="7431" max="7431" width="5.75" style="1" customWidth="1"/>
    <col min="7432" max="7432" width="15.75" style="1" customWidth="1"/>
    <col min="7433" max="7436" width="8.75" style="1" customWidth="1"/>
    <col min="7437" max="7680" width="8.875" style="1"/>
    <col min="7681" max="7681" width="5.75" style="1" customWidth="1"/>
    <col min="7682" max="7682" width="15.75" style="1" customWidth="1"/>
    <col min="7683" max="7686" width="8.75" style="1" customWidth="1"/>
    <col min="7687" max="7687" width="5.75" style="1" customWidth="1"/>
    <col min="7688" max="7688" width="15.75" style="1" customWidth="1"/>
    <col min="7689" max="7692" width="8.75" style="1" customWidth="1"/>
    <col min="7693" max="7936" width="8.875" style="1"/>
    <col min="7937" max="7937" width="5.75" style="1" customWidth="1"/>
    <col min="7938" max="7938" width="15.75" style="1" customWidth="1"/>
    <col min="7939" max="7942" width="8.75" style="1" customWidth="1"/>
    <col min="7943" max="7943" width="5.75" style="1" customWidth="1"/>
    <col min="7944" max="7944" width="15.75" style="1" customWidth="1"/>
    <col min="7945" max="7948" width="8.75" style="1" customWidth="1"/>
    <col min="7949" max="8192" width="8.875" style="1"/>
    <col min="8193" max="8193" width="5.75" style="1" customWidth="1"/>
    <col min="8194" max="8194" width="15.75" style="1" customWidth="1"/>
    <col min="8195" max="8198" width="8.75" style="1" customWidth="1"/>
    <col min="8199" max="8199" width="5.75" style="1" customWidth="1"/>
    <col min="8200" max="8200" width="15.75" style="1" customWidth="1"/>
    <col min="8201" max="8204" width="8.75" style="1" customWidth="1"/>
    <col min="8205" max="8448" width="8.875" style="1"/>
    <col min="8449" max="8449" width="5.75" style="1" customWidth="1"/>
    <col min="8450" max="8450" width="15.75" style="1" customWidth="1"/>
    <col min="8451" max="8454" width="8.75" style="1" customWidth="1"/>
    <col min="8455" max="8455" width="5.75" style="1" customWidth="1"/>
    <col min="8456" max="8456" width="15.75" style="1" customWidth="1"/>
    <col min="8457" max="8460" width="8.75" style="1" customWidth="1"/>
    <col min="8461" max="8704" width="8.875" style="1"/>
    <col min="8705" max="8705" width="5.75" style="1" customWidth="1"/>
    <col min="8706" max="8706" width="15.75" style="1" customWidth="1"/>
    <col min="8707" max="8710" width="8.75" style="1" customWidth="1"/>
    <col min="8711" max="8711" width="5.75" style="1" customWidth="1"/>
    <col min="8712" max="8712" width="15.75" style="1" customWidth="1"/>
    <col min="8713" max="8716" width="8.75" style="1" customWidth="1"/>
    <col min="8717" max="8960" width="8.875" style="1"/>
    <col min="8961" max="8961" width="5.75" style="1" customWidth="1"/>
    <col min="8962" max="8962" width="15.75" style="1" customWidth="1"/>
    <col min="8963" max="8966" width="8.75" style="1" customWidth="1"/>
    <col min="8967" max="8967" width="5.75" style="1" customWidth="1"/>
    <col min="8968" max="8968" width="15.75" style="1" customWidth="1"/>
    <col min="8969" max="8972" width="8.75" style="1" customWidth="1"/>
    <col min="8973" max="9216" width="8.875" style="1"/>
    <col min="9217" max="9217" width="5.75" style="1" customWidth="1"/>
    <col min="9218" max="9218" width="15.75" style="1" customWidth="1"/>
    <col min="9219" max="9222" width="8.75" style="1" customWidth="1"/>
    <col min="9223" max="9223" width="5.75" style="1" customWidth="1"/>
    <col min="9224" max="9224" width="15.75" style="1" customWidth="1"/>
    <col min="9225" max="9228" width="8.75" style="1" customWidth="1"/>
    <col min="9229" max="9472" width="8.875" style="1"/>
    <col min="9473" max="9473" width="5.75" style="1" customWidth="1"/>
    <col min="9474" max="9474" width="15.75" style="1" customWidth="1"/>
    <col min="9475" max="9478" width="8.75" style="1" customWidth="1"/>
    <col min="9479" max="9479" width="5.75" style="1" customWidth="1"/>
    <col min="9480" max="9480" width="15.75" style="1" customWidth="1"/>
    <col min="9481" max="9484" width="8.75" style="1" customWidth="1"/>
    <col min="9485" max="9728" width="8.875" style="1"/>
    <col min="9729" max="9729" width="5.75" style="1" customWidth="1"/>
    <col min="9730" max="9730" width="15.75" style="1" customWidth="1"/>
    <col min="9731" max="9734" width="8.75" style="1" customWidth="1"/>
    <col min="9735" max="9735" width="5.75" style="1" customWidth="1"/>
    <col min="9736" max="9736" width="15.75" style="1" customWidth="1"/>
    <col min="9737" max="9740" width="8.75" style="1" customWidth="1"/>
    <col min="9741" max="9984" width="8.875" style="1"/>
    <col min="9985" max="9985" width="5.75" style="1" customWidth="1"/>
    <col min="9986" max="9986" width="15.75" style="1" customWidth="1"/>
    <col min="9987" max="9990" width="8.75" style="1" customWidth="1"/>
    <col min="9991" max="9991" width="5.75" style="1" customWidth="1"/>
    <col min="9992" max="9992" width="15.75" style="1" customWidth="1"/>
    <col min="9993" max="9996" width="8.75" style="1" customWidth="1"/>
    <col min="9997" max="10240" width="8.875" style="1"/>
    <col min="10241" max="10241" width="5.75" style="1" customWidth="1"/>
    <col min="10242" max="10242" width="15.75" style="1" customWidth="1"/>
    <col min="10243" max="10246" width="8.75" style="1" customWidth="1"/>
    <col min="10247" max="10247" width="5.75" style="1" customWidth="1"/>
    <col min="10248" max="10248" width="15.75" style="1" customWidth="1"/>
    <col min="10249" max="10252" width="8.75" style="1" customWidth="1"/>
    <col min="10253" max="10496" width="8.875" style="1"/>
    <col min="10497" max="10497" width="5.75" style="1" customWidth="1"/>
    <col min="10498" max="10498" width="15.75" style="1" customWidth="1"/>
    <col min="10499" max="10502" width="8.75" style="1" customWidth="1"/>
    <col min="10503" max="10503" width="5.75" style="1" customWidth="1"/>
    <col min="10504" max="10504" width="15.75" style="1" customWidth="1"/>
    <col min="10505" max="10508" width="8.75" style="1" customWidth="1"/>
    <col min="10509" max="10752" width="8.875" style="1"/>
    <col min="10753" max="10753" width="5.75" style="1" customWidth="1"/>
    <col min="10754" max="10754" width="15.75" style="1" customWidth="1"/>
    <col min="10755" max="10758" width="8.75" style="1" customWidth="1"/>
    <col min="10759" max="10759" width="5.75" style="1" customWidth="1"/>
    <col min="10760" max="10760" width="15.75" style="1" customWidth="1"/>
    <col min="10761" max="10764" width="8.75" style="1" customWidth="1"/>
    <col min="10765" max="11008" width="8.875" style="1"/>
    <col min="11009" max="11009" width="5.75" style="1" customWidth="1"/>
    <col min="11010" max="11010" width="15.75" style="1" customWidth="1"/>
    <col min="11011" max="11014" width="8.75" style="1" customWidth="1"/>
    <col min="11015" max="11015" width="5.75" style="1" customWidth="1"/>
    <col min="11016" max="11016" width="15.75" style="1" customWidth="1"/>
    <col min="11017" max="11020" width="8.75" style="1" customWidth="1"/>
    <col min="11021" max="11264" width="8.875" style="1"/>
    <col min="11265" max="11265" width="5.75" style="1" customWidth="1"/>
    <col min="11266" max="11266" width="15.75" style="1" customWidth="1"/>
    <col min="11267" max="11270" width="8.75" style="1" customWidth="1"/>
    <col min="11271" max="11271" width="5.75" style="1" customWidth="1"/>
    <col min="11272" max="11272" width="15.75" style="1" customWidth="1"/>
    <col min="11273" max="11276" width="8.75" style="1" customWidth="1"/>
    <col min="11277" max="11520" width="8.875" style="1"/>
    <col min="11521" max="11521" width="5.75" style="1" customWidth="1"/>
    <col min="11522" max="11522" width="15.75" style="1" customWidth="1"/>
    <col min="11523" max="11526" width="8.75" style="1" customWidth="1"/>
    <col min="11527" max="11527" width="5.75" style="1" customWidth="1"/>
    <col min="11528" max="11528" width="15.75" style="1" customWidth="1"/>
    <col min="11529" max="11532" width="8.75" style="1" customWidth="1"/>
    <col min="11533" max="11776" width="8.875" style="1"/>
    <col min="11777" max="11777" width="5.75" style="1" customWidth="1"/>
    <col min="11778" max="11778" width="15.75" style="1" customWidth="1"/>
    <col min="11779" max="11782" width="8.75" style="1" customWidth="1"/>
    <col min="11783" max="11783" width="5.75" style="1" customWidth="1"/>
    <col min="11784" max="11784" width="15.75" style="1" customWidth="1"/>
    <col min="11785" max="11788" width="8.75" style="1" customWidth="1"/>
    <col min="11789" max="12032" width="8.875" style="1"/>
    <col min="12033" max="12033" width="5.75" style="1" customWidth="1"/>
    <col min="12034" max="12034" width="15.75" style="1" customWidth="1"/>
    <col min="12035" max="12038" width="8.75" style="1" customWidth="1"/>
    <col min="12039" max="12039" width="5.75" style="1" customWidth="1"/>
    <col min="12040" max="12040" width="15.75" style="1" customWidth="1"/>
    <col min="12041" max="12044" width="8.75" style="1" customWidth="1"/>
    <col min="12045" max="12288" width="8.875" style="1"/>
    <col min="12289" max="12289" width="5.75" style="1" customWidth="1"/>
    <col min="12290" max="12290" width="15.75" style="1" customWidth="1"/>
    <col min="12291" max="12294" width="8.75" style="1" customWidth="1"/>
    <col min="12295" max="12295" width="5.75" style="1" customWidth="1"/>
    <col min="12296" max="12296" width="15.75" style="1" customWidth="1"/>
    <col min="12297" max="12300" width="8.75" style="1" customWidth="1"/>
    <col min="12301" max="12544" width="8.875" style="1"/>
    <col min="12545" max="12545" width="5.75" style="1" customWidth="1"/>
    <col min="12546" max="12546" width="15.75" style="1" customWidth="1"/>
    <col min="12547" max="12550" width="8.75" style="1" customWidth="1"/>
    <col min="12551" max="12551" width="5.75" style="1" customWidth="1"/>
    <col min="12552" max="12552" width="15.75" style="1" customWidth="1"/>
    <col min="12553" max="12556" width="8.75" style="1" customWidth="1"/>
    <col min="12557" max="12800" width="8.875" style="1"/>
    <col min="12801" max="12801" width="5.75" style="1" customWidth="1"/>
    <col min="12802" max="12802" width="15.75" style="1" customWidth="1"/>
    <col min="12803" max="12806" width="8.75" style="1" customWidth="1"/>
    <col min="12807" max="12807" width="5.75" style="1" customWidth="1"/>
    <col min="12808" max="12808" width="15.75" style="1" customWidth="1"/>
    <col min="12809" max="12812" width="8.75" style="1" customWidth="1"/>
    <col min="12813" max="13056" width="8.875" style="1"/>
    <col min="13057" max="13057" width="5.75" style="1" customWidth="1"/>
    <col min="13058" max="13058" width="15.75" style="1" customWidth="1"/>
    <col min="13059" max="13062" width="8.75" style="1" customWidth="1"/>
    <col min="13063" max="13063" width="5.75" style="1" customWidth="1"/>
    <col min="13064" max="13064" width="15.75" style="1" customWidth="1"/>
    <col min="13065" max="13068" width="8.75" style="1" customWidth="1"/>
    <col min="13069" max="13312" width="8.875" style="1"/>
    <col min="13313" max="13313" width="5.75" style="1" customWidth="1"/>
    <col min="13314" max="13314" width="15.75" style="1" customWidth="1"/>
    <col min="13315" max="13318" width="8.75" style="1" customWidth="1"/>
    <col min="13319" max="13319" width="5.75" style="1" customWidth="1"/>
    <col min="13320" max="13320" width="15.75" style="1" customWidth="1"/>
    <col min="13321" max="13324" width="8.75" style="1" customWidth="1"/>
    <col min="13325" max="13568" width="8.875" style="1"/>
    <col min="13569" max="13569" width="5.75" style="1" customWidth="1"/>
    <col min="13570" max="13570" width="15.75" style="1" customWidth="1"/>
    <col min="13571" max="13574" width="8.75" style="1" customWidth="1"/>
    <col min="13575" max="13575" width="5.75" style="1" customWidth="1"/>
    <col min="13576" max="13576" width="15.75" style="1" customWidth="1"/>
    <col min="13577" max="13580" width="8.75" style="1" customWidth="1"/>
    <col min="13581" max="13824" width="8.875" style="1"/>
    <col min="13825" max="13825" width="5.75" style="1" customWidth="1"/>
    <col min="13826" max="13826" width="15.75" style="1" customWidth="1"/>
    <col min="13827" max="13830" width="8.75" style="1" customWidth="1"/>
    <col min="13831" max="13831" width="5.75" style="1" customWidth="1"/>
    <col min="13832" max="13832" width="15.75" style="1" customWidth="1"/>
    <col min="13833" max="13836" width="8.75" style="1" customWidth="1"/>
    <col min="13837" max="14080" width="8.875" style="1"/>
    <col min="14081" max="14081" width="5.75" style="1" customWidth="1"/>
    <col min="14082" max="14082" width="15.75" style="1" customWidth="1"/>
    <col min="14083" max="14086" width="8.75" style="1" customWidth="1"/>
    <col min="14087" max="14087" width="5.75" style="1" customWidth="1"/>
    <col min="14088" max="14088" width="15.75" style="1" customWidth="1"/>
    <col min="14089" max="14092" width="8.75" style="1" customWidth="1"/>
    <col min="14093" max="14336" width="8.875" style="1"/>
    <col min="14337" max="14337" width="5.75" style="1" customWidth="1"/>
    <col min="14338" max="14338" width="15.75" style="1" customWidth="1"/>
    <col min="14339" max="14342" width="8.75" style="1" customWidth="1"/>
    <col min="14343" max="14343" width="5.75" style="1" customWidth="1"/>
    <col min="14344" max="14344" width="15.75" style="1" customWidth="1"/>
    <col min="14345" max="14348" width="8.75" style="1" customWidth="1"/>
    <col min="14349" max="14592" width="8.875" style="1"/>
    <col min="14593" max="14593" width="5.75" style="1" customWidth="1"/>
    <col min="14594" max="14594" width="15.75" style="1" customWidth="1"/>
    <col min="14595" max="14598" width="8.75" style="1" customWidth="1"/>
    <col min="14599" max="14599" width="5.75" style="1" customWidth="1"/>
    <col min="14600" max="14600" width="15.75" style="1" customWidth="1"/>
    <col min="14601" max="14604" width="8.75" style="1" customWidth="1"/>
    <col min="14605" max="14848" width="8.875" style="1"/>
    <col min="14849" max="14849" width="5.75" style="1" customWidth="1"/>
    <col min="14850" max="14850" width="15.75" style="1" customWidth="1"/>
    <col min="14851" max="14854" width="8.75" style="1" customWidth="1"/>
    <col min="14855" max="14855" width="5.75" style="1" customWidth="1"/>
    <col min="14856" max="14856" width="15.75" style="1" customWidth="1"/>
    <col min="14857" max="14860" width="8.75" style="1" customWidth="1"/>
    <col min="14861" max="15104" width="8.875" style="1"/>
    <col min="15105" max="15105" width="5.75" style="1" customWidth="1"/>
    <col min="15106" max="15106" width="15.75" style="1" customWidth="1"/>
    <col min="15107" max="15110" width="8.75" style="1" customWidth="1"/>
    <col min="15111" max="15111" width="5.75" style="1" customWidth="1"/>
    <col min="15112" max="15112" width="15.75" style="1" customWidth="1"/>
    <col min="15113" max="15116" width="8.75" style="1" customWidth="1"/>
    <col min="15117" max="15360" width="8.875" style="1"/>
    <col min="15361" max="15361" width="5.75" style="1" customWidth="1"/>
    <col min="15362" max="15362" width="15.75" style="1" customWidth="1"/>
    <col min="15363" max="15366" width="8.75" style="1" customWidth="1"/>
    <col min="15367" max="15367" width="5.75" style="1" customWidth="1"/>
    <col min="15368" max="15368" width="15.75" style="1" customWidth="1"/>
    <col min="15369" max="15372" width="8.75" style="1" customWidth="1"/>
    <col min="15373" max="15616" width="8.875" style="1"/>
    <col min="15617" max="15617" width="5.75" style="1" customWidth="1"/>
    <col min="15618" max="15618" width="15.75" style="1" customWidth="1"/>
    <col min="15619" max="15622" width="8.75" style="1" customWidth="1"/>
    <col min="15623" max="15623" width="5.75" style="1" customWidth="1"/>
    <col min="15624" max="15624" width="15.75" style="1" customWidth="1"/>
    <col min="15625" max="15628" width="8.75" style="1" customWidth="1"/>
    <col min="15629" max="15872" width="8.875" style="1"/>
    <col min="15873" max="15873" width="5.75" style="1" customWidth="1"/>
    <col min="15874" max="15874" width="15.75" style="1" customWidth="1"/>
    <col min="15875" max="15878" width="8.75" style="1" customWidth="1"/>
    <col min="15879" max="15879" width="5.75" style="1" customWidth="1"/>
    <col min="15880" max="15880" width="15.75" style="1" customWidth="1"/>
    <col min="15881" max="15884" width="8.75" style="1" customWidth="1"/>
    <col min="15885" max="16128" width="8.875" style="1"/>
    <col min="16129" max="16129" width="5.75" style="1" customWidth="1"/>
    <col min="16130" max="16130" width="15.75" style="1" customWidth="1"/>
    <col min="16131" max="16134" width="8.75" style="1" customWidth="1"/>
    <col min="16135" max="16135" width="5.75" style="1" customWidth="1"/>
    <col min="16136" max="16136" width="15.75" style="1" customWidth="1"/>
    <col min="16137" max="16140" width="8.75" style="1" customWidth="1"/>
    <col min="16141" max="16384" width="8.875" style="1"/>
  </cols>
  <sheetData>
    <row r="1" spans="1:12" ht="18" customHeight="1" x14ac:dyDescent="0.15">
      <c r="A1" s="45" t="s">
        <v>0</v>
      </c>
      <c r="B1" s="46" t="s">
        <v>1</v>
      </c>
      <c r="C1" s="47" t="s">
        <v>2</v>
      </c>
      <c r="D1" s="47"/>
      <c r="E1" s="47"/>
      <c r="F1" s="47" t="s">
        <v>3</v>
      </c>
      <c r="G1" s="46" t="s">
        <v>0</v>
      </c>
      <c r="H1" s="46" t="s">
        <v>1</v>
      </c>
      <c r="I1" s="47" t="s">
        <v>2</v>
      </c>
      <c r="J1" s="47"/>
      <c r="K1" s="47"/>
      <c r="L1" s="47" t="s">
        <v>3</v>
      </c>
    </row>
    <row r="2" spans="1:12" s="3" customFormat="1" ht="18" customHeight="1" x14ac:dyDescent="0.15">
      <c r="A2" s="45"/>
      <c r="B2" s="46"/>
      <c r="C2" s="43" t="s">
        <v>4</v>
      </c>
      <c r="D2" s="43" t="s">
        <v>5</v>
      </c>
      <c r="E2" s="43" t="s">
        <v>6</v>
      </c>
      <c r="F2" s="47"/>
      <c r="G2" s="46"/>
      <c r="H2" s="46"/>
      <c r="I2" s="43" t="s">
        <v>4</v>
      </c>
      <c r="J2" s="43" t="s">
        <v>5</v>
      </c>
      <c r="K2" s="43" t="s">
        <v>6</v>
      </c>
      <c r="L2" s="47"/>
    </row>
    <row r="3" spans="1:12" ht="18" customHeight="1" x14ac:dyDescent="0.15">
      <c r="A3" s="4" t="s">
        <v>7</v>
      </c>
      <c r="B3" s="5" t="s">
        <v>8</v>
      </c>
      <c r="C3" s="6">
        <v>86</v>
      </c>
      <c r="D3" s="6">
        <v>73</v>
      </c>
      <c r="E3" s="7">
        <f t="shared" ref="E3:E8" si="0">SUM(C3:D3)</f>
        <v>159</v>
      </c>
      <c r="F3" s="8">
        <v>48</v>
      </c>
      <c r="G3" s="4" t="s">
        <v>9</v>
      </c>
      <c r="H3" s="5" t="s">
        <v>10</v>
      </c>
      <c r="I3" s="9">
        <v>124</v>
      </c>
      <c r="J3" s="9">
        <v>143</v>
      </c>
      <c r="K3" s="7">
        <f>SUM(I3:J3)</f>
        <v>267</v>
      </c>
      <c r="L3" s="10">
        <v>120</v>
      </c>
    </row>
    <row r="4" spans="1:12" ht="18" customHeight="1" x14ac:dyDescent="0.15">
      <c r="A4" s="11" t="s">
        <v>11</v>
      </c>
      <c r="B4" s="12" t="s">
        <v>12</v>
      </c>
      <c r="C4" s="13">
        <v>122</v>
      </c>
      <c r="D4" s="13">
        <v>124</v>
      </c>
      <c r="E4" s="7">
        <f t="shared" si="0"/>
        <v>246</v>
      </c>
      <c r="F4" s="14">
        <v>86</v>
      </c>
      <c r="G4" s="11" t="s">
        <v>13</v>
      </c>
      <c r="H4" s="12" t="s">
        <v>14</v>
      </c>
      <c r="I4" s="7">
        <v>376</v>
      </c>
      <c r="J4" s="7">
        <v>400</v>
      </c>
      <c r="K4" s="7">
        <f t="shared" ref="K4:K27" si="1">SUM(I4:J4)</f>
        <v>776</v>
      </c>
      <c r="L4" s="15">
        <v>342</v>
      </c>
    </row>
    <row r="5" spans="1:12" ht="18" customHeight="1" x14ac:dyDescent="0.15">
      <c r="A5" s="11" t="s">
        <v>15</v>
      </c>
      <c r="B5" s="12" t="s">
        <v>16</v>
      </c>
      <c r="C5" s="13">
        <v>253</v>
      </c>
      <c r="D5" s="13">
        <v>295</v>
      </c>
      <c r="E5" s="7">
        <f t="shared" si="0"/>
        <v>548</v>
      </c>
      <c r="F5" s="14">
        <v>178</v>
      </c>
      <c r="G5" s="11" t="s">
        <v>17</v>
      </c>
      <c r="H5" s="12" t="s">
        <v>18</v>
      </c>
      <c r="I5" s="7">
        <v>317</v>
      </c>
      <c r="J5" s="7">
        <v>257</v>
      </c>
      <c r="K5" s="7">
        <f t="shared" si="1"/>
        <v>574</v>
      </c>
      <c r="L5" s="15">
        <v>257</v>
      </c>
    </row>
    <row r="6" spans="1:12" ht="18" customHeight="1" x14ac:dyDescent="0.15">
      <c r="A6" s="11" t="s">
        <v>19</v>
      </c>
      <c r="B6" s="12" t="s">
        <v>20</v>
      </c>
      <c r="C6" s="13">
        <v>249</v>
      </c>
      <c r="D6" s="13">
        <v>235</v>
      </c>
      <c r="E6" s="7">
        <f t="shared" si="0"/>
        <v>484</v>
      </c>
      <c r="F6" s="14">
        <v>196</v>
      </c>
      <c r="G6" s="11" t="s">
        <v>21</v>
      </c>
      <c r="H6" s="12" t="s">
        <v>22</v>
      </c>
      <c r="I6" s="7">
        <v>195</v>
      </c>
      <c r="J6" s="7">
        <v>212</v>
      </c>
      <c r="K6" s="7">
        <f t="shared" si="1"/>
        <v>407</v>
      </c>
      <c r="L6" s="15">
        <v>197</v>
      </c>
    </row>
    <row r="7" spans="1:12" ht="18" customHeight="1" x14ac:dyDescent="0.15">
      <c r="A7" s="11" t="s">
        <v>23</v>
      </c>
      <c r="B7" s="12" t="s">
        <v>24</v>
      </c>
      <c r="C7" s="13">
        <v>656</v>
      </c>
      <c r="D7" s="13">
        <v>636</v>
      </c>
      <c r="E7" s="7">
        <f t="shared" si="0"/>
        <v>1292</v>
      </c>
      <c r="F7" s="14">
        <v>505</v>
      </c>
      <c r="G7" s="11" t="s">
        <v>25</v>
      </c>
      <c r="H7" s="12" t="s">
        <v>26</v>
      </c>
      <c r="I7" s="7">
        <v>492</v>
      </c>
      <c r="J7" s="7">
        <v>522</v>
      </c>
      <c r="K7" s="7">
        <f t="shared" si="1"/>
        <v>1014</v>
      </c>
      <c r="L7" s="15">
        <v>413</v>
      </c>
    </row>
    <row r="8" spans="1:12" ht="18" customHeight="1" x14ac:dyDescent="0.15">
      <c r="A8" s="11" t="s">
        <v>27</v>
      </c>
      <c r="B8" s="12" t="s">
        <v>28</v>
      </c>
      <c r="C8" s="13">
        <v>156</v>
      </c>
      <c r="D8" s="13">
        <v>171</v>
      </c>
      <c r="E8" s="7">
        <f t="shared" si="0"/>
        <v>327</v>
      </c>
      <c r="F8" s="14">
        <v>114</v>
      </c>
      <c r="G8" s="11" t="s">
        <v>29</v>
      </c>
      <c r="H8" s="12" t="s">
        <v>30</v>
      </c>
      <c r="I8" s="7">
        <v>305</v>
      </c>
      <c r="J8" s="7">
        <v>261</v>
      </c>
      <c r="K8" s="7">
        <f t="shared" si="1"/>
        <v>566</v>
      </c>
      <c r="L8" s="15">
        <v>239</v>
      </c>
    </row>
    <row r="9" spans="1:12" ht="18" customHeight="1" x14ac:dyDescent="0.15">
      <c r="A9" s="16"/>
      <c r="B9" s="17" t="s">
        <v>31</v>
      </c>
      <c r="C9" s="18">
        <f>SUM(C3:C8)</f>
        <v>1522</v>
      </c>
      <c r="D9" s="18">
        <f>SUM(D3:D8)</f>
        <v>1534</v>
      </c>
      <c r="E9" s="19">
        <f>SUM(E3:E8)</f>
        <v>3056</v>
      </c>
      <c r="F9" s="20">
        <f>SUM(F3:F8)</f>
        <v>1127</v>
      </c>
      <c r="G9" s="11" t="s">
        <v>32</v>
      </c>
      <c r="H9" s="12" t="s">
        <v>33</v>
      </c>
      <c r="I9" s="7">
        <v>558</v>
      </c>
      <c r="J9" s="7">
        <v>468</v>
      </c>
      <c r="K9" s="7">
        <f t="shared" si="1"/>
        <v>1026</v>
      </c>
      <c r="L9" s="15">
        <v>498</v>
      </c>
    </row>
    <row r="10" spans="1:12" ht="18" customHeight="1" x14ac:dyDescent="0.15">
      <c r="A10" s="4" t="s">
        <v>34</v>
      </c>
      <c r="B10" s="5" t="s">
        <v>35</v>
      </c>
      <c r="C10" s="6">
        <v>320</v>
      </c>
      <c r="D10" s="6">
        <v>298</v>
      </c>
      <c r="E10" s="7">
        <f>SUM(C10:D10)</f>
        <v>618</v>
      </c>
      <c r="F10" s="8">
        <v>260</v>
      </c>
      <c r="G10" s="11" t="s">
        <v>36</v>
      </c>
      <c r="H10" s="12" t="s">
        <v>37</v>
      </c>
      <c r="I10" s="7">
        <v>178</v>
      </c>
      <c r="J10" s="7">
        <v>176</v>
      </c>
      <c r="K10" s="7">
        <f t="shared" si="1"/>
        <v>354</v>
      </c>
      <c r="L10" s="15">
        <v>126</v>
      </c>
    </row>
    <row r="11" spans="1:12" ht="18" customHeight="1" x14ac:dyDescent="0.15">
      <c r="A11" s="11" t="s">
        <v>38</v>
      </c>
      <c r="B11" s="12" t="s">
        <v>39</v>
      </c>
      <c r="C11" s="13">
        <v>77</v>
      </c>
      <c r="D11" s="13">
        <v>90</v>
      </c>
      <c r="E11" s="7">
        <f t="shared" ref="E11:E19" si="2">SUM(C11:D11)</f>
        <v>167</v>
      </c>
      <c r="F11" s="14">
        <v>73</v>
      </c>
      <c r="G11" s="11" t="s">
        <v>40</v>
      </c>
      <c r="H11" s="12" t="s">
        <v>41</v>
      </c>
      <c r="I11" s="7">
        <v>52</v>
      </c>
      <c r="J11" s="7">
        <v>56</v>
      </c>
      <c r="K11" s="7">
        <f t="shared" si="1"/>
        <v>108</v>
      </c>
      <c r="L11" s="15">
        <v>34</v>
      </c>
    </row>
    <row r="12" spans="1:12" ht="18" customHeight="1" x14ac:dyDescent="0.15">
      <c r="A12" s="11" t="s">
        <v>42</v>
      </c>
      <c r="B12" s="12" t="s">
        <v>43</v>
      </c>
      <c r="C12" s="13">
        <v>142</v>
      </c>
      <c r="D12" s="13">
        <v>132</v>
      </c>
      <c r="E12" s="7">
        <f t="shared" si="2"/>
        <v>274</v>
      </c>
      <c r="F12" s="14">
        <v>128</v>
      </c>
      <c r="G12" s="11" t="s">
        <v>44</v>
      </c>
      <c r="H12" s="12" t="s">
        <v>45</v>
      </c>
      <c r="I12" s="7">
        <v>242</v>
      </c>
      <c r="J12" s="7">
        <v>223</v>
      </c>
      <c r="K12" s="7">
        <f t="shared" si="1"/>
        <v>465</v>
      </c>
      <c r="L12" s="15">
        <v>155</v>
      </c>
    </row>
    <row r="13" spans="1:12" ht="17.25" customHeight="1" x14ac:dyDescent="0.15">
      <c r="A13" s="11" t="s">
        <v>46</v>
      </c>
      <c r="B13" s="12" t="s">
        <v>47</v>
      </c>
      <c r="C13" s="13">
        <v>97</v>
      </c>
      <c r="D13" s="13">
        <v>96</v>
      </c>
      <c r="E13" s="7">
        <f t="shared" si="2"/>
        <v>193</v>
      </c>
      <c r="F13" s="14">
        <v>86</v>
      </c>
      <c r="G13" s="11" t="s">
        <v>48</v>
      </c>
      <c r="H13" s="12" t="s">
        <v>49</v>
      </c>
      <c r="I13" s="7">
        <v>267</v>
      </c>
      <c r="J13" s="7">
        <v>263</v>
      </c>
      <c r="K13" s="7">
        <f t="shared" si="1"/>
        <v>530</v>
      </c>
      <c r="L13" s="15">
        <v>178</v>
      </c>
    </row>
    <row r="14" spans="1:12" ht="18" customHeight="1" x14ac:dyDescent="0.15">
      <c r="A14" s="11" t="s">
        <v>50</v>
      </c>
      <c r="B14" s="12" t="s">
        <v>51</v>
      </c>
      <c r="C14" s="13">
        <v>56</v>
      </c>
      <c r="D14" s="13">
        <v>61</v>
      </c>
      <c r="E14" s="7">
        <f t="shared" si="2"/>
        <v>117</v>
      </c>
      <c r="F14" s="14">
        <v>54</v>
      </c>
      <c r="G14" s="11" t="s">
        <v>52</v>
      </c>
      <c r="H14" s="12" t="s">
        <v>53</v>
      </c>
      <c r="I14" s="7">
        <v>169</v>
      </c>
      <c r="J14" s="7">
        <v>176</v>
      </c>
      <c r="K14" s="7">
        <f t="shared" si="1"/>
        <v>345</v>
      </c>
      <c r="L14" s="15">
        <v>137</v>
      </c>
    </row>
    <row r="15" spans="1:12" ht="18" customHeight="1" x14ac:dyDescent="0.15">
      <c r="A15" s="11" t="s">
        <v>54</v>
      </c>
      <c r="B15" s="12" t="s">
        <v>55</v>
      </c>
      <c r="C15" s="13">
        <v>72</v>
      </c>
      <c r="D15" s="13">
        <v>79</v>
      </c>
      <c r="E15" s="7">
        <f t="shared" si="2"/>
        <v>151</v>
      </c>
      <c r="F15" s="14">
        <v>60</v>
      </c>
      <c r="G15" s="11" t="s">
        <v>56</v>
      </c>
      <c r="H15" s="12" t="s">
        <v>57</v>
      </c>
      <c r="I15" s="7">
        <v>143</v>
      </c>
      <c r="J15" s="7">
        <v>147</v>
      </c>
      <c r="K15" s="7">
        <f t="shared" si="1"/>
        <v>290</v>
      </c>
      <c r="L15" s="15">
        <v>92</v>
      </c>
    </row>
    <row r="16" spans="1:12" ht="18" customHeight="1" x14ac:dyDescent="0.15">
      <c r="A16" s="11" t="s">
        <v>58</v>
      </c>
      <c r="B16" s="12" t="s">
        <v>59</v>
      </c>
      <c r="C16" s="13">
        <v>141</v>
      </c>
      <c r="D16" s="13">
        <v>139</v>
      </c>
      <c r="E16" s="7">
        <f t="shared" si="2"/>
        <v>280</v>
      </c>
      <c r="F16" s="14">
        <v>132</v>
      </c>
      <c r="G16" s="11" t="s">
        <v>60</v>
      </c>
      <c r="H16" s="12" t="s">
        <v>61</v>
      </c>
      <c r="I16" s="7">
        <v>53</v>
      </c>
      <c r="J16" s="7">
        <v>94</v>
      </c>
      <c r="K16" s="7">
        <f t="shared" si="1"/>
        <v>147</v>
      </c>
      <c r="L16" s="15">
        <v>85</v>
      </c>
    </row>
    <row r="17" spans="1:12" ht="18" customHeight="1" x14ac:dyDescent="0.15">
      <c r="A17" s="11" t="s">
        <v>62</v>
      </c>
      <c r="B17" s="12" t="s">
        <v>63</v>
      </c>
      <c r="C17" s="13">
        <v>630</v>
      </c>
      <c r="D17" s="13">
        <v>609</v>
      </c>
      <c r="E17" s="7">
        <f t="shared" si="2"/>
        <v>1239</v>
      </c>
      <c r="F17" s="14">
        <v>572</v>
      </c>
      <c r="G17" s="11" t="s">
        <v>64</v>
      </c>
      <c r="H17" s="12" t="s">
        <v>65</v>
      </c>
      <c r="I17" s="7">
        <v>45</v>
      </c>
      <c r="J17" s="7">
        <v>36</v>
      </c>
      <c r="K17" s="7">
        <f t="shared" si="1"/>
        <v>81</v>
      </c>
      <c r="L17" s="15">
        <v>54</v>
      </c>
    </row>
    <row r="18" spans="1:12" ht="18" customHeight="1" x14ac:dyDescent="0.15">
      <c r="A18" s="11" t="s">
        <v>66</v>
      </c>
      <c r="B18" s="12" t="s">
        <v>67</v>
      </c>
      <c r="C18" s="13">
        <v>74</v>
      </c>
      <c r="D18" s="13">
        <v>80</v>
      </c>
      <c r="E18" s="7">
        <f t="shared" si="2"/>
        <v>154</v>
      </c>
      <c r="F18" s="14">
        <v>66</v>
      </c>
      <c r="G18" s="11" t="s">
        <v>68</v>
      </c>
      <c r="H18" s="12" t="s">
        <v>69</v>
      </c>
      <c r="I18" s="7">
        <v>40</v>
      </c>
      <c r="J18" s="7">
        <v>37</v>
      </c>
      <c r="K18" s="7">
        <f t="shared" si="1"/>
        <v>77</v>
      </c>
      <c r="L18" s="15">
        <v>34</v>
      </c>
    </row>
    <row r="19" spans="1:12" ht="18" customHeight="1" x14ac:dyDescent="0.15">
      <c r="A19" s="11" t="s">
        <v>70</v>
      </c>
      <c r="B19" s="12" t="s">
        <v>71</v>
      </c>
      <c r="C19" s="13">
        <v>69</v>
      </c>
      <c r="D19" s="13">
        <v>60</v>
      </c>
      <c r="E19" s="7">
        <f t="shared" si="2"/>
        <v>129</v>
      </c>
      <c r="F19" s="14">
        <v>58</v>
      </c>
      <c r="G19" s="11" t="s">
        <v>72</v>
      </c>
      <c r="H19" s="12" t="s">
        <v>73</v>
      </c>
      <c r="I19" s="7">
        <v>74</v>
      </c>
      <c r="J19" s="7">
        <v>74</v>
      </c>
      <c r="K19" s="7">
        <f t="shared" si="1"/>
        <v>148</v>
      </c>
      <c r="L19" s="15">
        <v>71</v>
      </c>
    </row>
    <row r="20" spans="1:12" ht="18" customHeight="1" x14ac:dyDescent="0.15">
      <c r="A20" s="16"/>
      <c r="B20" s="17" t="s">
        <v>74</v>
      </c>
      <c r="C20" s="18">
        <f>SUM(C10:C19)</f>
        <v>1678</v>
      </c>
      <c r="D20" s="18">
        <f>SUM(D10:D19)</f>
        <v>1644</v>
      </c>
      <c r="E20" s="19">
        <f>SUM(E10:E19)</f>
        <v>3322</v>
      </c>
      <c r="F20" s="20">
        <f>SUM(F10:F19)</f>
        <v>1489</v>
      </c>
      <c r="G20" s="11" t="s">
        <v>75</v>
      </c>
      <c r="H20" s="12" t="s">
        <v>76</v>
      </c>
      <c r="I20" s="7">
        <v>356</v>
      </c>
      <c r="J20" s="7">
        <v>345</v>
      </c>
      <c r="K20" s="7">
        <f t="shared" si="1"/>
        <v>701</v>
      </c>
      <c r="L20" s="15">
        <v>285</v>
      </c>
    </row>
    <row r="21" spans="1:12" ht="18" customHeight="1" x14ac:dyDescent="0.15">
      <c r="A21" s="4" t="s">
        <v>77</v>
      </c>
      <c r="B21" s="5" t="s">
        <v>78</v>
      </c>
      <c r="C21" s="6">
        <v>582</v>
      </c>
      <c r="D21" s="6">
        <v>532</v>
      </c>
      <c r="E21" s="7">
        <f>SUM(C21:D21)</f>
        <v>1114</v>
      </c>
      <c r="F21" s="8">
        <v>389</v>
      </c>
      <c r="G21" s="11" t="s">
        <v>79</v>
      </c>
      <c r="H21" s="12" t="s">
        <v>80</v>
      </c>
      <c r="I21" s="7">
        <v>185</v>
      </c>
      <c r="J21" s="7">
        <v>200</v>
      </c>
      <c r="K21" s="7">
        <f t="shared" si="1"/>
        <v>385</v>
      </c>
      <c r="L21" s="15">
        <v>161</v>
      </c>
    </row>
    <row r="22" spans="1:12" ht="18" customHeight="1" x14ac:dyDescent="0.15">
      <c r="A22" s="11" t="s">
        <v>81</v>
      </c>
      <c r="B22" s="12" t="s">
        <v>82</v>
      </c>
      <c r="C22" s="13">
        <v>129</v>
      </c>
      <c r="D22" s="13">
        <v>133</v>
      </c>
      <c r="E22" s="7">
        <f t="shared" ref="E22:E27" si="3">SUM(C22:D22)</f>
        <v>262</v>
      </c>
      <c r="F22" s="14">
        <v>94</v>
      </c>
      <c r="G22" s="11" t="s">
        <v>83</v>
      </c>
      <c r="H22" s="12" t="s">
        <v>84</v>
      </c>
      <c r="I22" s="7">
        <v>246</v>
      </c>
      <c r="J22" s="7">
        <v>247</v>
      </c>
      <c r="K22" s="7">
        <f t="shared" si="1"/>
        <v>493</v>
      </c>
      <c r="L22" s="15">
        <v>200</v>
      </c>
    </row>
    <row r="23" spans="1:12" ht="17.25" customHeight="1" x14ac:dyDescent="0.15">
      <c r="A23" s="11" t="s">
        <v>85</v>
      </c>
      <c r="B23" s="12" t="s">
        <v>86</v>
      </c>
      <c r="C23" s="13">
        <v>780</v>
      </c>
      <c r="D23" s="13">
        <v>726</v>
      </c>
      <c r="E23" s="7">
        <f t="shared" si="3"/>
        <v>1506</v>
      </c>
      <c r="F23" s="14">
        <v>632</v>
      </c>
      <c r="G23" s="11" t="s">
        <v>87</v>
      </c>
      <c r="H23" s="12" t="s">
        <v>88</v>
      </c>
      <c r="I23" s="7">
        <v>200</v>
      </c>
      <c r="J23" s="7">
        <v>210</v>
      </c>
      <c r="K23" s="7">
        <f t="shared" si="1"/>
        <v>410</v>
      </c>
      <c r="L23" s="15">
        <v>175</v>
      </c>
    </row>
    <row r="24" spans="1:12" ht="17.25" customHeight="1" x14ac:dyDescent="0.15">
      <c r="A24" s="11" t="s">
        <v>89</v>
      </c>
      <c r="B24" s="12" t="s">
        <v>90</v>
      </c>
      <c r="C24" s="13">
        <v>612</v>
      </c>
      <c r="D24" s="13">
        <v>535</v>
      </c>
      <c r="E24" s="7">
        <f t="shared" si="3"/>
        <v>1147</v>
      </c>
      <c r="F24" s="14">
        <v>544</v>
      </c>
      <c r="G24" s="11" t="s">
        <v>91</v>
      </c>
      <c r="H24" s="12" t="s">
        <v>92</v>
      </c>
      <c r="I24" s="7">
        <v>103</v>
      </c>
      <c r="J24" s="7">
        <v>154</v>
      </c>
      <c r="K24" s="7">
        <f t="shared" si="1"/>
        <v>257</v>
      </c>
      <c r="L24" s="15">
        <v>134</v>
      </c>
    </row>
    <row r="25" spans="1:12" ht="17.25" customHeight="1" x14ac:dyDescent="0.15">
      <c r="A25" s="11" t="s">
        <v>93</v>
      </c>
      <c r="B25" s="12" t="s">
        <v>94</v>
      </c>
      <c r="C25" s="13">
        <v>421</v>
      </c>
      <c r="D25" s="13">
        <v>400</v>
      </c>
      <c r="E25" s="7">
        <f t="shared" si="3"/>
        <v>821</v>
      </c>
      <c r="F25" s="14">
        <v>371</v>
      </c>
      <c r="G25" s="11" t="s">
        <v>95</v>
      </c>
      <c r="H25" s="12" t="s">
        <v>96</v>
      </c>
      <c r="I25" s="7">
        <v>32</v>
      </c>
      <c r="J25" s="7">
        <v>41</v>
      </c>
      <c r="K25" s="7">
        <f t="shared" si="1"/>
        <v>73</v>
      </c>
      <c r="L25" s="15">
        <v>38</v>
      </c>
    </row>
    <row r="26" spans="1:12" ht="18" customHeight="1" x14ac:dyDescent="0.15">
      <c r="A26" s="11" t="s">
        <v>97</v>
      </c>
      <c r="B26" s="12" t="s">
        <v>98</v>
      </c>
      <c r="C26" s="13">
        <v>392</v>
      </c>
      <c r="D26" s="13">
        <v>390</v>
      </c>
      <c r="E26" s="7">
        <f t="shared" si="3"/>
        <v>782</v>
      </c>
      <c r="F26" s="14">
        <v>280</v>
      </c>
      <c r="G26" s="11" t="s">
        <v>99</v>
      </c>
      <c r="H26" s="12" t="s">
        <v>100</v>
      </c>
      <c r="I26" s="7">
        <v>87</v>
      </c>
      <c r="J26" s="7">
        <v>99</v>
      </c>
      <c r="K26" s="7">
        <f t="shared" si="1"/>
        <v>186</v>
      </c>
      <c r="L26" s="15">
        <v>70</v>
      </c>
    </row>
    <row r="27" spans="1:12" ht="18" customHeight="1" x14ac:dyDescent="0.15">
      <c r="A27" s="11" t="s">
        <v>101</v>
      </c>
      <c r="B27" s="12" t="s">
        <v>102</v>
      </c>
      <c r="C27" s="13">
        <v>713</v>
      </c>
      <c r="D27" s="13">
        <v>703</v>
      </c>
      <c r="E27" s="7">
        <f t="shared" si="3"/>
        <v>1416</v>
      </c>
      <c r="F27" s="14">
        <v>578</v>
      </c>
      <c r="G27" s="11" t="s">
        <v>103</v>
      </c>
      <c r="H27" s="12" t="s">
        <v>104</v>
      </c>
      <c r="I27" s="7">
        <v>137</v>
      </c>
      <c r="J27" s="7">
        <v>137</v>
      </c>
      <c r="K27" s="7">
        <f t="shared" si="1"/>
        <v>274</v>
      </c>
      <c r="L27" s="15">
        <v>82</v>
      </c>
    </row>
    <row r="28" spans="1:12" ht="18" customHeight="1" x14ac:dyDescent="0.15">
      <c r="A28" s="16"/>
      <c r="B28" s="17" t="s">
        <v>105</v>
      </c>
      <c r="C28" s="18">
        <f>SUM(C21:C27)</f>
        <v>3629</v>
      </c>
      <c r="D28" s="18">
        <f>SUM(D21:D27)</f>
        <v>3419</v>
      </c>
      <c r="E28" s="19">
        <f>SUM(E21:E27)</f>
        <v>7048</v>
      </c>
      <c r="F28" s="20">
        <f>SUM(F21:F27)</f>
        <v>2888</v>
      </c>
      <c r="G28" s="16"/>
      <c r="H28" s="17" t="s">
        <v>106</v>
      </c>
      <c r="I28" s="19">
        <f>SUM(I3:I27)</f>
        <v>4976</v>
      </c>
      <c r="J28" s="19">
        <f>SUM(J3:J27)</f>
        <v>4978</v>
      </c>
      <c r="K28" s="19">
        <f>SUM(K3:K27)</f>
        <v>9954</v>
      </c>
      <c r="L28" s="21">
        <f>SUM(L3:L27)</f>
        <v>4177</v>
      </c>
    </row>
    <row r="29" spans="1:12" ht="18" customHeight="1" x14ac:dyDescent="0.15">
      <c r="A29" s="4" t="s">
        <v>107</v>
      </c>
      <c r="B29" s="5" t="s">
        <v>108</v>
      </c>
      <c r="C29" s="6">
        <v>146</v>
      </c>
      <c r="D29" s="6">
        <v>142</v>
      </c>
      <c r="E29" s="7">
        <f>SUM(C29:D29)</f>
        <v>288</v>
      </c>
      <c r="F29" s="8">
        <v>91</v>
      </c>
      <c r="G29" s="4" t="s">
        <v>109</v>
      </c>
      <c r="H29" s="5" t="s">
        <v>110</v>
      </c>
      <c r="I29" s="9">
        <v>260</v>
      </c>
      <c r="J29" s="9">
        <v>258</v>
      </c>
      <c r="K29" s="7">
        <f>SUM(I29:J29)</f>
        <v>518</v>
      </c>
      <c r="L29" s="10">
        <v>189</v>
      </c>
    </row>
    <row r="30" spans="1:12" ht="18" customHeight="1" x14ac:dyDescent="0.15">
      <c r="A30" s="11" t="s">
        <v>111</v>
      </c>
      <c r="B30" s="12" t="s">
        <v>112</v>
      </c>
      <c r="C30" s="13">
        <v>178</v>
      </c>
      <c r="D30" s="13">
        <v>192</v>
      </c>
      <c r="E30" s="7">
        <f t="shared" ref="E30:E39" si="4">SUM(C30:D30)</f>
        <v>370</v>
      </c>
      <c r="F30" s="14">
        <v>150</v>
      </c>
      <c r="G30" s="11" t="s">
        <v>113</v>
      </c>
      <c r="H30" s="12" t="s">
        <v>114</v>
      </c>
      <c r="I30" s="7">
        <v>117</v>
      </c>
      <c r="J30" s="7">
        <v>114</v>
      </c>
      <c r="K30" s="7">
        <f t="shared" ref="K30:K41" si="5">SUM(I30:J30)</f>
        <v>231</v>
      </c>
      <c r="L30" s="15">
        <v>74</v>
      </c>
    </row>
    <row r="31" spans="1:12" ht="18" customHeight="1" x14ac:dyDescent="0.15">
      <c r="A31" s="11" t="s">
        <v>115</v>
      </c>
      <c r="B31" s="12" t="s">
        <v>116</v>
      </c>
      <c r="C31" s="13">
        <v>66</v>
      </c>
      <c r="D31" s="13">
        <v>68</v>
      </c>
      <c r="E31" s="7">
        <f t="shared" si="4"/>
        <v>134</v>
      </c>
      <c r="F31" s="14">
        <v>43</v>
      </c>
      <c r="G31" s="11" t="s">
        <v>117</v>
      </c>
      <c r="H31" s="12" t="s">
        <v>118</v>
      </c>
      <c r="I31" s="7">
        <v>120</v>
      </c>
      <c r="J31" s="7">
        <v>113</v>
      </c>
      <c r="K31" s="7">
        <f t="shared" si="5"/>
        <v>233</v>
      </c>
      <c r="L31" s="15">
        <v>81</v>
      </c>
    </row>
    <row r="32" spans="1:12" ht="18" customHeight="1" x14ac:dyDescent="0.15">
      <c r="A32" s="11" t="s">
        <v>119</v>
      </c>
      <c r="B32" s="12" t="s">
        <v>120</v>
      </c>
      <c r="C32" s="13">
        <v>149</v>
      </c>
      <c r="D32" s="13">
        <v>132</v>
      </c>
      <c r="E32" s="7">
        <f t="shared" si="4"/>
        <v>281</v>
      </c>
      <c r="F32" s="14">
        <v>96</v>
      </c>
      <c r="G32" s="3">
        <v>303</v>
      </c>
      <c r="H32" s="22" t="s">
        <v>121</v>
      </c>
      <c r="I32" s="23">
        <v>34</v>
      </c>
      <c r="J32" s="23">
        <v>34</v>
      </c>
      <c r="K32" s="7">
        <f t="shared" si="5"/>
        <v>68</v>
      </c>
      <c r="L32" s="15">
        <v>25</v>
      </c>
    </row>
    <row r="33" spans="1:12" ht="18" customHeight="1" x14ac:dyDescent="0.15">
      <c r="A33" s="11" t="s">
        <v>122</v>
      </c>
      <c r="B33" s="12" t="s">
        <v>123</v>
      </c>
      <c r="C33" s="13">
        <v>45</v>
      </c>
      <c r="D33" s="13">
        <v>44</v>
      </c>
      <c r="E33" s="7">
        <f t="shared" si="4"/>
        <v>89</v>
      </c>
      <c r="F33" s="14">
        <v>26</v>
      </c>
      <c r="G33" s="11" t="s">
        <v>124</v>
      </c>
      <c r="H33" s="12" t="s">
        <v>125</v>
      </c>
      <c r="I33" s="7">
        <v>89</v>
      </c>
      <c r="J33" s="7">
        <v>94</v>
      </c>
      <c r="K33" s="7">
        <f t="shared" si="5"/>
        <v>183</v>
      </c>
      <c r="L33" s="15">
        <v>66</v>
      </c>
    </row>
    <row r="34" spans="1:12" ht="18" customHeight="1" x14ac:dyDescent="0.15">
      <c r="A34" s="11" t="s">
        <v>126</v>
      </c>
      <c r="B34" s="12" t="s">
        <v>127</v>
      </c>
      <c r="C34" s="13">
        <v>84</v>
      </c>
      <c r="D34" s="13">
        <v>97</v>
      </c>
      <c r="E34" s="7">
        <f t="shared" si="4"/>
        <v>181</v>
      </c>
      <c r="F34" s="14">
        <v>59</v>
      </c>
      <c r="G34" s="11" t="s">
        <v>128</v>
      </c>
      <c r="H34" s="12" t="s">
        <v>129</v>
      </c>
      <c r="I34" s="7">
        <v>312</v>
      </c>
      <c r="J34" s="7">
        <v>281</v>
      </c>
      <c r="K34" s="7">
        <f t="shared" si="5"/>
        <v>593</v>
      </c>
      <c r="L34" s="15">
        <v>207</v>
      </c>
    </row>
    <row r="35" spans="1:12" ht="18" customHeight="1" x14ac:dyDescent="0.15">
      <c r="A35" s="11" t="s">
        <v>130</v>
      </c>
      <c r="B35" s="12" t="s">
        <v>131</v>
      </c>
      <c r="C35" s="13">
        <v>95</v>
      </c>
      <c r="D35" s="13">
        <v>97</v>
      </c>
      <c r="E35" s="7">
        <f t="shared" si="4"/>
        <v>192</v>
      </c>
      <c r="F35" s="14">
        <v>66</v>
      </c>
      <c r="G35" s="11" t="s">
        <v>132</v>
      </c>
      <c r="H35" s="12" t="s">
        <v>133</v>
      </c>
      <c r="I35" s="7">
        <v>143</v>
      </c>
      <c r="J35" s="7">
        <v>137</v>
      </c>
      <c r="K35" s="7">
        <f t="shared" si="5"/>
        <v>280</v>
      </c>
      <c r="L35" s="15">
        <v>94</v>
      </c>
    </row>
    <row r="36" spans="1:12" ht="18" customHeight="1" x14ac:dyDescent="0.15">
      <c r="A36" s="11" t="s">
        <v>134</v>
      </c>
      <c r="B36" s="12" t="s">
        <v>135</v>
      </c>
      <c r="C36" s="7">
        <v>113</v>
      </c>
      <c r="D36" s="7">
        <v>115</v>
      </c>
      <c r="E36" s="7">
        <f t="shared" si="4"/>
        <v>228</v>
      </c>
      <c r="F36" s="15">
        <v>82</v>
      </c>
      <c r="G36" s="11" t="s">
        <v>136</v>
      </c>
      <c r="H36" s="12" t="s">
        <v>137</v>
      </c>
      <c r="I36" s="7">
        <v>174</v>
      </c>
      <c r="J36" s="7">
        <v>178</v>
      </c>
      <c r="K36" s="7">
        <f t="shared" si="5"/>
        <v>352</v>
      </c>
      <c r="L36" s="15">
        <v>116</v>
      </c>
    </row>
    <row r="37" spans="1:12" ht="18" customHeight="1" x14ac:dyDescent="0.15">
      <c r="A37" s="11" t="s">
        <v>138</v>
      </c>
      <c r="B37" s="12" t="s">
        <v>139</v>
      </c>
      <c r="C37" s="7">
        <v>188</v>
      </c>
      <c r="D37" s="7">
        <v>194</v>
      </c>
      <c r="E37" s="7">
        <f t="shared" si="4"/>
        <v>382</v>
      </c>
      <c r="F37" s="15">
        <v>134</v>
      </c>
      <c r="G37" s="11" t="s">
        <v>140</v>
      </c>
      <c r="H37" s="12" t="s">
        <v>141</v>
      </c>
      <c r="I37" s="7">
        <v>333</v>
      </c>
      <c r="J37" s="7">
        <v>331</v>
      </c>
      <c r="K37" s="7">
        <f t="shared" si="5"/>
        <v>664</v>
      </c>
      <c r="L37" s="15">
        <v>230</v>
      </c>
    </row>
    <row r="38" spans="1:12" ht="18" customHeight="1" x14ac:dyDescent="0.15">
      <c r="A38" s="11" t="s">
        <v>142</v>
      </c>
      <c r="B38" s="12" t="s">
        <v>143</v>
      </c>
      <c r="C38" s="7">
        <v>154</v>
      </c>
      <c r="D38" s="7">
        <v>161</v>
      </c>
      <c r="E38" s="7">
        <f t="shared" si="4"/>
        <v>315</v>
      </c>
      <c r="F38" s="15">
        <v>106</v>
      </c>
      <c r="G38" s="11" t="s">
        <v>144</v>
      </c>
      <c r="H38" s="12" t="s">
        <v>145</v>
      </c>
      <c r="I38" s="7">
        <v>166</v>
      </c>
      <c r="J38" s="7">
        <v>191</v>
      </c>
      <c r="K38" s="7">
        <f t="shared" si="5"/>
        <v>357</v>
      </c>
      <c r="L38" s="15">
        <v>159</v>
      </c>
    </row>
    <row r="39" spans="1:12" ht="18" customHeight="1" x14ac:dyDescent="0.15">
      <c r="A39" s="11" t="s">
        <v>146</v>
      </c>
      <c r="B39" s="12" t="s">
        <v>147</v>
      </c>
      <c r="C39" s="7">
        <v>306</v>
      </c>
      <c r="D39" s="7">
        <v>315</v>
      </c>
      <c r="E39" s="7">
        <f t="shared" si="4"/>
        <v>621</v>
      </c>
      <c r="F39" s="15">
        <v>212</v>
      </c>
      <c r="G39" s="11" t="s">
        <v>148</v>
      </c>
      <c r="H39" s="12" t="s">
        <v>149</v>
      </c>
      <c r="I39" s="7">
        <v>253</v>
      </c>
      <c r="J39" s="7">
        <v>256</v>
      </c>
      <c r="K39" s="7">
        <f t="shared" si="5"/>
        <v>509</v>
      </c>
      <c r="L39" s="15">
        <v>159</v>
      </c>
    </row>
    <row r="40" spans="1:12" ht="18" customHeight="1" x14ac:dyDescent="0.15">
      <c r="A40" s="16"/>
      <c r="B40" s="17" t="s">
        <v>150</v>
      </c>
      <c r="C40" s="19">
        <f>SUM(C29:C39)</f>
        <v>1524</v>
      </c>
      <c r="D40" s="19">
        <f>SUM(D29:D39)</f>
        <v>1557</v>
      </c>
      <c r="E40" s="19">
        <f>SUM(E29:E39)</f>
        <v>3081</v>
      </c>
      <c r="F40" s="21">
        <f>SUM(F29:F39)</f>
        <v>1065</v>
      </c>
      <c r="G40" s="11" t="s">
        <v>151</v>
      </c>
      <c r="H40" s="12" t="s">
        <v>152</v>
      </c>
      <c r="I40" s="7">
        <v>199</v>
      </c>
      <c r="J40" s="7">
        <v>195</v>
      </c>
      <c r="K40" s="7">
        <f t="shared" si="5"/>
        <v>394</v>
      </c>
      <c r="L40" s="15">
        <v>139</v>
      </c>
    </row>
    <row r="41" spans="1:12" ht="18" customHeight="1" x14ac:dyDescent="0.15">
      <c r="A41" s="4" t="s">
        <v>153</v>
      </c>
      <c r="B41" s="5" t="s">
        <v>154</v>
      </c>
      <c r="C41" s="9">
        <v>145</v>
      </c>
      <c r="D41" s="9">
        <v>144</v>
      </c>
      <c r="E41" s="7">
        <f>SUM(C41:D41)</f>
        <v>289</v>
      </c>
      <c r="F41" s="10">
        <v>96</v>
      </c>
      <c r="G41" s="11" t="s">
        <v>155</v>
      </c>
      <c r="H41" s="12" t="s">
        <v>156</v>
      </c>
      <c r="I41" s="7">
        <v>52</v>
      </c>
      <c r="J41" s="7">
        <v>57</v>
      </c>
      <c r="K41" s="7">
        <f t="shared" si="5"/>
        <v>109</v>
      </c>
      <c r="L41" s="15">
        <v>37</v>
      </c>
    </row>
    <row r="42" spans="1:12" ht="18" customHeight="1" x14ac:dyDescent="0.15">
      <c r="A42" s="11" t="s">
        <v>157</v>
      </c>
      <c r="B42" s="12" t="s">
        <v>158</v>
      </c>
      <c r="C42" s="7">
        <v>172</v>
      </c>
      <c r="D42" s="7">
        <v>175</v>
      </c>
      <c r="E42" s="7">
        <f t="shared" ref="E42:E49" si="6">SUM(C42:D42)</f>
        <v>347</v>
      </c>
      <c r="F42" s="15">
        <v>120</v>
      </c>
      <c r="G42" s="16"/>
      <c r="H42" s="17" t="s">
        <v>159</v>
      </c>
      <c r="I42" s="19">
        <f>SUM(I29:I41)</f>
        <v>2252</v>
      </c>
      <c r="J42" s="19">
        <f>SUM(J29:J41)</f>
        <v>2239</v>
      </c>
      <c r="K42" s="19">
        <f>SUM(K29:K41)</f>
        <v>4491</v>
      </c>
      <c r="L42" s="21">
        <f>SUM(L29:L41)</f>
        <v>1576</v>
      </c>
    </row>
    <row r="43" spans="1:12" ht="18" customHeight="1" x14ac:dyDescent="0.15">
      <c r="A43" s="11" t="s">
        <v>160</v>
      </c>
      <c r="B43" s="12" t="s">
        <v>161</v>
      </c>
      <c r="C43" s="7">
        <v>117</v>
      </c>
      <c r="D43" s="7">
        <v>108</v>
      </c>
      <c r="E43" s="7">
        <f t="shared" si="6"/>
        <v>225</v>
      </c>
      <c r="F43" s="15">
        <v>97</v>
      </c>
      <c r="G43" s="24"/>
      <c r="H43" s="25"/>
      <c r="I43" s="7"/>
      <c r="J43" s="7"/>
      <c r="K43" s="7"/>
      <c r="L43" s="9"/>
    </row>
    <row r="44" spans="1:12" ht="18" customHeight="1" x14ac:dyDescent="0.15">
      <c r="A44" s="11" t="s">
        <v>162</v>
      </c>
      <c r="B44" s="12" t="s">
        <v>163</v>
      </c>
      <c r="C44" s="7">
        <v>126</v>
      </c>
      <c r="D44" s="7">
        <v>122</v>
      </c>
      <c r="E44" s="7">
        <f t="shared" si="6"/>
        <v>248</v>
      </c>
      <c r="F44" s="15">
        <v>87</v>
      </c>
      <c r="G44" s="24"/>
    </row>
    <row r="45" spans="1:12" ht="18" customHeight="1" x14ac:dyDescent="0.15">
      <c r="A45" s="11" t="s">
        <v>164</v>
      </c>
      <c r="B45" s="12" t="s">
        <v>165</v>
      </c>
      <c r="C45" s="7">
        <v>105</v>
      </c>
      <c r="D45" s="7">
        <v>106</v>
      </c>
      <c r="E45" s="7">
        <f t="shared" si="6"/>
        <v>211</v>
      </c>
      <c r="F45" s="15">
        <v>63</v>
      </c>
      <c r="G45" s="24"/>
    </row>
    <row r="46" spans="1:12" ht="18" customHeight="1" x14ac:dyDescent="0.15">
      <c r="A46" s="11" t="s">
        <v>166</v>
      </c>
      <c r="B46" s="12" t="s">
        <v>167</v>
      </c>
      <c r="C46" s="7">
        <v>169</v>
      </c>
      <c r="D46" s="7">
        <v>135</v>
      </c>
      <c r="E46" s="7">
        <f t="shared" si="6"/>
        <v>304</v>
      </c>
      <c r="F46" s="15">
        <v>145</v>
      </c>
      <c r="G46" s="24"/>
    </row>
    <row r="47" spans="1:12" ht="18" customHeight="1" x14ac:dyDescent="0.15">
      <c r="A47" s="11" t="s">
        <v>168</v>
      </c>
      <c r="B47" s="12" t="s">
        <v>169</v>
      </c>
      <c r="C47" s="7">
        <v>108</v>
      </c>
      <c r="D47" s="7">
        <v>124</v>
      </c>
      <c r="E47" s="7">
        <f t="shared" si="6"/>
        <v>232</v>
      </c>
      <c r="F47" s="15">
        <v>78</v>
      </c>
      <c r="G47" s="24"/>
    </row>
    <row r="48" spans="1:12" ht="18" customHeight="1" x14ac:dyDescent="0.15">
      <c r="A48" s="11" t="s">
        <v>170</v>
      </c>
      <c r="B48" s="12" t="s">
        <v>171</v>
      </c>
      <c r="C48" s="7">
        <v>57</v>
      </c>
      <c r="D48" s="7">
        <v>56</v>
      </c>
      <c r="E48" s="7">
        <f t="shared" si="6"/>
        <v>113</v>
      </c>
      <c r="F48" s="15">
        <v>45</v>
      </c>
      <c r="G48" s="24"/>
    </row>
    <row r="49" spans="1:12" ht="18" customHeight="1" x14ac:dyDescent="0.15">
      <c r="A49" s="11" t="s">
        <v>172</v>
      </c>
      <c r="B49" s="12" t="s">
        <v>173</v>
      </c>
      <c r="C49" s="7">
        <v>152</v>
      </c>
      <c r="D49" s="7">
        <v>145</v>
      </c>
      <c r="E49" s="7">
        <f t="shared" si="6"/>
        <v>297</v>
      </c>
      <c r="F49" s="15">
        <v>98</v>
      </c>
      <c r="G49" s="24"/>
    </row>
    <row r="50" spans="1:12" ht="18" customHeight="1" x14ac:dyDescent="0.15">
      <c r="A50" s="16"/>
      <c r="B50" s="17" t="s">
        <v>174</v>
      </c>
      <c r="C50" s="19">
        <f>SUM(C41:C49)</f>
        <v>1151</v>
      </c>
      <c r="D50" s="19">
        <f>SUM(D41:D49)</f>
        <v>1115</v>
      </c>
      <c r="E50" s="19">
        <f>SUM(E41:E49)</f>
        <v>2266</v>
      </c>
      <c r="F50" s="19">
        <f>SUM(F41:F49)</f>
        <v>829</v>
      </c>
      <c r="G50" s="24"/>
    </row>
    <row r="51" spans="1:12" ht="18" customHeight="1" x14ac:dyDescent="0.15">
      <c r="A51" s="26"/>
      <c r="B51" s="27"/>
      <c r="C51" s="9"/>
      <c r="D51" s="9"/>
      <c r="E51" s="9"/>
      <c r="F51" s="9"/>
      <c r="G51" s="28"/>
    </row>
    <row r="52" spans="1:12" ht="18" customHeight="1" x14ac:dyDescent="0.15">
      <c r="A52" s="29"/>
      <c r="B52" s="25"/>
      <c r="C52" s="7"/>
      <c r="D52" s="7"/>
      <c r="E52" s="7"/>
      <c r="F52" s="7"/>
      <c r="G52" s="28"/>
    </row>
    <row r="53" spans="1:12" ht="18" customHeight="1" x14ac:dyDescent="0.15">
      <c r="A53" s="29"/>
      <c r="B53" s="25"/>
      <c r="C53" s="7"/>
      <c r="D53" s="7"/>
      <c r="E53" s="7"/>
      <c r="F53" s="7"/>
      <c r="G53" s="28"/>
    </row>
    <row r="54" spans="1:12" ht="18" customHeight="1" x14ac:dyDescent="0.15">
      <c r="A54" s="29"/>
      <c r="B54" s="25"/>
      <c r="C54" s="7"/>
      <c r="D54" s="7"/>
      <c r="E54" s="7"/>
      <c r="F54" s="7"/>
      <c r="G54" s="28"/>
    </row>
    <row r="55" spans="1:12" ht="18" customHeight="1" x14ac:dyDescent="0.15">
      <c r="A55" s="30"/>
      <c r="B55" s="25"/>
      <c r="C55" s="7"/>
      <c r="D55" s="7"/>
      <c r="E55" s="7"/>
      <c r="F55" s="7"/>
      <c r="G55" s="28"/>
      <c r="H55" s="25"/>
    </row>
    <row r="56" spans="1:12" ht="18" customHeight="1" x14ac:dyDescent="0.15">
      <c r="A56" s="4" t="s">
        <v>175</v>
      </c>
      <c r="B56" s="5" t="s">
        <v>176</v>
      </c>
      <c r="C56" s="9">
        <v>118</v>
      </c>
      <c r="D56" s="9">
        <v>106</v>
      </c>
      <c r="E56" s="9">
        <f>SUM(C56:D56)</f>
        <v>224</v>
      </c>
      <c r="F56" s="10">
        <v>105</v>
      </c>
    </row>
    <row r="57" spans="1:12" ht="18" customHeight="1" x14ac:dyDescent="0.15">
      <c r="A57" s="11" t="s">
        <v>177</v>
      </c>
      <c r="B57" s="12" t="s">
        <v>178</v>
      </c>
      <c r="C57" s="7">
        <v>84</v>
      </c>
      <c r="D57" s="7">
        <v>98</v>
      </c>
      <c r="E57" s="7">
        <f t="shared" ref="E57:E70" si="7">SUM(C57:D57)</f>
        <v>182</v>
      </c>
      <c r="F57" s="15">
        <v>62</v>
      </c>
      <c r="H57" s="48" t="s">
        <v>179</v>
      </c>
      <c r="I57" s="50">
        <f>SUM(C9,C20,C28,C40,C50,I28,I42)</f>
        <v>16732</v>
      </c>
      <c r="J57" s="50">
        <f>SUM(D9,D20,D28,D40,D50,J28,J42)</f>
        <v>16486</v>
      </c>
      <c r="K57" s="50">
        <f>SUM(I57,J57)</f>
        <v>33218</v>
      </c>
      <c r="L57" s="52">
        <f>SUM(F9,F20,F28,F40,F50,L28,L42)</f>
        <v>13151</v>
      </c>
    </row>
    <row r="58" spans="1:12" ht="18" customHeight="1" x14ac:dyDescent="0.15">
      <c r="A58" s="11" t="s">
        <v>180</v>
      </c>
      <c r="B58" s="12" t="s">
        <v>181</v>
      </c>
      <c r="C58" s="7">
        <v>369</v>
      </c>
      <c r="D58" s="7">
        <v>385</v>
      </c>
      <c r="E58" s="7">
        <f t="shared" si="7"/>
        <v>754</v>
      </c>
      <c r="F58" s="15">
        <v>297</v>
      </c>
      <c r="H58" s="49"/>
      <c r="I58" s="51"/>
      <c r="J58" s="51"/>
      <c r="K58" s="51"/>
      <c r="L58" s="52"/>
    </row>
    <row r="59" spans="1:12" ht="18" customHeight="1" x14ac:dyDescent="0.15">
      <c r="A59" s="11" t="s">
        <v>182</v>
      </c>
      <c r="B59" s="12" t="s">
        <v>183</v>
      </c>
      <c r="C59" s="7">
        <v>69</v>
      </c>
      <c r="D59" s="7">
        <v>58</v>
      </c>
      <c r="E59" s="7">
        <f t="shared" si="7"/>
        <v>127</v>
      </c>
      <c r="F59" s="15">
        <v>52</v>
      </c>
      <c r="H59" s="53" t="s">
        <v>184</v>
      </c>
      <c r="I59" s="50">
        <v>870</v>
      </c>
      <c r="J59" s="50">
        <v>861</v>
      </c>
      <c r="K59" s="50">
        <f>SUM(I59:J59)</f>
        <v>1731</v>
      </c>
      <c r="L59" s="55"/>
    </row>
    <row r="60" spans="1:12" ht="18" customHeight="1" x14ac:dyDescent="0.15">
      <c r="A60" s="11" t="s">
        <v>185</v>
      </c>
      <c r="B60" s="12" t="s">
        <v>186</v>
      </c>
      <c r="C60" s="7">
        <v>132</v>
      </c>
      <c r="D60" s="7">
        <v>109</v>
      </c>
      <c r="E60" s="7">
        <f t="shared" si="7"/>
        <v>241</v>
      </c>
      <c r="F60" s="15">
        <v>88</v>
      </c>
      <c r="H60" s="54"/>
      <c r="I60" s="51"/>
      <c r="J60" s="51"/>
      <c r="K60" s="51"/>
      <c r="L60" s="55"/>
    </row>
    <row r="61" spans="1:12" ht="18" customHeight="1" x14ac:dyDescent="0.15">
      <c r="A61" s="11" t="s">
        <v>187</v>
      </c>
      <c r="B61" s="12" t="s">
        <v>188</v>
      </c>
      <c r="C61" s="7">
        <v>79</v>
      </c>
      <c r="D61" s="7">
        <v>67</v>
      </c>
      <c r="E61" s="7">
        <f t="shared" si="7"/>
        <v>146</v>
      </c>
      <c r="F61" s="15">
        <v>53</v>
      </c>
      <c r="H61" s="48" t="s">
        <v>189</v>
      </c>
      <c r="I61" s="50">
        <f>SUM(C71,C78,C90,C104)</f>
        <v>7397</v>
      </c>
      <c r="J61" s="50">
        <f>SUM(D71,D78,D90,D104)</f>
        <v>7099</v>
      </c>
      <c r="K61" s="50">
        <f>SUM(I61,J61)</f>
        <v>14496</v>
      </c>
      <c r="L61" s="52">
        <f>SUM(F71,F78,F90,F104)</f>
        <v>5624</v>
      </c>
    </row>
    <row r="62" spans="1:12" ht="18" customHeight="1" x14ac:dyDescent="0.15">
      <c r="A62" s="11" t="s">
        <v>190</v>
      </c>
      <c r="B62" s="12" t="s">
        <v>191</v>
      </c>
      <c r="C62" s="7">
        <v>113</v>
      </c>
      <c r="D62" s="7">
        <v>117</v>
      </c>
      <c r="E62" s="7">
        <f t="shared" si="7"/>
        <v>230</v>
      </c>
      <c r="F62" s="15">
        <v>69</v>
      </c>
      <c r="H62" s="49"/>
      <c r="I62" s="51"/>
      <c r="J62" s="51"/>
      <c r="K62" s="51"/>
      <c r="L62" s="52"/>
    </row>
    <row r="63" spans="1:12" ht="18" customHeight="1" x14ac:dyDescent="0.15">
      <c r="A63" s="11" t="s">
        <v>192</v>
      </c>
      <c r="B63" s="12" t="s">
        <v>193</v>
      </c>
      <c r="C63" s="7">
        <v>53</v>
      </c>
      <c r="D63" s="7">
        <v>48</v>
      </c>
      <c r="E63" s="7">
        <f t="shared" si="7"/>
        <v>101</v>
      </c>
      <c r="F63" s="15">
        <v>53</v>
      </c>
      <c r="H63" s="53" t="s">
        <v>184</v>
      </c>
      <c r="I63" s="50">
        <v>1087</v>
      </c>
      <c r="J63" s="50">
        <v>986</v>
      </c>
      <c r="K63" s="50">
        <f>SUM(I63:J63)</f>
        <v>2073</v>
      </c>
      <c r="L63" s="59"/>
    </row>
    <row r="64" spans="1:12" ht="18" customHeight="1" x14ac:dyDescent="0.15">
      <c r="A64" s="11" t="s">
        <v>194</v>
      </c>
      <c r="B64" s="12" t="s">
        <v>195</v>
      </c>
      <c r="C64" s="7">
        <v>257</v>
      </c>
      <c r="D64" s="7">
        <v>231</v>
      </c>
      <c r="E64" s="7">
        <f t="shared" si="7"/>
        <v>488</v>
      </c>
      <c r="F64" s="15">
        <v>216</v>
      </c>
      <c r="H64" s="54"/>
      <c r="I64" s="58"/>
      <c r="J64" s="58"/>
      <c r="K64" s="58"/>
      <c r="L64" s="60"/>
    </row>
    <row r="65" spans="1:12" ht="18" customHeight="1" x14ac:dyDescent="0.15">
      <c r="A65" s="11" t="s">
        <v>196</v>
      </c>
      <c r="B65" s="12" t="s">
        <v>197</v>
      </c>
      <c r="C65" s="7">
        <v>100</v>
      </c>
      <c r="D65" s="7">
        <v>94</v>
      </c>
      <c r="E65" s="7">
        <f t="shared" si="7"/>
        <v>194</v>
      </c>
      <c r="F65" s="15">
        <v>78</v>
      </c>
      <c r="H65" s="31"/>
      <c r="I65" s="32"/>
      <c r="J65" s="32"/>
      <c r="K65" s="32"/>
      <c r="L65" s="32"/>
    </row>
    <row r="66" spans="1:12" ht="18" customHeight="1" x14ac:dyDescent="0.15">
      <c r="A66" s="11" t="s">
        <v>198</v>
      </c>
      <c r="B66" s="12" t="s">
        <v>199</v>
      </c>
      <c r="C66" s="7">
        <v>187</v>
      </c>
      <c r="D66" s="7">
        <v>161</v>
      </c>
      <c r="E66" s="7">
        <f t="shared" si="7"/>
        <v>348</v>
      </c>
      <c r="F66" s="15">
        <v>182</v>
      </c>
      <c r="H66" s="56" t="s">
        <v>200</v>
      </c>
      <c r="I66" s="50">
        <f>(I57+I61)-I68</f>
        <v>22172</v>
      </c>
      <c r="J66" s="50">
        <f>(J57+J61)-J68</f>
        <v>21738</v>
      </c>
      <c r="K66" s="50">
        <f>SUM(I66:J66)</f>
        <v>43910</v>
      </c>
      <c r="L66" s="50">
        <v>16951</v>
      </c>
    </row>
    <row r="67" spans="1:12" ht="18" customHeight="1" x14ac:dyDescent="0.15">
      <c r="A67" s="11" t="s">
        <v>201</v>
      </c>
      <c r="B67" s="12" t="s">
        <v>202</v>
      </c>
      <c r="C67" s="7">
        <v>439</v>
      </c>
      <c r="D67" s="7">
        <v>383</v>
      </c>
      <c r="E67" s="7">
        <f t="shared" si="7"/>
        <v>822</v>
      </c>
      <c r="F67" s="15">
        <v>364</v>
      </c>
      <c r="H67" s="57"/>
      <c r="I67" s="51"/>
      <c r="J67" s="51"/>
      <c r="K67" s="51"/>
      <c r="L67" s="51"/>
    </row>
    <row r="68" spans="1:12" ht="18" customHeight="1" x14ac:dyDescent="0.15">
      <c r="A68" s="11" t="s">
        <v>203</v>
      </c>
      <c r="B68" s="12" t="s">
        <v>204</v>
      </c>
      <c r="C68" s="7">
        <v>41</v>
      </c>
      <c r="D68" s="7">
        <v>34</v>
      </c>
      <c r="E68" s="7">
        <f t="shared" si="7"/>
        <v>75</v>
      </c>
      <c r="F68" s="15">
        <v>45</v>
      </c>
      <c r="H68" s="56" t="s">
        <v>205</v>
      </c>
      <c r="I68" s="50">
        <f>SUM(I59,I63)</f>
        <v>1957</v>
      </c>
      <c r="J68" s="50">
        <f>SUM(J59,J63)</f>
        <v>1847</v>
      </c>
      <c r="K68" s="50">
        <f>SUM(I68:J68)</f>
        <v>3804</v>
      </c>
      <c r="L68" s="50">
        <v>1824</v>
      </c>
    </row>
    <row r="69" spans="1:12" ht="18" customHeight="1" x14ac:dyDescent="0.15">
      <c r="A69" s="11" t="s">
        <v>206</v>
      </c>
      <c r="B69" s="12" t="s">
        <v>207</v>
      </c>
      <c r="C69" s="7">
        <v>347</v>
      </c>
      <c r="D69" s="7">
        <v>347</v>
      </c>
      <c r="E69" s="7">
        <f t="shared" si="7"/>
        <v>694</v>
      </c>
      <c r="F69" s="15">
        <v>271</v>
      </c>
      <c r="H69" s="57"/>
      <c r="I69" s="51"/>
      <c r="J69" s="51"/>
      <c r="K69" s="51"/>
      <c r="L69" s="51"/>
    </row>
    <row r="70" spans="1:12" ht="18" customHeight="1" x14ac:dyDescent="0.15">
      <c r="A70" s="11" t="s">
        <v>208</v>
      </c>
      <c r="B70" s="12" t="s">
        <v>209</v>
      </c>
      <c r="C70" s="7">
        <v>219</v>
      </c>
      <c r="D70" s="7">
        <v>201</v>
      </c>
      <c r="E70" s="7">
        <f t="shared" si="7"/>
        <v>420</v>
      </c>
      <c r="F70" s="15">
        <v>167</v>
      </c>
      <c r="H70" s="56" t="s">
        <v>210</v>
      </c>
      <c r="I70" s="50">
        <f>SUM(I66+I68)</f>
        <v>24129</v>
      </c>
      <c r="J70" s="50">
        <f>SUM(J66+J68)</f>
        <v>23585</v>
      </c>
      <c r="K70" s="50">
        <f>SUM(K66+K68)</f>
        <v>47714</v>
      </c>
      <c r="L70" s="50">
        <f>SUM(L66:L69)</f>
        <v>18775</v>
      </c>
    </row>
    <row r="71" spans="1:12" ht="18" customHeight="1" x14ac:dyDescent="0.15">
      <c r="A71" s="16"/>
      <c r="B71" s="17" t="s">
        <v>211</v>
      </c>
      <c r="C71" s="19">
        <f>SUM(C56:C70)</f>
        <v>2607</v>
      </c>
      <c r="D71" s="19">
        <f>SUM(D56:D70)</f>
        <v>2439</v>
      </c>
      <c r="E71" s="19">
        <f>SUM(E56:E70)</f>
        <v>5046</v>
      </c>
      <c r="F71" s="19">
        <f>SUM(F56:F70)</f>
        <v>2102</v>
      </c>
      <c r="G71" s="24"/>
      <c r="H71" s="61"/>
      <c r="I71" s="61"/>
      <c r="J71" s="61"/>
      <c r="K71" s="61"/>
      <c r="L71" s="61"/>
    </row>
    <row r="72" spans="1:12" ht="18" customHeight="1" x14ac:dyDescent="0.15">
      <c r="A72" s="4" t="s">
        <v>212</v>
      </c>
      <c r="B72" s="5" t="s">
        <v>213</v>
      </c>
      <c r="C72" s="9">
        <v>309</v>
      </c>
      <c r="D72" s="9">
        <v>273</v>
      </c>
      <c r="E72" s="7">
        <f t="shared" ref="E72:E77" si="8">SUM(C72:D72)</f>
        <v>582</v>
      </c>
      <c r="F72" s="10">
        <v>222</v>
      </c>
      <c r="H72" s="62"/>
      <c r="I72" s="62"/>
      <c r="J72" s="62"/>
      <c r="K72" s="62"/>
      <c r="L72" s="62"/>
    </row>
    <row r="73" spans="1:12" ht="18" customHeight="1" x14ac:dyDescent="0.15">
      <c r="A73" s="11" t="s">
        <v>214</v>
      </c>
      <c r="B73" s="12" t="s">
        <v>215</v>
      </c>
      <c r="C73" s="7">
        <v>287</v>
      </c>
      <c r="D73" s="7">
        <v>257</v>
      </c>
      <c r="E73" s="7">
        <f t="shared" si="8"/>
        <v>544</v>
      </c>
      <c r="F73" s="15">
        <v>198</v>
      </c>
    </row>
    <row r="74" spans="1:12" ht="18" customHeight="1" x14ac:dyDescent="0.15">
      <c r="A74" s="11" t="s">
        <v>216</v>
      </c>
      <c r="B74" s="12" t="s">
        <v>217</v>
      </c>
      <c r="C74" s="7">
        <v>297</v>
      </c>
      <c r="D74" s="7">
        <v>287</v>
      </c>
      <c r="E74" s="7">
        <f t="shared" si="8"/>
        <v>584</v>
      </c>
      <c r="F74" s="15">
        <v>199</v>
      </c>
    </row>
    <row r="75" spans="1:12" ht="18" customHeight="1" x14ac:dyDescent="0.15">
      <c r="A75" s="11" t="s">
        <v>218</v>
      </c>
      <c r="B75" s="12" t="s">
        <v>219</v>
      </c>
      <c r="C75" s="7">
        <v>129</v>
      </c>
      <c r="D75" s="7">
        <v>120</v>
      </c>
      <c r="E75" s="7">
        <f t="shared" si="8"/>
        <v>249</v>
      </c>
      <c r="F75" s="15">
        <v>84</v>
      </c>
    </row>
    <row r="76" spans="1:12" ht="18" customHeight="1" x14ac:dyDescent="0.15">
      <c r="A76" s="11" t="s">
        <v>220</v>
      </c>
      <c r="B76" s="12" t="s">
        <v>221</v>
      </c>
      <c r="C76" s="7">
        <v>43</v>
      </c>
      <c r="D76" s="7">
        <v>42</v>
      </c>
      <c r="E76" s="7">
        <f t="shared" si="8"/>
        <v>85</v>
      </c>
      <c r="F76" s="15">
        <v>27</v>
      </c>
    </row>
    <row r="77" spans="1:12" ht="18" customHeight="1" x14ac:dyDescent="0.15">
      <c r="A77" s="11" t="s">
        <v>222</v>
      </c>
      <c r="B77" s="12" t="s">
        <v>223</v>
      </c>
      <c r="C77" s="7">
        <v>136</v>
      </c>
      <c r="D77" s="7">
        <v>161</v>
      </c>
      <c r="E77" s="7">
        <f t="shared" si="8"/>
        <v>297</v>
      </c>
      <c r="F77" s="15">
        <v>137</v>
      </c>
    </row>
    <row r="78" spans="1:12" ht="18" customHeight="1" x14ac:dyDescent="0.15">
      <c r="A78" s="16"/>
      <c r="B78" s="17" t="s">
        <v>224</v>
      </c>
      <c r="C78" s="19">
        <f>SUM(C72:C77)</f>
        <v>1201</v>
      </c>
      <c r="D78" s="19">
        <f>SUM(D72:D77)</f>
        <v>1140</v>
      </c>
      <c r="E78" s="19">
        <f>SUM(C78:D78)</f>
        <v>2341</v>
      </c>
      <c r="F78" s="21">
        <f>SUM(F72:F77)</f>
        <v>867</v>
      </c>
    </row>
    <row r="79" spans="1:12" ht="18" customHeight="1" x14ac:dyDescent="0.15">
      <c r="A79" s="4" t="s">
        <v>225</v>
      </c>
      <c r="B79" s="5" t="s">
        <v>226</v>
      </c>
      <c r="C79" s="9">
        <v>136</v>
      </c>
      <c r="D79" s="9">
        <v>128</v>
      </c>
      <c r="E79" s="7">
        <f t="shared" ref="E79:E89" si="9">SUM(C79:D79)</f>
        <v>264</v>
      </c>
      <c r="F79" s="10">
        <v>82</v>
      </c>
    </row>
    <row r="80" spans="1:12" ht="18" customHeight="1" x14ac:dyDescent="0.15">
      <c r="A80" s="11" t="s">
        <v>227</v>
      </c>
      <c r="B80" s="12" t="s">
        <v>228</v>
      </c>
      <c r="C80" s="7">
        <v>97</v>
      </c>
      <c r="D80" s="7">
        <v>100</v>
      </c>
      <c r="E80" s="7">
        <f t="shared" si="9"/>
        <v>197</v>
      </c>
      <c r="F80" s="15">
        <v>72</v>
      </c>
    </row>
    <row r="81" spans="1:6" ht="18" customHeight="1" x14ac:dyDescent="0.15">
      <c r="A81" s="11" t="s">
        <v>229</v>
      </c>
      <c r="B81" s="12" t="s">
        <v>230</v>
      </c>
      <c r="C81" s="7">
        <v>172</v>
      </c>
      <c r="D81" s="7">
        <v>169</v>
      </c>
      <c r="E81" s="7">
        <f t="shared" si="9"/>
        <v>341</v>
      </c>
      <c r="F81" s="15">
        <v>115</v>
      </c>
    </row>
    <row r="82" spans="1:6" ht="18" customHeight="1" x14ac:dyDescent="0.15">
      <c r="A82" s="11" t="s">
        <v>231</v>
      </c>
      <c r="B82" s="12" t="s">
        <v>232</v>
      </c>
      <c r="C82" s="7">
        <v>204</v>
      </c>
      <c r="D82" s="7">
        <v>209</v>
      </c>
      <c r="E82" s="7">
        <f t="shared" si="9"/>
        <v>413</v>
      </c>
      <c r="F82" s="15">
        <v>151</v>
      </c>
    </row>
    <row r="83" spans="1:6" ht="18" customHeight="1" x14ac:dyDescent="0.15">
      <c r="A83" s="11" t="s">
        <v>233</v>
      </c>
      <c r="B83" s="12" t="s">
        <v>234</v>
      </c>
      <c r="C83" s="7">
        <v>149</v>
      </c>
      <c r="D83" s="7">
        <v>173</v>
      </c>
      <c r="E83" s="7">
        <f t="shared" si="9"/>
        <v>322</v>
      </c>
      <c r="F83" s="15">
        <v>119</v>
      </c>
    </row>
    <row r="84" spans="1:6" ht="18" customHeight="1" x14ac:dyDescent="0.15">
      <c r="A84" s="11" t="s">
        <v>235</v>
      </c>
      <c r="B84" s="12" t="s">
        <v>236</v>
      </c>
      <c r="C84" s="7">
        <v>211</v>
      </c>
      <c r="D84" s="7">
        <v>215</v>
      </c>
      <c r="E84" s="7">
        <f t="shared" si="9"/>
        <v>426</v>
      </c>
      <c r="F84" s="15">
        <v>177</v>
      </c>
    </row>
    <row r="85" spans="1:6" ht="18" customHeight="1" x14ac:dyDescent="0.15">
      <c r="A85" s="11" t="s">
        <v>237</v>
      </c>
      <c r="B85" s="12" t="s">
        <v>238</v>
      </c>
      <c r="C85" s="7">
        <v>145</v>
      </c>
      <c r="D85" s="7">
        <v>156</v>
      </c>
      <c r="E85" s="7">
        <f t="shared" si="9"/>
        <v>301</v>
      </c>
      <c r="F85" s="15">
        <v>90</v>
      </c>
    </row>
    <row r="86" spans="1:6" ht="18" customHeight="1" x14ac:dyDescent="0.15">
      <c r="A86" s="11" t="s">
        <v>239</v>
      </c>
      <c r="B86" s="12" t="s">
        <v>240</v>
      </c>
      <c r="C86" s="7">
        <v>82</v>
      </c>
      <c r="D86" s="7">
        <v>86</v>
      </c>
      <c r="E86" s="7">
        <f t="shared" si="9"/>
        <v>168</v>
      </c>
      <c r="F86" s="15">
        <v>53</v>
      </c>
    </row>
    <row r="87" spans="1:6" ht="18" customHeight="1" x14ac:dyDescent="0.15">
      <c r="A87" s="11" t="s">
        <v>241</v>
      </c>
      <c r="B87" s="12" t="s">
        <v>242</v>
      </c>
      <c r="C87" s="7">
        <v>126</v>
      </c>
      <c r="D87" s="7">
        <v>129</v>
      </c>
      <c r="E87" s="7">
        <f t="shared" si="9"/>
        <v>255</v>
      </c>
      <c r="F87" s="15">
        <v>98</v>
      </c>
    </row>
    <row r="88" spans="1:6" ht="18" customHeight="1" x14ac:dyDescent="0.15">
      <c r="A88" s="11" t="s">
        <v>243</v>
      </c>
      <c r="B88" s="12" t="s">
        <v>244</v>
      </c>
      <c r="C88" s="7">
        <v>20</v>
      </c>
      <c r="D88" s="7">
        <v>20</v>
      </c>
      <c r="E88" s="7">
        <f t="shared" si="9"/>
        <v>40</v>
      </c>
      <c r="F88" s="15">
        <v>15</v>
      </c>
    </row>
    <row r="89" spans="1:6" ht="18" customHeight="1" x14ac:dyDescent="0.15">
      <c r="A89" s="11" t="s">
        <v>245</v>
      </c>
      <c r="B89" s="12" t="s">
        <v>246</v>
      </c>
      <c r="C89" s="7">
        <v>87</v>
      </c>
      <c r="D89" s="7">
        <v>92</v>
      </c>
      <c r="E89" s="7">
        <f t="shared" si="9"/>
        <v>179</v>
      </c>
      <c r="F89" s="15">
        <v>63</v>
      </c>
    </row>
    <row r="90" spans="1:6" ht="18" customHeight="1" x14ac:dyDescent="0.15">
      <c r="A90" s="16"/>
      <c r="B90" s="17" t="s">
        <v>247</v>
      </c>
      <c r="C90" s="19">
        <f>SUM(C79:C89)</f>
        <v>1429</v>
      </c>
      <c r="D90" s="19">
        <f>SUM(D79:D89)</f>
        <v>1477</v>
      </c>
      <c r="E90" s="19">
        <f>SUM(C90:D90)</f>
        <v>2906</v>
      </c>
      <c r="F90" s="21">
        <f>SUM(F79:F89)</f>
        <v>1035</v>
      </c>
    </row>
    <row r="91" spans="1:6" ht="18" customHeight="1" x14ac:dyDescent="0.15">
      <c r="A91" s="4" t="s">
        <v>248</v>
      </c>
      <c r="B91" s="5" t="s">
        <v>249</v>
      </c>
      <c r="C91" s="9">
        <v>118</v>
      </c>
      <c r="D91" s="9">
        <v>116</v>
      </c>
      <c r="E91" s="7">
        <f>SUM(C91:D91)</f>
        <v>234</v>
      </c>
      <c r="F91" s="10">
        <v>74</v>
      </c>
    </row>
    <row r="92" spans="1:6" ht="18" customHeight="1" x14ac:dyDescent="0.15">
      <c r="A92" s="11" t="s">
        <v>250</v>
      </c>
      <c r="B92" s="12" t="s">
        <v>251</v>
      </c>
      <c r="C92" s="7">
        <v>195</v>
      </c>
      <c r="D92" s="7">
        <v>163</v>
      </c>
      <c r="E92" s="7">
        <f t="shared" ref="E92:E103" si="10">SUM(C92:D92)</f>
        <v>358</v>
      </c>
      <c r="F92" s="15">
        <v>117</v>
      </c>
    </row>
    <row r="93" spans="1:6" ht="18" customHeight="1" x14ac:dyDescent="0.15">
      <c r="A93" s="11" t="s">
        <v>252</v>
      </c>
      <c r="B93" s="12" t="s">
        <v>253</v>
      </c>
      <c r="C93" s="7">
        <v>115</v>
      </c>
      <c r="D93" s="7">
        <v>102</v>
      </c>
      <c r="E93" s="7">
        <f t="shared" si="10"/>
        <v>217</v>
      </c>
      <c r="F93" s="15">
        <v>70</v>
      </c>
    </row>
    <row r="94" spans="1:6" ht="18" customHeight="1" x14ac:dyDescent="0.15">
      <c r="A94" s="11" t="s">
        <v>254</v>
      </c>
      <c r="B94" s="12" t="s">
        <v>255</v>
      </c>
      <c r="C94" s="7">
        <v>64</v>
      </c>
      <c r="D94" s="7">
        <v>69</v>
      </c>
      <c r="E94" s="7">
        <f t="shared" si="10"/>
        <v>133</v>
      </c>
      <c r="F94" s="15">
        <v>64</v>
      </c>
    </row>
    <row r="95" spans="1:6" ht="18" customHeight="1" x14ac:dyDescent="0.15">
      <c r="A95" s="11" t="s">
        <v>256</v>
      </c>
      <c r="B95" s="12" t="s">
        <v>257</v>
      </c>
      <c r="C95" s="7">
        <v>173</v>
      </c>
      <c r="D95" s="7">
        <v>175</v>
      </c>
      <c r="E95" s="7">
        <f t="shared" si="10"/>
        <v>348</v>
      </c>
      <c r="F95" s="15">
        <v>129</v>
      </c>
    </row>
    <row r="96" spans="1:6" ht="18" customHeight="1" x14ac:dyDescent="0.15">
      <c r="A96" s="11" t="s">
        <v>258</v>
      </c>
      <c r="B96" s="12" t="s">
        <v>259</v>
      </c>
      <c r="C96" s="7">
        <v>117</v>
      </c>
      <c r="D96" s="7">
        <v>124</v>
      </c>
      <c r="E96" s="7">
        <f t="shared" si="10"/>
        <v>241</v>
      </c>
      <c r="F96" s="15">
        <v>79</v>
      </c>
    </row>
    <row r="97" spans="1:6" ht="18" customHeight="1" x14ac:dyDescent="0.15">
      <c r="A97" s="11" t="s">
        <v>260</v>
      </c>
      <c r="B97" s="12" t="s">
        <v>261</v>
      </c>
      <c r="C97" s="7">
        <v>99</v>
      </c>
      <c r="D97" s="7">
        <v>88</v>
      </c>
      <c r="E97" s="7">
        <f t="shared" si="10"/>
        <v>187</v>
      </c>
      <c r="F97" s="15">
        <v>63</v>
      </c>
    </row>
    <row r="98" spans="1:6" ht="18" customHeight="1" x14ac:dyDescent="0.15">
      <c r="A98" s="11" t="s">
        <v>262</v>
      </c>
      <c r="B98" s="12" t="s">
        <v>263</v>
      </c>
      <c r="C98" s="7">
        <v>270</v>
      </c>
      <c r="D98" s="7">
        <v>250</v>
      </c>
      <c r="E98" s="7">
        <f t="shared" si="10"/>
        <v>520</v>
      </c>
      <c r="F98" s="15">
        <v>232</v>
      </c>
    </row>
    <row r="99" spans="1:6" ht="18" customHeight="1" x14ac:dyDescent="0.15">
      <c r="A99" s="11" t="s">
        <v>264</v>
      </c>
      <c r="B99" s="12" t="s">
        <v>265</v>
      </c>
      <c r="C99" s="7">
        <v>168</v>
      </c>
      <c r="D99" s="7">
        <v>161</v>
      </c>
      <c r="E99" s="7">
        <f t="shared" si="10"/>
        <v>329</v>
      </c>
      <c r="F99" s="15">
        <v>101</v>
      </c>
    </row>
    <row r="100" spans="1:6" ht="18" customHeight="1" x14ac:dyDescent="0.15">
      <c r="A100" s="11" t="s">
        <v>266</v>
      </c>
      <c r="B100" s="12" t="s">
        <v>267</v>
      </c>
      <c r="C100" s="7">
        <v>603</v>
      </c>
      <c r="D100" s="7">
        <v>557</v>
      </c>
      <c r="E100" s="7">
        <f t="shared" si="10"/>
        <v>1160</v>
      </c>
      <c r="F100" s="15">
        <v>509</v>
      </c>
    </row>
    <row r="101" spans="1:6" ht="18" customHeight="1" x14ac:dyDescent="0.15">
      <c r="A101" s="11" t="s">
        <v>268</v>
      </c>
      <c r="B101" s="12" t="s">
        <v>269</v>
      </c>
      <c r="C101" s="7">
        <v>8</v>
      </c>
      <c r="D101" s="7">
        <v>23</v>
      </c>
      <c r="E101" s="7">
        <f t="shared" si="10"/>
        <v>31</v>
      </c>
      <c r="F101" s="15">
        <v>21</v>
      </c>
    </row>
    <row r="102" spans="1:6" ht="18" customHeight="1" x14ac:dyDescent="0.15">
      <c r="A102" s="11" t="s">
        <v>270</v>
      </c>
      <c r="B102" s="12" t="s">
        <v>271</v>
      </c>
      <c r="C102" s="7">
        <v>56</v>
      </c>
      <c r="D102" s="7">
        <v>56</v>
      </c>
      <c r="E102" s="7">
        <f t="shared" si="10"/>
        <v>112</v>
      </c>
      <c r="F102" s="15">
        <v>42</v>
      </c>
    </row>
    <row r="103" spans="1:6" ht="18" customHeight="1" x14ac:dyDescent="0.15">
      <c r="A103" s="11" t="s">
        <v>272</v>
      </c>
      <c r="B103" s="12" t="s">
        <v>273</v>
      </c>
      <c r="C103" s="7">
        <v>174</v>
      </c>
      <c r="D103" s="7">
        <v>159</v>
      </c>
      <c r="E103" s="7">
        <f t="shared" si="10"/>
        <v>333</v>
      </c>
      <c r="F103" s="15">
        <v>119</v>
      </c>
    </row>
    <row r="104" spans="1:6" ht="18" customHeight="1" x14ac:dyDescent="0.15">
      <c r="A104" s="16"/>
      <c r="B104" s="17" t="s">
        <v>274</v>
      </c>
      <c r="C104" s="19">
        <f>SUM(C91:C103)</f>
        <v>2160</v>
      </c>
      <c r="D104" s="19">
        <f>SUM(D91:D103)</f>
        <v>2043</v>
      </c>
      <c r="E104" s="19">
        <f>SUM(C104:D104)</f>
        <v>4203</v>
      </c>
      <c r="F104" s="21">
        <f>SUM(F91:F103)</f>
        <v>1620</v>
      </c>
    </row>
    <row r="117" spans="1:7" ht="18" customHeight="1" x14ac:dyDescent="0.15">
      <c r="A117" s="29"/>
      <c r="G117" s="28"/>
    </row>
    <row r="124" spans="1:7" ht="18" customHeight="1" x14ac:dyDescent="0.15">
      <c r="B124" s="1"/>
    </row>
    <row r="125" spans="1:7" ht="18" customHeight="1" x14ac:dyDescent="0.15">
      <c r="B125" s="1"/>
      <c r="C125" s="1"/>
      <c r="D125" s="1"/>
      <c r="E125" s="1"/>
      <c r="F125" s="1"/>
    </row>
    <row r="126" spans="1:7" ht="18" customHeight="1" x14ac:dyDescent="0.15">
      <c r="B126" s="1"/>
      <c r="C126" s="1"/>
      <c r="D126" s="1"/>
      <c r="E126" s="1"/>
      <c r="F126" s="1"/>
    </row>
    <row r="127" spans="1:7" ht="18" customHeight="1" x14ac:dyDescent="0.15">
      <c r="B127" s="1"/>
      <c r="C127" s="1"/>
      <c r="D127" s="1"/>
      <c r="E127" s="1"/>
      <c r="F127" s="1"/>
    </row>
    <row r="128" spans="1:7" ht="18" customHeight="1" x14ac:dyDescent="0.15">
      <c r="B128" s="1"/>
      <c r="C128" s="1"/>
      <c r="D128" s="1"/>
      <c r="E128" s="1"/>
      <c r="F128" s="1"/>
    </row>
  </sheetData>
  <mergeCells count="43">
    <mergeCell ref="A1:A2"/>
    <mergeCell ref="B1:B2"/>
    <mergeCell ref="C1:E1"/>
    <mergeCell ref="F1:F2"/>
    <mergeCell ref="G1:G2"/>
    <mergeCell ref="I1:K1"/>
    <mergeCell ref="L1:L2"/>
    <mergeCell ref="H57:H58"/>
    <mergeCell ref="I57:I58"/>
    <mergeCell ref="J57:J58"/>
    <mergeCell ref="K57:K58"/>
    <mergeCell ref="L57:L58"/>
    <mergeCell ref="H1:H2"/>
    <mergeCell ref="H61:H62"/>
    <mergeCell ref="I61:I62"/>
    <mergeCell ref="J61:J62"/>
    <mergeCell ref="K61:K62"/>
    <mergeCell ref="L61:L62"/>
    <mergeCell ref="H59:H60"/>
    <mergeCell ref="I59:I60"/>
    <mergeCell ref="J59:J60"/>
    <mergeCell ref="K59:K60"/>
    <mergeCell ref="L59:L60"/>
    <mergeCell ref="H66:H67"/>
    <mergeCell ref="I66:I67"/>
    <mergeCell ref="J66:J67"/>
    <mergeCell ref="K66:K67"/>
    <mergeCell ref="L66:L67"/>
    <mergeCell ref="H63:H64"/>
    <mergeCell ref="I63:I64"/>
    <mergeCell ref="J63:J64"/>
    <mergeCell ref="K63:K64"/>
    <mergeCell ref="L63:L64"/>
    <mergeCell ref="H70:H72"/>
    <mergeCell ref="I70:I72"/>
    <mergeCell ref="J70:J72"/>
    <mergeCell ref="K70:K72"/>
    <mergeCell ref="L70:L72"/>
    <mergeCell ref="H68:H69"/>
    <mergeCell ref="I68:I69"/>
    <mergeCell ref="J68:J69"/>
    <mergeCell ref="K68:K69"/>
    <mergeCell ref="L68:L69"/>
  </mergeCells>
  <phoneticPr fontId="2"/>
  <printOptions gridLines="1"/>
  <pageMargins left="0.78740157480314965" right="0.78740157480314965" top="1.1811023622047245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Ｐ明朝,標準"&amp;14令和5年2月28日</oddHeader>
    <oddFooter>&amp;C&amp;P／&amp;N</oddFooter>
  </headerFooter>
  <rowBreaks count="1" manualBreakCount="1">
    <brk id="5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6B38E-9875-4A9A-800F-AD5F2747A42E}">
  <sheetPr>
    <pageSetUpPr fitToPage="1"/>
  </sheetPr>
  <dimension ref="A1:L128"/>
  <sheetViews>
    <sheetView showZeros="0" tabSelected="1" view="pageBreakPreview" topLeftCell="A55" zoomScale="60" zoomScaleNormal="75" workbookViewId="0">
      <selection activeCell="I66" sqref="I66:J67"/>
    </sheetView>
  </sheetViews>
  <sheetFormatPr defaultColWidth="8.875" defaultRowHeight="18" customHeight="1" x14ac:dyDescent="0.15"/>
  <cols>
    <col min="1" max="1" width="5.75" style="33" customWidth="1"/>
    <col min="2" max="2" width="15.75" style="22" customWidth="1"/>
    <col min="3" max="6" width="8.75" style="23" customWidth="1"/>
    <col min="7" max="7" width="5.75" style="3" customWidth="1"/>
    <col min="8" max="8" width="15.75" style="1" customWidth="1"/>
    <col min="9" max="12" width="8.75" style="23" customWidth="1"/>
    <col min="13" max="256" width="8.875" style="1"/>
    <col min="257" max="257" width="5.75" style="1" customWidth="1"/>
    <col min="258" max="258" width="15.75" style="1" customWidth="1"/>
    <col min="259" max="262" width="8.75" style="1" customWidth="1"/>
    <col min="263" max="263" width="5.75" style="1" customWidth="1"/>
    <col min="264" max="264" width="15.75" style="1" customWidth="1"/>
    <col min="265" max="268" width="8.75" style="1" customWidth="1"/>
    <col min="269" max="512" width="8.875" style="1"/>
    <col min="513" max="513" width="5.75" style="1" customWidth="1"/>
    <col min="514" max="514" width="15.75" style="1" customWidth="1"/>
    <col min="515" max="518" width="8.75" style="1" customWidth="1"/>
    <col min="519" max="519" width="5.75" style="1" customWidth="1"/>
    <col min="520" max="520" width="15.75" style="1" customWidth="1"/>
    <col min="521" max="524" width="8.75" style="1" customWidth="1"/>
    <col min="525" max="768" width="8.875" style="1"/>
    <col min="769" max="769" width="5.75" style="1" customWidth="1"/>
    <col min="770" max="770" width="15.75" style="1" customWidth="1"/>
    <col min="771" max="774" width="8.75" style="1" customWidth="1"/>
    <col min="775" max="775" width="5.75" style="1" customWidth="1"/>
    <col min="776" max="776" width="15.75" style="1" customWidth="1"/>
    <col min="777" max="780" width="8.75" style="1" customWidth="1"/>
    <col min="781" max="1024" width="8.875" style="1"/>
    <col min="1025" max="1025" width="5.75" style="1" customWidth="1"/>
    <col min="1026" max="1026" width="15.75" style="1" customWidth="1"/>
    <col min="1027" max="1030" width="8.75" style="1" customWidth="1"/>
    <col min="1031" max="1031" width="5.75" style="1" customWidth="1"/>
    <col min="1032" max="1032" width="15.75" style="1" customWidth="1"/>
    <col min="1033" max="1036" width="8.75" style="1" customWidth="1"/>
    <col min="1037" max="1280" width="8.875" style="1"/>
    <col min="1281" max="1281" width="5.75" style="1" customWidth="1"/>
    <col min="1282" max="1282" width="15.75" style="1" customWidth="1"/>
    <col min="1283" max="1286" width="8.75" style="1" customWidth="1"/>
    <col min="1287" max="1287" width="5.75" style="1" customWidth="1"/>
    <col min="1288" max="1288" width="15.75" style="1" customWidth="1"/>
    <col min="1289" max="1292" width="8.75" style="1" customWidth="1"/>
    <col min="1293" max="1536" width="8.875" style="1"/>
    <col min="1537" max="1537" width="5.75" style="1" customWidth="1"/>
    <col min="1538" max="1538" width="15.75" style="1" customWidth="1"/>
    <col min="1539" max="1542" width="8.75" style="1" customWidth="1"/>
    <col min="1543" max="1543" width="5.75" style="1" customWidth="1"/>
    <col min="1544" max="1544" width="15.75" style="1" customWidth="1"/>
    <col min="1545" max="1548" width="8.75" style="1" customWidth="1"/>
    <col min="1549" max="1792" width="8.875" style="1"/>
    <col min="1793" max="1793" width="5.75" style="1" customWidth="1"/>
    <col min="1794" max="1794" width="15.75" style="1" customWidth="1"/>
    <col min="1795" max="1798" width="8.75" style="1" customWidth="1"/>
    <col min="1799" max="1799" width="5.75" style="1" customWidth="1"/>
    <col min="1800" max="1800" width="15.75" style="1" customWidth="1"/>
    <col min="1801" max="1804" width="8.75" style="1" customWidth="1"/>
    <col min="1805" max="2048" width="8.875" style="1"/>
    <col min="2049" max="2049" width="5.75" style="1" customWidth="1"/>
    <col min="2050" max="2050" width="15.75" style="1" customWidth="1"/>
    <col min="2051" max="2054" width="8.75" style="1" customWidth="1"/>
    <col min="2055" max="2055" width="5.75" style="1" customWidth="1"/>
    <col min="2056" max="2056" width="15.75" style="1" customWidth="1"/>
    <col min="2057" max="2060" width="8.75" style="1" customWidth="1"/>
    <col min="2061" max="2304" width="8.875" style="1"/>
    <col min="2305" max="2305" width="5.75" style="1" customWidth="1"/>
    <col min="2306" max="2306" width="15.75" style="1" customWidth="1"/>
    <col min="2307" max="2310" width="8.75" style="1" customWidth="1"/>
    <col min="2311" max="2311" width="5.75" style="1" customWidth="1"/>
    <col min="2312" max="2312" width="15.75" style="1" customWidth="1"/>
    <col min="2313" max="2316" width="8.75" style="1" customWidth="1"/>
    <col min="2317" max="2560" width="8.875" style="1"/>
    <col min="2561" max="2561" width="5.75" style="1" customWidth="1"/>
    <col min="2562" max="2562" width="15.75" style="1" customWidth="1"/>
    <col min="2563" max="2566" width="8.75" style="1" customWidth="1"/>
    <col min="2567" max="2567" width="5.75" style="1" customWidth="1"/>
    <col min="2568" max="2568" width="15.75" style="1" customWidth="1"/>
    <col min="2569" max="2572" width="8.75" style="1" customWidth="1"/>
    <col min="2573" max="2816" width="8.875" style="1"/>
    <col min="2817" max="2817" width="5.75" style="1" customWidth="1"/>
    <col min="2818" max="2818" width="15.75" style="1" customWidth="1"/>
    <col min="2819" max="2822" width="8.75" style="1" customWidth="1"/>
    <col min="2823" max="2823" width="5.75" style="1" customWidth="1"/>
    <col min="2824" max="2824" width="15.75" style="1" customWidth="1"/>
    <col min="2825" max="2828" width="8.75" style="1" customWidth="1"/>
    <col min="2829" max="3072" width="8.875" style="1"/>
    <col min="3073" max="3073" width="5.75" style="1" customWidth="1"/>
    <col min="3074" max="3074" width="15.75" style="1" customWidth="1"/>
    <col min="3075" max="3078" width="8.75" style="1" customWidth="1"/>
    <col min="3079" max="3079" width="5.75" style="1" customWidth="1"/>
    <col min="3080" max="3080" width="15.75" style="1" customWidth="1"/>
    <col min="3081" max="3084" width="8.75" style="1" customWidth="1"/>
    <col min="3085" max="3328" width="8.875" style="1"/>
    <col min="3329" max="3329" width="5.75" style="1" customWidth="1"/>
    <col min="3330" max="3330" width="15.75" style="1" customWidth="1"/>
    <col min="3331" max="3334" width="8.75" style="1" customWidth="1"/>
    <col min="3335" max="3335" width="5.75" style="1" customWidth="1"/>
    <col min="3336" max="3336" width="15.75" style="1" customWidth="1"/>
    <col min="3337" max="3340" width="8.75" style="1" customWidth="1"/>
    <col min="3341" max="3584" width="8.875" style="1"/>
    <col min="3585" max="3585" width="5.75" style="1" customWidth="1"/>
    <col min="3586" max="3586" width="15.75" style="1" customWidth="1"/>
    <col min="3587" max="3590" width="8.75" style="1" customWidth="1"/>
    <col min="3591" max="3591" width="5.75" style="1" customWidth="1"/>
    <col min="3592" max="3592" width="15.75" style="1" customWidth="1"/>
    <col min="3593" max="3596" width="8.75" style="1" customWidth="1"/>
    <col min="3597" max="3840" width="8.875" style="1"/>
    <col min="3841" max="3841" width="5.75" style="1" customWidth="1"/>
    <col min="3842" max="3842" width="15.75" style="1" customWidth="1"/>
    <col min="3843" max="3846" width="8.75" style="1" customWidth="1"/>
    <col min="3847" max="3847" width="5.75" style="1" customWidth="1"/>
    <col min="3848" max="3848" width="15.75" style="1" customWidth="1"/>
    <col min="3849" max="3852" width="8.75" style="1" customWidth="1"/>
    <col min="3853" max="4096" width="8.875" style="1"/>
    <col min="4097" max="4097" width="5.75" style="1" customWidth="1"/>
    <col min="4098" max="4098" width="15.75" style="1" customWidth="1"/>
    <col min="4099" max="4102" width="8.75" style="1" customWidth="1"/>
    <col min="4103" max="4103" width="5.75" style="1" customWidth="1"/>
    <col min="4104" max="4104" width="15.75" style="1" customWidth="1"/>
    <col min="4105" max="4108" width="8.75" style="1" customWidth="1"/>
    <col min="4109" max="4352" width="8.875" style="1"/>
    <col min="4353" max="4353" width="5.75" style="1" customWidth="1"/>
    <col min="4354" max="4354" width="15.75" style="1" customWidth="1"/>
    <col min="4355" max="4358" width="8.75" style="1" customWidth="1"/>
    <col min="4359" max="4359" width="5.75" style="1" customWidth="1"/>
    <col min="4360" max="4360" width="15.75" style="1" customWidth="1"/>
    <col min="4361" max="4364" width="8.75" style="1" customWidth="1"/>
    <col min="4365" max="4608" width="8.875" style="1"/>
    <col min="4609" max="4609" width="5.75" style="1" customWidth="1"/>
    <col min="4610" max="4610" width="15.75" style="1" customWidth="1"/>
    <col min="4611" max="4614" width="8.75" style="1" customWidth="1"/>
    <col min="4615" max="4615" width="5.75" style="1" customWidth="1"/>
    <col min="4616" max="4616" width="15.75" style="1" customWidth="1"/>
    <col min="4617" max="4620" width="8.75" style="1" customWidth="1"/>
    <col min="4621" max="4864" width="8.875" style="1"/>
    <col min="4865" max="4865" width="5.75" style="1" customWidth="1"/>
    <col min="4866" max="4866" width="15.75" style="1" customWidth="1"/>
    <col min="4867" max="4870" width="8.75" style="1" customWidth="1"/>
    <col min="4871" max="4871" width="5.75" style="1" customWidth="1"/>
    <col min="4872" max="4872" width="15.75" style="1" customWidth="1"/>
    <col min="4873" max="4876" width="8.75" style="1" customWidth="1"/>
    <col min="4877" max="5120" width="8.875" style="1"/>
    <col min="5121" max="5121" width="5.75" style="1" customWidth="1"/>
    <col min="5122" max="5122" width="15.75" style="1" customWidth="1"/>
    <col min="5123" max="5126" width="8.75" style="1" customWidth="1"/>
    <col min="5127" max="5127" width="5.75" style="1" customWidth="1"/>
    <col min="5128" max="5128" width="15.75" style="1" customWidth="1"/>
    <col min="5129" max="5132" width="8.75" style="1" customWidth="1"/>
    <col min="5133" max="5376" width="8.875" style="1"/>
    <col min="5377" max="5377" width="5.75" style="1" customWidth="1"/>
    <col min="5378" max="5378" width="15.75" style="1" customWidth="1"/>
    <col min="5379" max="5382" width="8.75" style="1" customWidth="1"/>
    <col min="5383" max="5383" width="5.75" style="1" customWidth="1"/>
    <col min="5384" max="5384" width="15.75" style="1" customWidth="1"/>
    <col min="5385" max="5388" width="8.75" style="1" customWidth="1"/>
    <col min="5389" max="5632" width="8.875" style="1"/>
    <col min="5633" max="5633" width="5.75" style="1" customWidth="1"/>
    <col min="5634" max="5634" width="15.75" style="1" customWidth="1"/>
    <col min="5635" max="5638" width="8.75" style="1" customWidth="1"/>
    <col min="5639" max="5639" width="5.75" style="1" customWidth="1"/>
    <col min="5640" max="5640" width="15.75" style="1" customWidth="1"/>
    <col min="5641" max="5644" width="8.75" style="1" customWidth="1"/>
    <col min="5645" max="5888" width="8.875" style="1"/>
    <col min="5889" max="5889" width="5.75" style="1" customWidth="1"/>
    <col min="5890" max="5890" width="15.75" style="1" customWidth="1"/>
    <col min="5891" max="5894" width="8.75" style="1" customWidth="1"/>
    <col min="5895" max="5895" width="5.75" style="1" customWidth="1"/>
    <col min="5896" max="5896" width="15.75" style="1" customWidth="1"/>
    <col min="5897" max="5900" width="8.75" style="1" customWidth="1"/>
    <col min="5901" max="6144" width="8.875" style="1"/>
    <col min="6145" max="6145" width="5.75" style="1" customWidth="1"/>
    <col min="6146" max="6146" width="15.75" style="1" customWidth="1"/>
    <col min="6147" max="6150" width="8.75" style="1" customWidth="1"/>
    <col min="6151" max="6151" width="5.75" style="1" customWidth="1"/>
    <col min="6152" max="6152" width="15.75" style="1" customWidth="1"/>
    <col min="6153" max="6156" width="8.75" style="1" customWidth="1"/>
    <col min="6157" max="6400" width="8.875" style="1"/>
    <col min="6401" max="6401" width="5.75" style="1" customWidth="1"/>
    <col min="6402" max="6402" width="15.75" style="1" customWidth="1"/>
    <col min="6403" max="6406" width="8.75" style="1" customWidth="1"/>
    <col min="6407" max="6407" width="5.75" style="1" customWidth="1"/>
    <col min="6408" max="6408" width="15.75" style="1" customWidth="1"/>
    <col min="6409" max="6412" width="8.75" style="1" customWidth="1"/>
    <col min="6413" max="6656" width="8.875" style="1"/>
    <col min="6657" max="6657" width="5.75" style="1" customWidth="1"/>
    <col min="6658" max="6658" width="15.75" style="1" customWidth="1"/>
    <col min="6659" max="6662" width="8.75" style="1" customWidth="1"/>
    <col min="6663" max="6663" width="5.75" style="1" customWidth="1"/>
    <col min="6664" max="6664" width="15.75" style="1" customWidth="1"/>
    <col min="6665" max="6668" width="8.75" style="1" customWidth="1"/>
    <col min="6669" max="6912" width="8.875" style="1"/>
    <col min="6913" max="6913" width="5.75" style="1" customWidth="1"/>
    <col min="6914" max="6914" width="15.75" style="1" customWidth="1"/>
    <col min="6915" max="6918" width="8.75" style="1" customWidth="1"/>
    <col min="6919" max="6919" width="5.75" style="1" customWidth="1"/>
    <col min="6920" max="6920" width="15.75" style="1" customWidth="1"/>
    <col min="6921" max="6924" width="8.75" style="1" customWidth="1"/>
    <col min="6925" max="7168" width="8.875" style="1"/>
    <col min="7169" max="7169" width="5.75" style="1" customWidth="1"/>
    <col min="7170" max="7170" width="15.75" style="1" customWidth="1"/>
    <col min="7171" max="7174" width="8.75" style="1" customWidth="1"/>
    <col min="7175" max="7175" width="5.75" style="1" customWidth="1"/>
    <col min="7176" max="7176" width="15.75" style="1" customWidth="1"/>
    <col min="7177" max="7180" width="8.75" style="1" customWidth="1"/>
    <col min="7181" max="7424" width="8.875" style="1"/>
    <col min="7425" max="7425" width="5.75" style="1" customWidth="1"/>
    <col min="7426" max="7426" width="15.75" style="1" customWidth="1"/>
    <col min="7427" max="7430" width="8.75" style="1" customWidth="1"/>
    <col min="7431" max="7431" width="5.75" style="1" customWidth="1"/>
    <col min="7432" max="7432" width="15.75" style="1" customWidth="1"/>
    <col min="7433" max="7436" width="8.75" style="1" customWidth="1"/>
    <col min="7437" max="7680" width="8.875" style="1"/>
    <col min="7681" max="7681" width="5.75" style="1" customWidth="1"/>
    <col min="7682" max="7682" width="15.75" style="1" customWidth="1"/>
    <col min="7683" max="7686" width="8.75" style="1" customWidth="1"/>
    <col min="7687" max="7687" width="5.75" style="1" customWidth="1"/>
    <col min="7688" max="7688" width="15.75" style="1" customWidth="1"/>
    <col min="7689" max="7692" width="8.75" style="1" customWidth="1"/>
    <col min="7693" max="7936" width="8.875" style="1"/>
    <col min="7937" max="7937" width="5.75" style="1" customWidth="1"/>
    <col min="7938" max="7938" width="15.75" style="1" customWidth="1"/>
    <col min="7939" max="7942" width="8.75" style="1" customWidth="1"/>
    <col min="7943" max="7943" width="5.75" style="1" customWidth="1"/>
    <col min="7944" max="7944" width="15.75" style="1" customWidth="1"/>
    <col min="7945" max="7948" width="8.75" style="1" customWidth="1"/>
    <col min="7949" max="8192" width="8.875" style="1"/>
    <col min="8193" max="8193" width="5.75" style="1" customWidth="1"/>
    <col min="8194" max="8194" width="15.75" style="1" customWidth="1"/>
    <col min="8195" max="8198" width="8.75" style="1" customWidth="1"/>
    <col min="8199" max="8199" width="5.75" style="1" customWidth="1"/>
    <col min="8200" max="8200" width="15.75" style="1" customWidth="1"/>
    <col min="8201" max="8204" width="8.75" style="1" customWidth="1"/>
    <col min="8205" max="8448" width="8.875" style="1"/>
    <col min="8449" max="8449" width="5.75" style="1" customWidth="1"/>
    <col min="8450" max="8450" width="15.75" style="1" customWidth="1"/>
    <col min="8451" max="8454" width="8.75" style="1" customWidth="1"/>
    <col min="8455" max="8455" width="5.75" style="1" customWidth="1"/>
    <col min="8456" max="8456" width="15.75" style="1" customWidth="1"/>
    <col min="8457" max="8460" width="8.75" style="1" customWidth="1"/>
    <col min="8461" max="8704" width="8.875" style="1"/>
    <col min="8705" max="8705" width="5.75" style="1" customWidth="1"/>
    <col min="8706" max="8706" width="15.75" style="1" customWidth="1"/>
    <col min="8707" max="8710" width="8.75" style="1" customWidth="1"/>
    <col min="8711" max="8711" width="5.75" style="1" customWidth="1"/>
    <col min="8712" max="8712" width="15.75" style="1" customWidth="1"/>
    <col min="8713" max="8716" width="8.75" style="1" customWidth="1"/>
    <col min="8717" max="8960" width="8.875" style="1"/>
    <col min="8961" max="8961" width="5.75" style="1" customWidth="1"/>
    <col min="8962" max="8962" width="15.75" style="1" customWidth="1"/>
    <col min="8963" max="8966" width="8.75" style="1" customWidth="1"/>
    <col min="8967" max="8967" width="5.75" style="1" customWidth="1"/>
    <col min="8968" max="8968" width="15.75" style="1" customWidth="1"/>
    <col min="8969" max="8972" width="8.75" style="1" customWidth="1"/>
    <col min="8973" max="9216" width="8.875" style="1"/>
    <col min="9217" max="9217" width="5.75" style="1" customWidth="1"/>
    <col min="9218" max="9218" width="15.75" style="1" customWidth="1"/>
    <col min="9219" max="9222" width="8.75" style="1" customWidth="1"/>
    <col min="9223" max="9223" width="5.75" style="1" customWidth="1"/>
    <col min="9224" max="9224" width="15.75" style="1" customWidth="1"/>
    <col min="9225" max="9228" width="8.75" style="1" customWidth="1"/>
    <col min="9229" max="9472" width="8.875" style="1"/>
    <col min="9473" max="9473" width="5.75" style="1" customWidth="1"/>
    <col min="9474" max="9474" width="15.75" style="1" customWidth="1"/>
    <col min="9475" max="9478" width="8.75" style="1" customWidth="1"/>
    <col min="9479" max="9479" width="5.75" style="1" customWidth="1"/>
    <col min="9480" max="9480" width="15.75" style="1" customWidth="1"/>
    <col min="9481" max="9484" width="8.75" style="1" customWidth="1"/>
    <col min="9485" max="9728" width="8.875" style="1"/>
    <col min="9729" max="9729" width="5.75" style="1" customWidth="1"/>
    <col min="9730" max="9730" width="15.75" style="1" customWidth="1"/>
    <col min="9731" max="9734" width="8.75" style="1" customWidth="1"/>
    <col min="9735" max="9735" width="5.75" style="1" customWidth="1"/>
    <col min="9736" max="9736" width="15.75" style="1" customWidth="1"/>
    <col min="9737" max="9740" width="8.75" style="1" customWidth="1"/>
    <col min="9741" max="9984" width="8.875" style="1"/>
    <col min="9985" max="9985" width="5.75" style="1" customWidth="1"/>
    <col min="9986" max="9986" width="15.75" style="1" customWidth="1"/>
    <col min="9987" max="9990" width="8.75" style="1" customWidth="1"/>
    <col min="9991" max="9991" width="5.75" style="1" customWidth="1"/>
    <col min="9992" max="9992" width="15.75" style="1" customWidth="1"/>
    <col min="9993" max="9996" width="8.75" style="1" customWidth="1"/>
    <col min="9997" max="10240" width="8.875" style="1"/>
    <col min="10241" max="10241" width="5.75" style="1" customWidth="1"/>
    <col min="10242" max="10242" width="15.75" style="1" customWidth="1"/>
    <col min="10243" max="10246" width="8.75" style="1" customWidth="1"/>
    <col min="10247" max="10247" width="5.75" style="1" customWidth="1"/>
    <col min="10248" max="10248" width="15.75" style="1" customWidth="1"/>
    <col min="10249" max="10252" width="8.75" style="1" customWidth="1"/>
    <col min="10253" max="10496" width="8.875" style="1"/>
    <col min="10497" max="10497" width="5.75" style="1" customWidth="1"/>
    <col min="10498" max="10498" width="15.75" style="1" customWidth="1"/>
    <col min="10499" max="10502" width="8.75" style="1" customWidth="1"/>
    <col min="10503" max="10503" width="5.75" style="1" customWidth="1"/>
    <col min="10504" max="10504" width="15.75" style="1" customWidth="1"/>
    <col min="10505" max="10508" width="8.75" style="1" customWidth="1"/>
    <col min="10509" max="10752" width="8.875" style="1"/>
    <col min="10753" max="10753" width="5.75" style="1" customWidth="1"/>
    <col min="10754" max="10754" width="15.75" style="1" customWidth="1"/>
    <col min="10755" max="10758" width="8.75" style="1" customWidth="1"/>
    <col min="10759" max="10759" width="5.75" style="1" customWidth="1"/>
    <col min="10760" max="10760" width="15.75" style="1" customWidth="1"/>
    <col min="10761" max="10764" width="8.75" style="1" customWidth="1"/>
    <col min="10765" max="11008" width="8.875" style="1"/>
    <col min="11009" max="11009" width="5.75" style="1" customWidth="1"/>
    <col min="11010" max="11010" width="15.75" style="1" customWidth="1"/>
    <col min="11011" max="11014" width="8.75" style="1" customWidth="1"/>
    <col min="11015" max="11015" width="5.75" style="1" customWidth="1"/>
    <col min="11016" max="11016" width="15.75" style="1" customWidth="1"/>
    <col min="11017" max="11020" width="8.75" style="1" customWidth="1"/>
    <col min="11021" max="11264" width="8.875" style="1"/>
    <col min="11265" max="11265" width="5.75" style="1" customWidth="1"/>
    <col min="11266" max="11266" width="15.75" style="1" customWidth="1"/>
    <col min="11267" max="11270" width="8.75" style="1" customWidth="1"/>
    <col min="11271" max="11271" width="5.75" style="1" customWidth="1"/>
    <col min="11272" max="11272" width="15.75" style="1" customWidth="1"/>
    <col min="11273" max="11276" width="8.75" style="1" customWidth="1"/>
    <col min="11277" max="11520" width="8.875" style="1"/>
    <col min="11521" max="11521" width="5.75" style="1" customWidth="1"/>
    <col min="11522" max="11522" width="15.75" style="1" customWidth="1"/>
    <col min="11523" max="11526" width="8.75" style="1" customWidth="1"/>
    <col min="11527" max="11527" width="5.75" style="1" customWidth="1"/>
    <col min="11528" max="11528" width="15.75" style="1" customWidth="1"/>
    <col min="11529" max="11532" width="8.75" style="1" customWidth="1"/>
    <col min="11533" max="11776" width="8.875" style="1"/>
    <col min="11777" max="11777" width="5.75" style="1" customWidth="1"/>
    <col min="11778" max="11778" width="15.75" style="1" customWidth="1"/>
    <col min="11779" max="11782" width="8.75" style="1" customWidth="1"/>
    <col min="11783" max="11783" width="5.75" style="1" customWidth="1"/>
    <col min="11784" max="11784" width="15.75" style="1" customWidth="1"/>
    <col min="11785" max="11788" width="8.75" style="1" customWidth="1"/>
    <col min="11789" max="12032" width="8.875" style="1"/>
    <col min="12033" max="12033" width="5.75" style="1" customWidth="1"/>
    <col min="12034" max="12034" width="15.75" style="1" customWidth="1"/>
    <col min="12035" max="12038" width="8.75" style="1" customWidth="1"/>
    <col min="12039" max="12039" width="5.75" style="1" customWidth="1"/>
    <col min="12040" max="12040" width="15.75" style="1" customWidth="1"/>
    <col min="12041" max="12044" width="8.75" style="1" customWidth="1"/>
    <col min="12045" max="12288" width="8.875" style="1"/>
    <col min="12289" max="12289" width="5.75" style="1" customWidth="1"/>
    <col min="12290" max="12290" width="15.75" style="1" customWidth="1"/>
    <col min="12291" max="12294" width="8.75" style="1" customWidth="1"/>
    <col min="12295" max="12295" width="5.75" style="1" customWidth="1"/>
    <col min="12296" max="12296" width="15.75" style="1" customWidth="1"/>
    <col min="12297" max="12300" width="8.75" style="1" customWidth="1"/>
    <col min="12301" max="12544" width="8.875" style="1"/>
    <col min="12545" max="12545" width="5.75" style="1" customWidth="1"/>
    <col min="12546" max="12546" width="15.75" style="1" customWidth="1"/>
    <col min="12547" max="12550" width="8.75" style="1" customWidth="1"/>
    <col min="12551" max="12551" width="5.75" style="1" customWidth="1"/>
    <col min="12552" max="12552" width="15.75" style="1" customWidth="1"/>
    <col min="12553" max="12556" width="8.75" style="1" customWidth="1"/>
    <col min="12557" max="12800" width="8.875" style="1"/>
    <col min="12801" max="12801" width="5.75" style="1" customWidth="1"/>
    <col min="12802" max="12802" width="15.75" style="1" customWidth="1"/>
    <col min="12803" max="12806" width="8.75" style="1" customWidth="1"/>
    <col min="12807" max="12807" width="5.75" style="1" customWidth="1"/>
    <col min="12808" max="12808" width="15.75" style="1" customWidth="1"/>
    <col min="12809" max="12812" width="8.75" style="1" customWidth="1"/>
    <col min="12813" max="13056" width="8.875" style="1"/>
    <col min="13057" max="13057" width="5.75" style="1" customWidth="1"/>
    <col min="13058" max="13058" width="15.75" style="1" customWidth="1"/>
    <col min="13059" max="13062" width="8.75" style="1" customWidth="1"/>
    <col min="13063" max="13063" width="5.75" style="1" customWidth="1"/>
    <col min="13064" max="13064" width="15.75" style="1" customWidth="1"/>
    <col min="13065" max="13068" width="8.75" style="1" customWidth="1"/>
    <col min="13069" max="13312" width="8.875" style="1"/>
    <col min="13313" max="13313" width="5.75" style="1" customWidth="1"/>
    <col min="13314" max="13314" width="15.75" style="1" customWidth="1"/>
    <col min="13315" max="13318" width="8.75" style="1" customWidth="1"/>
    <col min="13319" max="13319" width="5.75" style="1" customWidth="1"/>
    <col min="13320" max="13320" width="15.75" style="1" customWidth="1"/>
    <col min="13321" max="13324" width="8.75" style="1" customWidth="1"/>
    <col min="13325" max="13568" width="8.875" style="1"/>
    <col min="13569" max="13569" width="5.75" style="1" customWidth="1"/>
    <col min="13570" max="13570" width="15.75" style="1" customWidth="1"/>
    <col min="13571" max="13574" width="8.75" style="1" customWidth="1"/>
    <col min="13575" max="13575" width="5.75" style="1" customWidth="1"/>
    <col min="13576" max="13576" width="15.75" style="1" customWidth="1"/>
    <col min="13577" max="13580" width="8.75" style="1" customWidth="1"/>
    <col min="13581" max="13824" width="8.875" style="1"/>
    <col min="13825" max="13825" width="5.75" style="1" customWidth="1"/>
    <col min="13826" max="13826" width="15.75" style="1" customWidth="1"/>
    <col min="13827" max="13830" width="8.75" style="1" customWidth="1"/>
    <col min="13831" max="13831" width="5.75" style="1" customWidth="1"/>
    <col min="13832" max="13832" width="15.75" style="1" customWidth="1"/>
    <col min="13833" max="13836" width="8.75" style="1" customWidth="1"/>
    <col min="13837" max="14080" width="8.875" style="1"/>
    <col min="14081" max="14081" width="5.75" style="1" customWidth="1"/>
    <col min="14082" max="14082" width="15.75" style="1" customWidth="1"/>
    <col min="14083" max="14086" width="8.75" style="1" customWidth="1"/>
    <col min="14087" max="14087" width="5.75" style="1" customWidth="1"/>
    <col min="14088" max="14088" width="15.75" style="1" customWidth="1"/>
    <col min="14089" max="14092" width="8.75" style="1" customWidth="1"/>
    <col min="14093" max="14336" width="8.875" style="1"/>
    <col min="14337" max="14337" width="5.75" style="1" customWidth="1"/>
    <col min="14338" max="14338" width="15.75" style="1" customWidth="1"/>
    <col min="14339" max="14342" width="8.75" style="1" customWidth="1"/>
    <col min="14343" max="14343" width="5.75" style="1" customWidth="1"/>
    <col min="14344" max="14344" width="15.75" style="1" customWidth="1"/>
    <col min="14345" max="14348" width="8.75" style="1" customWidth="1"/>
    <col min="14349" max="14592" width="8.875" style="1"/>
    <col min="14593" max="14593" width="5.75" style="1" customWidth="1"/>
    <col min="14594" max="14594" width="15.75" style="1" customWidth="1"/>
    <col min="14595" max="14598" width="8.75" style="1" customWidth="1"/>
    <col min="14599" max="14599" width="5.75" style="1" customWidth="1"/>
    <col min="14600" max="14600" width="15.75" style="1" customWidth="1"/>
    <col min="14601" max="14604" width="8.75" style="1" customWidth="1"/>
    <col min="14605" max="14848" width="8.875" style="1"/>
    <col min="14849" max="14849" width="5.75" style="1" customWidth="1"/>
    <col min="14850" max="14850" width="15.75" style="1" customWidth="1"/>
    <col min="14851" max="14854" width="8.75" style="1" customWidth="1"/>
    <col min="14855" max="14855" width="5.75" style="1" customWidth="1"/>
    <col min="14856" max="14856" width="15.75" style="1" customWidth="1"/>
    <col min="14857" max="14860" width="8.75" style="1" customWidth="1"/>
    <col min="14861" max="15104" width="8.875" style="1"/>
    <col min="15105" max="15105" width="5.75" style="1" customWidth="1"/>
    <col min="15106" max="15106" width="15.75" style="1" customWidth="1"/>
    <col min="15107" max="15110" width="8.75" style="1" customWidth="1"/>
    <col min="15111" max="15111" width="5.75" style="1" customWidth="1"/>
    <col min="15112" max="15112" width="15.75" style="1" customWidth="1"/>
    <col min="15113" max="15116" width="8.75" style="1" customWidth="1"/>
    <col min="15117" max="15360" width="8.875" style="1"/>
    <col min="15361" max="15361" width="5.75" style="1" customWidth="1"/>
    <col min="15362" max="15362" width="15.75" style="1" customWidth="1"/>
    <col min="15363" max="15366" width="8.75" style="1" customWidth="1"/>
    <col min="15367" max="15367" width="5.75" style="1" customWidth="1"/>
    <col min="15368" max="15368" width="15.75" style="1" customWidth="1"/>
    <col min="15369" max="15372" width="8.75" style="1" customWidth="1"/>
    <col min="15373" max="15616" width="8.875" style="1"/>
    <col min="15617" max="15617" width="5.75" style="1" customWidth="1"/>
    <col min="15618" max="15618" width="15.75" style="1" customWidth="1"/>
    <col min="15619" max="15622" width="8.75" style="1" customWidth="1"/>
    <col min="15623" max="15623" width="5.75" style="1" customWidth="1"/>
    <col min="15624" max="15624" width="15.75" style="1" customWidth="1"/>
    <col min="15625" max="15628" width="8.75" style="1" customWidth="1"/>
    <col min="15629" max="15872" width="8.875" style="1"/>
    <col min="15873" max="15873" width="5.75" style="1" customWidth="1"/>
    <col min="15874" max="15874" width="15.75" style="1" customWidth="1"/>
    <col min="15875" max="15878" width="8.75" style="1" customWidth="1"/>
    <col min="15879" max="15879" width="5.75" style="1" customWidth="1"/>
    <col min="15880" max="15880" width="15.75" style="1" customWidth="1"/>
    <col min="15881" max="15884" width="8.75" style="1" customWidth="1"/>
    <col min="15885" max="16128" width="8.875" style="1"/>
    <col min="16129" max="16129" width="5.75" style="1" customWidth="1"/>
    <col min="16130" max="16130" width="15.75" style="1" customWidth="1"/>
    <col min="16131" max="16134" width="8.75" style="1" customWidth="1"/>
    <col min="16135" max="16135" width="5.75" style="1" customWidth="1"/>
    <col min="16136" max="16136" width="15.75" style="1" customWidth="1"/>
    <col min="16137" max="16140" width="8.75" style="1" customWidth="1"/>
    <col min="16141" max="16384" width="8.875" style="1"/>
  </cols>
  <sheetData>
    <row r="1" spans="1:12" ht="18" customHeight="1" x14ac:dyDescent="0.15">
      <c r="A1" s="45" t="s">
        <v>0</v>
      </c>
      <c r="B1" s="46" t="s">
        <v>1</v>
      </c>
      <c r="C1" s="47" t="s">
        <v>2</v>
      </c>
      <c r="D1" s="47"/>
      <c r="E1" s="47"/>
      <c r="F1" s="47" t="s">
        <v>3</v>
      </c>
      <c r="G1" s="46" t="s">
        <v>0</v>
      </c>
      <c r="H1" s="46" t="s">
        <v>1</v>
      </c>
      <c r="I1" s="47" t="s">
        <v>2</v>
      </c>
      <c r="J1" s="47"/>
      <c r="K1" s="47"/>
      <c r="L1" s="47" t="s">
        <v>3</v>
      </c>
    </row>
    <row r="2" spans="1:12" s="3" customFormat="1" ht="18" customHeight="1" x14ac:dyDescent="0.15">
      <c r="A2" s="45"/>
      <c r="B2" s="46"/>
      <c r="C2" s="44" t="s">
        <v>4</v>
      </c>
      <c r="D2" s="44" t="s">
        <v>5</v>
      </c>
      <c r="E2" s="44" t="s">
        <v>6</v>
      </c>
      <c r="F2" s="47"/>
      <c r="G2" s="46"/>
      <c r="H2" s="46"/>
      <c r="I2" s="44" t="s">
        <v>4</v>
      </c>
      <c r="J2" s="44" t="s">
        <v>5</v>
      </c>
      <c r="K2" s="44" t="s">
        <v>6</v>
      </c>
      <c r="L2" s="47"/>
    </row>
    <row r="3" spans="1:12" ht="18" customHeight="1" x14ac:dyDescent="0.15">
      <c r="A3" s="4" t="s">
        <v>7</v>
      </c>
      <c r="B3" s="5" t="s">
        <v>8</v>
      </c>
      <c r="C3" s="6">
        <v>84</v>
      </c>
      <c r="D3" s="6">
        <v>73</v>
      </c>
      <c r="E3" s="7">
        <f t="shared" ref="E3:E8" si="0">SUM(C3:D3)</f>
        <v>157</v>
      </c>
      <c r="F3" s="8">
        <v>48</v>
      </c>
      <c r="G3" s="4" t="s">
        <v>9</v>
      </c>
      <c r="H3" s="5" t="s">
        <v>10</v>
      </c>
      <c r="I3" s="9">
        <v>123</v>
      </c>
      <c r="J3" s="9">
        <v>145</v>
      </c>
      <c r="K3" s="7">
        <f>SUM(I3:J3)</f>
        <v>268</v>
      </c>
      <c r="L3" s="10">
        <v>121</v>
      </c>
    </row>
    <row r="4" spans="1:12" ht="18" customHeight="1" x14ac:dyDescent="0.15">
      <c r="A4" s="11" t="s">
        <v>11</v>
      </c>
      <c r="B4" s="12" t="s">
        <v>12</v>
      </c>
      <c r="C4" s="13">
        <v>121</v>
      </c>
      <c r="D4" s="13">
        <v>120</v>
      </c>
      <c r="E4" s="7">
        <f t="shared" si="0"/>
        <v>241</v>
      </c>
      <c r="F4" s="14">
        <v>85</v>
      </c>
      <c r="G4" s="11" t="s">
        <v>13</v>
      </c>
      <c r="H4" s="12" t="s">
        <v>14</v>
      </c>
      <c r="I4" s="7">
        <v>376</v>
      </c>
      <c r="J4" s="7">
        <v>397</v>
      </c>
      <c r="K4" s="7">
        <f t="shared" ref="K4:K27" si="1">SUM(I4:J4)</f>
        <v>773</v>
      </c>
      <c r="L4" s="15">
        <v>343</v>
      </c>
    </row>
    <row r="5" spans="1:12" ht="18" customHeight="1" x14ac:dyDescent="0.15">
      <c r="A5" s="11" t="s">
        <v>15</v>
      </c>
      <c r="B5" s="12" t="s">
        <v>16</v>
      </c>
      <c r="C5" s="13">
        <v>253</v>
      </c>
      <c r="D5" s="13">
        <v>294</v>
      </c>
      <c r="E5" s="7">
        <f t="shared" si="0"/>
        <v>547</v>
      </c>
      <c r="F5" s="14">
        <v>179</v>
      </c>
      <c r="G5" s="11" t="s">
        <v>17</v>
      </c>
      <c r="H5" s="12" t="s">
        <v>18</v>
      </c>
      <c r="I5" s="7">
        <v>320</v>
      </c>
      <c r="J5" s="7">
        <v>259</v>
      </c>
      <c r="K5" s="7">
        <f t="shared" si="1"/>
        <v>579</v>
      </c>
      <c r="L5" s="15">
        <v>261</v>
      </c>
    </row>
    <row r="6" spans="1:12" ht="18" customHeight="1" x14ac:dyDescent="0.15">
      <c r="A6" s="11" t="s">
        <v>19</v>
      </c>
      <c r="B6" s="12" t="s">
        <v>20</v>
      </c>
      <c r="C6" s="13">
        <v>247</v>
      </c>
      <c r="D6" s="13">
        <v>232</v>
      </c>
      <c r="E6" s="7">
        <f t="shared" si="0"/>
        <v>479</v>
      </c>
      <c r="F6" s="14">
        <v>195</v>
      </c>
      <c r="G6" s="11" t="s">
        <v>21</v>
      </c>
      <c r="H6" s="12" t="s">
        <v>22</v>
      </c>
      <c r="I6" s="7">
        <v>193</v>
      </c>
      <c r="J6" s="7">
        <v>209</v>
      </c>
      <c r="K6" s="7">
        <f t="shared" si="1"/>
        <v>402</v>
      </c>
      <c r="L6" s="15">
        <v>194</v>
      </c>
    </row>
    <row r="7" spans="1:12" ht="18" customHeight="1" x14ac:dyDescent="0.15">
      <c r="A7" s="11" t="s">
        <v>23</v>
      </c>
      <c r="B7" s="12" t="s">
        <v>24</v>
      </c>
      <c r="C7" s="13">
        <v>653</v>
      </c>
      <c r="D7" s="13">
        <v>639</v>
      </c>
      <c r="E7" s="7">
        <f t="shared" si="0"/>
        <v>1292</v>
      </c>
      <c r="F7" s="14">
        <v>509</v>
      </c>
      <c r="G7" s="11" t="s">
        <v>25</v>
      </c>
      <c r="H7" s="12" t="s">
        <v>26</v>
      </c>
      <c r="I7" s="7">
        <v>488</v>
      </c>
      <c r="J7" s="7">
        <v>517</v>
      </c>
      <c r="K7" s="7">
        <f t="shared" si="1"/>
        <v>1005</v>
      </c>
      <c r="L7" s="15">
        <v>410</v>
      </c>
    </row>
    <row r="8" spans="1:12" ht="18" customHeight="1" x14ac:dyDescent="0.15">
      <c r="A8" s="11" t="s">
        <v>27</v>
      </c>
      <c r="B8" s="12" t="s">
        <v>28</v>
      </c>
      <c r="C8" s="13">
        <v>157</v>
      </c>
      <c r="D8" s="13">
        <v>169</v>
      </c>
      <c r="E8" s="7">
        <f t="shared" si="0"/>
        <v>326</v>
      </c>
      <c r="F8" s="14">
        <v>116</v>
      </c>
      <c r="G8" s="11" t="s">
        <v>29</v>
      </c>
      <c r="H8" s="12" t="s">
        <v>30</v>
      </c>
      <c r="I8" s="7">
        <v>304</v>
      </c>
      <c r="J8" s="7">
        <v>260</v>
      </c>
      <c r="K8" s="7">
        <f t="shared" si="1"/>
        <v>564</v>
      </c>
      <c r="L8" s="15">
        <v>238</v>
      </c>
    </row>
    <row r="9" spans="1:12" ht="18" customHeight="1" x14ac:dyDescent="0.15">
      <c r="A9" s="16"/>
      <c r="B9" s="17" t="s">
        <v>31</v>
      </c>
      <c r="C9" s="18">
        <f>SUM(C3:C8)</f>
        <v>1515</v>
      </c>
      <c r="D9" s="18">
        <f>SUM(D3:D8)</f>
        <v>1527</v>
      </c>
      <c r="E9" s="19">
        <f>SUM(E3:E8)</f>
        <v>3042</v>
      </c>
      <c r="F9" s="20">
        <f>SUM(F3:F8)</f>
        <v>1132</v>
      </c>
      <c r="G9" s="11" t="s">
        <v>32</v>
      </c>
      <c r="H9" s="12" t="s">
        <v>33</v>
      </c>
      <c r="I9" s="7">
        <v>538</v>
      </c>
      <c r="J9" s="7">
        <v>460</v>
      </c>
      <c r="K9" s="7">
        <f t="shared" si="1"/>
        <v>998</v>
      </c>
      <c r="L9" s="15">
        <v>484</v>
      </c>
    </row>
    <row r="10" spans="1:12" ht="18" customHeight="1" x14ac:dyDescent="0.15">
      <c r="A10" s="4" t="s">
        <v>34</v>
      </c>
      <c r="B10" s="5" t="s">
        <v>35</v>
      </c>
      <c r="C10" s="6">
        <v>324</v>
      </c>
      <c r="D10" s="6">
        <v>298</v>
      </c>
      <c r="E10" s="7">
        <f>SUM(C10:D10)</f>
        <v>622</v>
      </c>
      <c r="F10" s="8">
        <v>263</v>
      </c>
      <c r="G10" s="11" t="s">
        <v>36</v>
      </c>
      <c r="H10" s="12" t="s">
        <v>37</v>
      </c>
      <c r="I10" s="7">
        <v>177</v>
      </c>
      <c r="J10" s="7">
        <v>175</v>
      </c>
      <c r="K10" s="7">
        <f t="shared" si="1"/>
        <v>352</v>
      </c>
      <c r="L10" s="15">
        <v>126</v>
      </c>
    </row>
    <row r="11" spans="1:12" ht="18" customHeight="1" x14ac:dyDescent="0.15">
      <c r="A11" s="11" t="s">
        <v>38</v>
      </c>
      <c r="B11" s="12" t="s">
        <v>39</v>
      </c>
      <c r="C11" s="13">
        <v>78</v>
      </c>
      <c r="D11" s="13">
        <v>93</v>
      </c>
      <c r="E11" s="7">
        <f t="shared" ref="E11:E19" si="2">SUM(C11:D11)</f>
        <v>171</v>
      </c>
      <c r="F11" s="14">
        <v>74</v>
      </c>
      <c r="G11" s="11" t="s">
        <v>40</v>
      </c>
      <c r="H11" s="12" t="s">
        <v>41</v>
      </c>
      <c r="I11" s="7">
        <v>54</v>
      </c>
      <c r="J11" s="7">
        <v>58</v>
      </c>
      <c r="K11" s="7">
        <f t="shared" si="1"/>
        <v>112</v>
      </c>
      <c r="L11" s="15">
        <v>36</v>
      </c>
    </row>
    <row r="12" spans="1:12" ht="18" customHeight="1" x14ac:dyDescent="0.15">
      <c r="A12" s="11" t="s">
        <v>42</v>
      </c>
      <c r="B12" s="12" t="s">
        <v>43</v>
      </c>
      <c r="C12" s="13">
        <v>142</v>
      </c>
      <c r="D12" s="13">
        <v>133</v>
      </c>
      <c r="E12" s="7">
        <f t="shared" si="2"/>
        <v>275</v>
      </c>
      <c r="F12" s="14">
        <v>130</v>
      </c>
      <c r="G12" s="11" t="s">
        <v>44</v>
      </c>
      <c r="H12" s="12" t="s">
        <v>45</v>
      </c>
      <c r="I12" s="7">
        <v>240</v>
      </c>
      <c r="J12" s="7">
        <v>221</v>
      </c>
      <c r="K12" s="7">
        <f t="shared" si="1"/>
        <v>461</v>
      </c>
      <c r="L12" s="15">
        <v>154</v>
      </c>
    </row>
    <row r="13" spans="1:12" ht="17.25" customHeight="1" x14ac:dyDescent="0.15">
      <c r="A13" s="11" t="s">
        <v>46</v>
      </c>
      <c r="B13" s="12" t="s">
        <v>47</v>
      </c>
      <c r="C13" s="13">
        <v>97</v>
      </c>
      <c r="D13" s="13">
        <v>96</v>
      </c>
      <c r="E13" s="7">
        <f t="shared" si="2"/>
        <v>193</v>
      </c>
      <c r="F13" s="14">
        <v>87</v>
      </c>
      <c r="G13" s="11" t="s">
        <v>48</v>
      </c>
      <c r="H13" s="12" t="s">
        <v>49</v>
      </c>
      <c r="I13" s="7">
        <v>264</v>
      </c>
      <c r="J13" s="7">
        <v>261</v>
      </c>
      <c r="K13" s="7">
        <f t="shared" si="1"/>
        <v>525</v>
      </c>
      <c r="L13" s="15">
        <v>177</v>
      </c>
    </row>
    <row r="14" spans="1:12" ht="18" customHeight="1" x14ac:dyDescent="0.15">
      <c r="A14" s="11" t="s">
        <v>50</v>
      </c>
      <c r="B14" s="12" t="s">
        <v>51</v>
      </c>
      <c r="C14" s="13">
        <v>56</v>
      </c>
      <c r="D14" s="13">
        <v>60</v>
      </c>
      <c r="E14" s="7">
        <f t="shared" si="2"/>
        <v>116</v>
      </c>
      <c r="F14" s="14">
        <v>54</v>
      </c>
      <c r="G14" s="11" t="s">
        <v>52</v>
      </c>
      <c r="H14" s="12" t="s">
        <v>53</v>
      </c>
      <c r="I14" s="7">
        <v>168</v>
      </c>
      <c r="J14" s="7">
        <v>173</v>
      </c>
      <c r="K14" s="7">
        <f t="shared" si="1"/>
        <v>341</v>
      </c>
      <c r="L14" s="15">
        <v>135</v>
      </c>
    </row>
    <row r="15" spans="1:12" ht="18" customHeight="1" x14ac:dyDescent="0.15">
      <c r="A15" s="11" t="s">
        <v>54</v>
      </c>
      <c r="B15" s="12" t="s">
        <v>55</v>
      </c>
      <c r="C15" s="13">
        <v>71</v>
      </c>
      <c r="D15" s="13">
        <v>77</v>
      </c>
      <c r="E15" s="7">
        <f t="shared" si="2"/>
        <v>148</v>
      </c>
      <c r="F15" s="14">
        <v>58</v>
      </c>
      <c r="G15" s="11" t="s">
        <v>56</v>
      </c>
      <c r="H15" s="12" t="s">
        <v>57</v>
      </c>
      <c r="I15" s="7">
        <v>143</v>
      </c>
      <c r="J15" s="7">
        <v>147</v>
      </c>
      <c r="K15" s="7">
        <f t="shared" si="1"/>
        <v>290</v>
      </c>
      <c r="L15" s="15">
        <v>93</v>
      </c>
    </row>
    <row r="16" spans="1:12" ht="18" customHeight="1" x14ac:dyDescent="0.15">
      <c r="A16" s="11" t="s">
        <v>58</v>
      </c>
      <c r="B16" s="12" t="s">
        <v>59</v>
      </c>
      <c r="C16" s="13">
        <v>140</v>
      </c>
      <c r="D16" s="13">
        <v>142</v>
      </c>
      <c r="E16" s="7">
        <f t="shared" si="2"/>
        <v>282</v>
      </c>
      <c r="F16" s="14">
        <v>131</v>
      </c>
      <c r="G16" s="11" t="s">
        <v>60</v>
      </c>
      <c r="H16" s="12" t="s">
        <v>61</v>
      </c>
      <c r="I16" s="7">
        <v>51</v>
      </c>
      <c r="J16" s="7">
        <v>91</v>
      </c>
      <c r="K16" s="7">
        <f t="shared" si="1"/>
        <v>142</v>
      </c>
      <c r="L16" s="15">
        <v>82</v>
      </c>
    </row>
    <row r="17" spans="1:12" ht="18" customHeight="1" x14ac:dyDescent="0.15">
      <c r="A17" s="11" t="s">
        <v>62</v>
      </c>
      <c r="B17" s="12" t="s">
        <v>63</v>
      </c>
      <c r="C17" s="13">
        <v>634</v>
      </c>
      <c r="D17" s="13">
        <v>616</v>
      </c>
      <c r="E17" s="7">
        <f t="shared" si="2"/>
        <v>1250</v>
      </c>
      <c r="F17" s="14">
        <v>578</v>
      </c>
      <c r="G17" s="11" t="s">
        <v>64</v>
      </c>
      <c r="H17" s="12" t="s">
        <v>65</v>
      </c>
      <c r="I17" s="7">
        <v>45</v>
      </c>
      <c r="J17" s="7">
        <v>37</v>
      </c>
      <c r="K17" s="7">
        <f t="shared" si="1"/>
        <v>82</v>
      </c>
      <c r="L17" s="15">
        <v>54</v>
      </c>
    </row>
    <row r="18" spans="1:12" ht="18" customHeight="1" x14ac:dyDescent="0.15">
      <c r="A18" s="11" t="s">
        <v>66</v>
      </c>
      <c r="B18" s="12" t="s">
        <v>67</v>
      </c>
      <c r="C18" s="13">
        <v>73</v>
      </c>
      <c r="D18" s="13">
        <v>78</v>
      </c>
      <c r="E18" s="7">
        <f t="shared" si="2"/>
        <v>151</v>
      </c>
      <c r="F18" s="14">
        <v>63</v>
      </c>
      <c r="G18" s="11" t="s">
        <v>68</v>
      </c>
      <c r="H18" s="12" t="s">
        <v>69</v>
      </c>
      <c r="I18" s="7">
        <v>40</v>
      </c>
      <c r="J18" s="7">
        <v>37</v>
      </c>
      <c r="K18" s="7">
        <f t="shared" si="1"/>
        <v>77</v>
      </c>
      <c r="L18" s="15">
        <v>34</v>
      </c>
    </row>
    <row r="19" spans="1:12" ht="18" customHeight="1" x14ac:dyDescent="0.15">
      <c r="A19" s="11" t="s">
        <v>70</v>
      </c>
      <c r="B19" s="12" t="s">
        <v>71</v>
      </c>
      <c r="C19" s="13">
        <v>73</v>
      </c>
      <c r="D19" s="13">
        <v>63</v>
      </c>
      <c r="E19" s="7">
        <f t="shared" si="2"/>
        <v>136</v>
      </c>
      <c r="F19" s="14">
        <v>62</v>
      </c>
      <c r="G19" s="11" t="s">
        <v>72</v>
      </c>
      <c r="H19" s="12" t="s">
        <v>73</v>
      </c>
      <c r="I19" s="7">
        <v>78</v>
      </c>
      <c r="J19" s="7">
        <v>78</v>
      </c>
      <c r="K19" s="7">
        <f t="shared" si="1"/>
        <v>156</v>
      </c>
      <c r="L19" s="15">
        <v>74</v>
      </c>
    </row>
    <row r="20" spans="1:12" ht="18" customHeight="1" x14ac:dyDescent="0.15">
      <c r="A20" s="16"/>
      <c r="B20" s="17" t="s">
        <v>74</v>
      </c>
      <c r="C20" s="18">
        <f>SUM(C10:C19)</f>
        <v>1688</v>
      </c>
      <c r="D20" s="18">
        <f>SUM(D10:D19)</f>
        <v>1656</v>
      </c>
      <c r="E20" s="19">
        <f>SUM(E10:E19)</f>
        <v>3344</v>
      </c>
      <c r="F20" s="20">
        <f>SUM(F10:F19)</f>
        <v>1500</v>
      </c>
      <c r="G20" s="11" t="s">
        <v>75</v>
      </c>
      <c r="H20" s="12" t="s">
        <v>76</v>
      </c>
      <c r="I20" s="7">
        <v>353</v>
      </c>
      <c r="J20" s="7">
        <v>344</v>
      </c>
      <c r="K20" s="7">
        <f t="shared" si="1"/>
        <v>697</v>
      </c>
      <c r="L20" s="15">
        <v>284</v>
      </c>
    </row>
    <row r="21" spans="1:12" ht="18" customHeight="1" x14ac:dyDescent="0.15">
      <c r="A21" s="4" t="s">
        <v>77</v>
      </c>
      <c r="B21" s="5" t="s">
        <v>78</v>
      </c>
      <c r="C21" s="6">
        <v>581</v>
      </c>
      <c r="D21" s="6">
        <v>533</v>
      </c>
      <c r="E21" s="7">
        <f>SUM(C21:D21)</f>
        <v>1114</v>
      </c>
      <c r="F21" s="8">
        <v>389</v>
      </c>
      <c r="G21" s="11" t="s">
        <v>79</v>
      </c>
      <c r="H21" s="12" t="s">
        <v>80</v>
      </c>
      <c r="I21" s="7">
        <v>185</v>
      </c>
      <c r="J21" s="7">
        <v>199</v>
      </c>
      <c r="K21" s="7">
        <f t="shared" si="1"/>
        <v>384</v>
      </c>
      <c r="L21" s="15">
        <v>161</v>
      </c>
    </row>
    <row r="22" spans="1:12" ht="18" customHeight="1" x14ac:dyDescent="0.15">
      <c r="A22" s="11" t="s">
        <v>81</v>
      </c>
      <c r="B22" s="12" t="s">
        <v>82</v>
      </c>
      <c r="C22" s="13">
        <v>126</v>
      </c>
      <c r="D22" s="13">
        <v>131</v>
      </c>
      <c r="E22" s="7">
        <f t="shared" ref="E22:E27" si="3">SUM(C22:D22)</f>
        <v>257</v>
      </c>
      <c r="F22" s="14">
        <v>93</v>
      </c>
      <c r="G22" s="11" t="s">
        <v>83</v>
      </c>
      <c r="H22" s="12" t="s">
        <v>84</v>
      </c>
      <c r="I22" s="7">
        <v>249</v>
      </c>
      <c r="J22" s="7">
        <v>243</v>
      </c>
      <c r="K22" s="7">
        <f t="shared" si="1"/>
        <v>492</v>
      </c>
      <c r="L22" s="15">
        <v>199</v>
      </c>
    </row>
    <row r="23" spans="1:12" ht="17.25" customHeight="1" x14ac:dyDescent="0.15">
      <c r="A23" s="11" t="s">
        <v>85</v>
      </c>
      <c r="B23" s="12" t="s">
        <v>86</v>
      </c>
      <c r="C23" s="13">
        <v>781</v>
      </c>
      <c r="D23" s="13">
        <v>731</v>
      </c>
      <c r="E23" s="7">
        <f t="shared" si="3"/>
        <v>1512</v>
      </c>
      <c r="F23" s="14">
        <v>636</v>
      </c>
      <c r="G23" s="11" t="s">
        <v>87</v>
      </c>
      <c r="H23" s="12" t="s">
        <v>88</v>
      </c>
      <c r="I23" s="7">
        <v>199</v>
      </c>
      <c r="J23" s="7">
        <v>211</v>
      </c>
      <c r="K23" s="7">
        <f t="shared" si="1"/>
        <v>410</v>
      </c>
      <c r="L23" s="15">
        <v>175</v>
      </c>
    </row>
    <row r="24" spans="1:12" ht="17.25" customHeight="1" x14ac:dyDescent="0.15">
      <c r="A24" s="11" t="s">
        <v>89</v>
      </c>
      <c r="B24" s="12" t="s">
        <v>90</v>
      </c>
      <c r="C24" s="13">
        <v>603</v>
      </c>
      <c r="D24" s="13">
        <v>532</v>
      </c>
      <c r="E24" s="7">
        <f t="shared" si="3"/>
        <v>1135</v>
      </c>
      <c r="F24" s="14">
        <v>538</v>
      </c>
      <c r="G24" s="11" t="s">
        <v>91</v>
      </c>
      <c r="H24" s="12" t="s">
        <v>92</v>
      </c>
      <c r="I24" s="7">
        <v>105</v>
      </c>
      <c r="J24" s="7">
        <v>156</v>
      </c>
      <c r="K24" s="7">
        <f t="shared" si="1"/>
        <v>261</v>
      </c>
      <c r="L24" s="15">
        <v>135</v>
      </c>
    </row>
    <row r="25" spans="1:12" ht="17.25" customHeight="1" x14ac:dyDescent="0.15">
      <c r="A25" s="11" t="s">
        <v>93</v>
      </c>
      <c r="B25" s="12" t="s">
        <v>94</v>
      </c>
      <c r="C25" s="13">
        <v>428</v>
      </c>
      <c r="D25" s="13">
        <v>405</v>
      </c>
      <c r="E25" s="7">
        <f t="shared" si="3"/>
        <v>833</v>
      </c>
      <c r="F25" s="14">
        <v>380</v>
      </c>
      <c r="G25" s="11" t="s">
        <v>95</v>
      </c>
      <c r="H25" s="12" t="s">
        <v>96</v>
      </c>
      <c r="I25" s="7">
        <v>34</v>
      </c>
      <c r="J25" s="7">
        <v>42</v>
      </c>
      <c r="K25" s="7">
        <f t="shared" si="1"/>
        <v>76</v>
      </c>
      <c r="L25" s="15">
        <v>39</v>
      </c>
    </row>
    <row r="26" spans="1:12" ht="18" customHeight="1" x14ac:dyDescent="0.15">
      <c r="A26" s="11" t="s">
        <v>97</v>
      </c>
      <c r="B26" s="12" t="s">
        <v>98</v>
      </c>
      <c r="C26" s="13">
        <v>386</v>
      </c>
      <c r="D26" s="13">
        <v>383</v>
      </c>
      <c r="E26" s="7">
        <f t="shared" si="3"/>
        <v>769</v>
      </c>
      <c r="F26" s="14">
        <v>276</v>
      </c>
      <c r="G26" s="11" t="s">
        <v>99</v>
      </c>
      <c r="H26" s="12" t="s">
        <v>100</v>
      </c>
      <c r="I26" s="7">
        <v>88</v>
      </c>
      <c r="J26" s="7">
        <v>98</v>
      </c>
      <c r="K26" s="7">
        <f t="shared" si="1"/>
        <v>186</v>
      </c>
      <c r="L26" s="15">
        <v>70</v>
      </c>
    </row>
    <row r="27" spans="1:12" ht="18" customHeight="1" x14ac:dyDescent="0.15">
      <c r="A27" s="11" t="s">
        <v>101</v>
      </c>
      <c r="B27" s="12" t="s">
        <v>102</v>
      </c>
      <c r="C27" s="13">
        <v>712</v>
      </c>
      <c r="D27" s="13">
        <v>699</v>
      </c>
      <c r="E27" s="7">
        <f t="shared" si="3"/>
        <v>1411</v>
      </c>
      <c r="F27" s="14">
        <v>580</v>
      </c>
      <c r="G27" s="11" t="s">
        <v>103</v>
      </c>
      <c r="H27" s="12" t="s">
        <v>104</v>
      </c>
      <c r="I27" s="7">
        <v>136</v>
      </c>
      <c r="J27" s="7">
        <v>137</v>
      </c>
      <c r="K27" s="7">
        <f t="shared" si="1"/>
        <v>273</v>
      </c>
      <c r="L27" s="15">
        <v>82</v>
      </c>
    </row>
    <row r="28" spans="1:12" ht="18" customHeight="1" x14ac:dyDescent="0.15">
      <c r="A28" s="16"/>
      <c r="B28" s="17" t="s">
        <v>105</v>
      </c>
      <c r="C28" s="18">
        <f>SUM(C21:C27)</f>
        <v>3617</v>
      </c>
      <c r="D28" s="18">
        <f>SUM(D21:D27)</f>
        <v>3414</v>
      </c>
      <c r="E28" s="19">
        <f>SUM(E21:E27)</f>
        <v>7031</v>
      </c>
      <c r="F28" s="20">
        <f>SUM(F21:F27)</f>
        <v>2892</v>
      </c>
      <c r="G28" s="16"/>
      <c r="H28" s="17" t="s">
        <v>106</v>
      </c>
      <c r="I28" s="19">
        <f>SUM(I3:I27)</f>
        <v>4951</v>
      </c>
      <c r="J28" s="19">
        <f>SUM(J3:J27)</f>
        <v>4955</v>
      </c>
      <c r="K28" s="19">
        <f>SUM(K3:K27)</f>
        <v>9906</v>
      </c>
      <c r="L28" s="21">
        <f>SUM(L3:L27)</f>
        <v>4161</v>
      </c>
    </row>
    <row r="29" spans="1:12" ht="18" customHeight="1" x14ac:dyDescent="0.15">
      <c r="A29" s="4" t="s">
        <v>107</v>
      </c>
      <c r="B29" s="5" t="s">
        <v>108</v>
      </c>
      <c r="C29" s="6">
        <v>145</v>
      </c>
      <c r="D29" s="6">
        <v>142</v>
      </c>
      <c r="E29" s="7">
        <f>SUM(C29:D29)</f>
        <v>287</v>
      </c>
      <c r="F29" s="8">
        <v>91</v>
      </c>
      <c r="G29" s="4" t="s">
        <v>109</v>
      </c>
      <c r="H29" s="5" t="s">
        <v>110</v>
      </c>
      <c r="I29" s="9">
        <v>259</v>
      </c>
      <c r="J29" s="9">
        <v>256</v>
      </c>
      <c r="K29" s="7">
        <f>SUM(I29:J29)</f>
        <v>515</v>
      </c>
      <c r="L29" s="10">
        <v>188</v>
      </c>
    </row>
    <row r="30" spans="1:12" ht="18" customHeight="1" x14ac:dyDescent="0.15">
      <c r="A30" s="11" t="s">
        <v>111</v>
      </c>
      <c r="B30" s="12" t="s">
        <v>112</v>
      </c>
      <c r="C30" s="13">
        <v>174</v>
      </c>
      <c r="D30" s="13">
        <v>190</v>
      </c>
      <c r="E30" s="7">
        <f t="shared" ref="E30:E39" si="4">SUM(C30:D30)</f>
        <v>364</v>
      </c>
      <c r="F30" s="14">
        <v>150</v>
      </c>
      <c r="G30" s="11" t="s">
        <v>113</v>
      </c>
      <c r="H30" s="12" t="s">
        <v>114</v>
      </c>
      <c r="I30" s="7">
        <v>117</v>
      </c>
      <c r="J30" s="7">
        <v>114</v>
      </c>
      <c r="K30" s="7">
        <f t="shared" ref="K30:K41" si="5">SUM(I30:J30)</f>
        <v>231</v>
      </c>
      <c r="L30" s="15">
        <v>74</v>
      </c>
    </row>
    <row r="31" spans="1:12" ht="18" customHeight="1" x14ac:dyDescent="0.15">
      <c r="A31" s="11" t="s">
        <v>115</v>
      </c>
      <c r="B31" s="12" t="s">
        <v>116</v>
      </c>
      <c r="C31" s="13">
        <v>66</v>
      </c>
      <c r="D31" s="13">
        <v>68</v>
      </c>
      <c r="E31" s="7">
        <f t="shared" si="4"/>
        <v>134</v>
      </c>
      <c r="F31" s="14">
        <v>43</v>
      </c>
      <c r="G31" s="11" t="s">
        <v>117</v>
      </c>
      <c r="H31" s="12" t="s">
        <v>118</v>
      </c>
      <c r="I31" s="7">
        <v>120</v>
      </c>
      <c r="J31" s="7">
        <v>112</v>
      </c>
      <c r="K31" s="7">
        <f t="shared" si="5"/>
        <v>232</v>
      </c>
      <c r="L31" s="15">
        <v>80</v>
      </c>
    </row>
    <row r="32" spans="1:12" ht="18" customHeight="1" x14ac:dyDescent="0.15">
      <c r="A32" s="11" t="s">
        <v>119</v>
      </c>
      <c r="B32" s="12" t="s">
        <v>120</v>
      </c>
      <c r="C32" s="13">
        <v>149</v>
      </c>
      <c r="D32" s="13">
        <v>131</v>
      </c>
      <c r="E32" s="7">
        <f t="shared" si="4"/>
        <v>280</v>
      </c>
      <c r="F32" s="14">
        <v>96</v>
      </c>
      <c r="G32" s="3">
        <v>303</v>
      </c>
      <c r="H32" s="22" t="s">
        <v>121</v>
      </c>
      <c r="I32" s="23">
        <v>34</v>
      </c>
      <c r="J32" s="23">
        <v>34</v>
      </c>
      <c r="K32" s="7">
        <f t="shared" si="5"/>
        <v>68</v>
      </c>
      <c r="L32" s="15">
        <v>25</v>
      </c>
    </row>
    <row r="33" spans="1:12" ht="18" customHeight="1" x14ac:dyDescent="0.15">
      <c r="A33" s="11" t="s">
        <v>122</v>
      </c>
      <c r="B33" s="12" t="s">
        <v>123</v>
      </c>
      <c r="C33" s="13">
        <v>44</v>
      </c>
      <c r="D33" s="13">
        <v>44</v>
      </c>
      <c r="E33" s="7">
        <f t="shared" si="4"/>
        <v>88</v>
      </c>
      <c r="F33" s="14">
        <v>26</v>
      </c>
      <c r="G33" s="11" t="s">
        <v>124</v>
      </c>
      <c r="H33" s="12" t="s">
        <v>125</v>
      </c>
      <c r="I33" s="7">
        <v>89</v>
      </c>
      <c r="J33" s="7">
        <v>94</v>
      </c>
      <c r="K33" s="7">
        <f t="shared" si="5"/>
        <v>183</v>
      </c>
      <c r="L33" s="15">
        <v>66</v>
      </c>
    </row>
    <row r="34" spans="1:12" ht="18" customHeight="1" x14ac:dyDescent="0.15">
      <c r="A34" s="11" t="s">
        <v>126</v>
      </c>
      <c r="B34" s="12" t="s">
        <v>127</v>
      </c>
      <c r="C34" s="13">
        <v>85</v>
      </c>
      <c r="D34" s="13">
        <v>97</v>
      </c>
      <c r="E34" s="7">
        <f t="shared" si="4"/>
        <v>182</v>
      </c>
      <c r="F34" s="14">
        <v>59</v>
      </c>
      <c r="G34" s="11" t="s">
        <v>128</v>
      </c>
      <c r="H34" s="12" t="s">
        <v>129</v>
      </c>
      <c r="I34" s="7">
        <v>310</v>
      </c>
      <c r="J34" s="7">
        <v>281</v>
      </c>
      <c r="K34" s="7">
        <f t="shared" si="5"/>
        <v>591</v>
      </c>
      <c r="L34" s="15">
        <v>205</v>
      </c>
    </row>
    <row r="35" spans="1:12" ht="18" customHeight="1" x14ac:dyDescent="0.15">
      <c r="A35" s="11" t="s">
        <v>130</v>
      </c>
      <c r="B35" s="12" t="s">
        <v>131</v>
      </c>
      <c r="C35" s="13">
        <v>96</v>
      </c>
      <c r="D35" s="13">
        <v>96</v>
      </c>
      <c r="E35" s="7">
        <f t="shared" si="4"/>
        <v>192</v>
      </c>
      <c r="F35" s="14">
        <v>66</v>
      </c>
      <c r="G35" s="11" t="s">
        <v>132</v>
      </c>
      <c r="H35" s="12" t="s">
        <v>133</v>
      </c>
      <c r="I35" s="7">
        <v>142</v>
      </c>
      <c r="J35" s="7">
        <v>136</v>
      </c>
      <c r="K35" s="7">
        <f t="shared" si="5"/>
        <v>278</v>
      </c>
      <c r="L35" s="15">
        <v>93</v>
      </c>
    </row>
    <row r="36" spans="1:12" ht="18" customHeight="1" x14ac:dyDescent="0.15">
      <c r="A36" s="11" t="s">
        <v>134</v>
      </c>
      <c r="B36" s="12" t="s">
        <v>135</v>
      </c>
      <c r="C36" s="7">
        <v>111</v>
      </c>
      <c r="D36" s="7">
        <v>113</v>
      </c>
      <c r="E36" s="7">
        <f t="shared" si="4"/>
        <v>224</v>
      </c>
      <c r="F36" s="15">
        <v>82</v>
      </c>
      <c r="G36" s="11" t="s">
        <v>136</v>
      </c>
      <c r="H36" s="12" t="s">
        <v>137</v>
      </c>
      <c r="I36" s="7">
        <v>174</v>
      </c>
      <c r="J36" s="7">
        <v>177</v>
      </c>
      <c r="K36" s="7">
        <f t="shared" si="5"/>
        <v>351</v>
      </c>
      <c r="L36" s="15">
        <v>116</v>
      </c>
    </row>
    <row r="37" spans="1:12" ht="18" customHeight="1" x14ac:dyDescent="0.15">
      <c r="A37" s="11" t="s">
        <v>138</v>
      </c>
      <c r="B37" s="12" t="s">
        <v>139</v>
      </c>
      <c r="C37" s="7">
        <v>184</v>
      </c>
      <c r="D37" s="7">
        <v>191</v>
      </c>
      <c r="E37" s="7">
        <f t="shared" si="4"/>
        <v>375</v>
      </c>
      <c r="F37" s="15">
        <v>132</v>
      </c>
      <c r="G37" s="11" t="s">
        <v>140</v>
      </c>
      <c r="H37" s="12" t="s">
        <v>141</v>
      </c>
      <c r="I37" s="7">
        <v>329</v>
      </c>
      <c r="J37" s="7">
        <v>333</v>
      </c>
      <c r="K37" s="7">
        <f t="shared" si="5"/>
        <v>662</v>
      </c>
      <c r="L37" s="15">
        <v>229</v>
      </c>
    </row>
    <row r="38" spans="1:12" ht="18" customHeight="1" x14ac:dyDescent="0.15">
      <c r="A38" s="11" t="s">
        <v>142</v>
      </c>
      <c r="B38" s="12" t="s">
        <v>143</v>
      </c>
      <c r="C38" s="7">
        <v>154</v>
      </c>
      <c r="D38" s="7">
        <v>161</v>
      </c>
      <c r="E38" s="7">
        <f t="shared" si="4"/>
        <v>315</v>
      </c>
      <c r="F38" s="15">
        <v>106</v>
      </c>
      <c r="G38" s="11" t="s">
        <v>144</v>
      </c>
      <c r="H38" s="12" t="s">
        <v>145</v>
      </c>
      <c r="I38" s="7">
        <v>166</v>
      </c>
      <c r="J38" s="7">
        <v>191</v>
      </c>
      <c r="K38" s="7">
        <f t="shared" si="5"/>
        <v>357</v>
      </c>
      <c r="L38" s="15">
        <v>159</v>
      </c>
    </row>
    <row r="39" spans="1:12" ht="18" customHeight="1" x14ac:dyDescent="0.15">
      <c r="A39" s="11" t="s">
        <v>146</v>
      </c>
      <c r="B39" s="12" t="s">
        <v>147</v>
      </c>
      <c r="C39" s="7">
        <v>305</v>
      </c>
      <c r="D39" s="7">
        <v>315</v>
      </c>
      <c r="E39" s="7">
        <f t="shared" si="4"/>
        <v>620</v>
      </c>
      <c r="F39" s="15">
        <v>213</v>
      </c>
      <c r="G39" s="11" t="s">
        <v>148</v>
      </c>
      <c r="H39" s="12" t="s">
        <v>149</v>
      </c>
      <c r="I39" s="7">
        <v>252</v>
      </c>
      <c r="J39" s="7">
        <v>256</v>
      </c>
      <c r="K39" s="7">
        <f t="shared" si="5"/>
        <v>508</v>
      </c>
      <c r="L39" s="15">
        <v>158</v>
      </c>
    </row>
    <row r="40" spans="1:12" ht="18" customHeight="1" x14ac:dyDescent="0.15">
      <c r="A40" s="16"/>
      <c r="B40" s="17" t="s">
        <v>150</v>
      </c>
      <c r="C40" s="19">
        <f>SUM(C29:C39)</f>
        <v>1513</v>
      </c>
      <c r="D40" s="19">
        <f>SUM(D29:D39)</f>
        <v>1548</v>
      </c>
      <c r="E40" s="19">
        <f>SUM(E29:E39)</f>
        <v>3061</v>
      </c>
      <c r="F40" s="21">
        <f>SUM(F29:F39)</f>
        <v>1064</v>
      </c>
      <c r="G40" s="11" t="s">
        <v>151</v>
      </c>
      <c r="H40" s="12" t="s">
        <v>152</v>
      </c>
      <c r="I40" s="7">
        <v>198</v>
      </c>
      <c r="J40" s="7">
        <v>194</v>
      </c>
      <c r="K40" s="7">
        <f t="shared" si="5"/>
        <v>392</v>
      </c>
      <c r="L40" s="15">
        <v>140</v>
      </c>
    </row>
    <row r="41" spans="1:12" ht="18" customHeight="1" x14ac:dyDescent="0.15">
      <c r="A41" s="4" t="s">
        <v>153</v>
      </c>
      <c r="B41" s="5" t="s">
        <v>154</v>
      </c>
      <c r="C41" s="9">
        <v>145</v>
      </c>
      <c r="D41" s="9">
        <v>144</v>
      </c>
      <c r="E41" s="7">
        <f>SUM(C41:D41)</f>
        <v>289</v>
      </c>
      <c r="F41" s="10">
        <v>96</v>
      </c>
      <c r="G41" s="11" t="s">
        <v>155</v>
      </c>
      <c r="H41" s="12" t="s">
        <v>156</v>
      </c>
      <c r="I41" s="7">
        <v>50</v>
      </c>
      <c r="J41" s="7">
        <v>57</v>
      </c>
      <c r="K41" s="7">
        <f t="shared" si="5"/>
        <v>107</v>
      </c>
      <c r="L41" s="15">
        <v>37</v>
      </c>
    </row>
    <row r="42" spans="1:12" ht="18" customHeight="1" x14ac:dyDescent="0.15">
      <c r="A42" s="11" t="s">
        <v>157</v>
      </c>
      <c r="B42" s="12" t="s">
        <v>158</v>
      </c>
      <c r="C42" s="7">
        <v>170</v>
      </c>
      <c r="D42" s="7">
        <v>176</v>
      </c>
      <c r="E42" s="7">
        <f t="shared" ref="E42:E49" si="6">SUM(C42:D42)</f>
        <v>346</v>
      </c>
      <c r="F42" s="15">
        <v>120</v>
      </c>
      <c r="G42" s="16"/>
      <c r="H42" s="17" t="s">
        <v>159</v>
      </c>
      <c r="I42" s="19">
        <f>SUM(I29:I41)</f>
        <v>2240</v>
      </c>
      <c r="J42" s="19">
        <f>SUM(J29:J41)</f>
        <v>2235</v>
      </c>
      <c r="K42" s="19">
        <f>SUM(K29:K41)</f>
        <v>4475</v>
      </c>
      <c r="L42" s="21">
        <f>SUM(L29:L41)</f>
        <v>1570</v>
      </c>
    </row>
    <row r="43" spans="1:12" ht="18" customHeight="1" x14ac:dyDescent="0.15">
      <c r="A43" s="11" t="s">
        <v>160</v>
      </c>
      <c r="B43" s="12" t="s">
        <v>161</v>
      </c>
      <c r="C43" s="7">
        <v>118</v>
      </c>
      <c r="D43" s="7">
        <v>108</v>
      </c>
      <c r="E43" s="7">
        <f t="shared" si="6"/>
        <v>226</v>
      </c>
      <c r="F43" s="15">
        <v>99</v>
      </c>
      <c r="G43" s="24"/>
      <c r="H43" s="25"/>
      <c r="I43" s="7"/>
      <c r="J43" s="7"/>
      <c r="K43" s="7"/>
      <c r="L43" s="9"/>
    </row>
    <row r="44" spans="1:12" ht="18" customHeight="1" x14ac:dyDescent="0.15">
      <c r="A44" s="11" t="s">
        <v>162</v>
      </c>
      <c r="B44" s="12" t="s">
        <v>163</v>
      </c>
      <c r="C44" s="7">
        <v>126</v>
      </c>
      <c r="D44" s="7">
        <v>122</v>
      </c>
      <c r="E44" s="7">
        <f t="shared" si="6"/>
        <v>248</v>
      </c>
      <c r="F44" s="15">
        <v>87</v>
      </c>
      <c r="G44" s="24"/>
    </row>
    <row r="45" spans="1:12" ht="18" customHeight="1" x14ac:dyDescent="0.15">
      <c r="A45" s="11" t="s">
        <v>164</v>
      </c>
      <c r="B45" s="12" t="s">
        <v>165</v>
      </c>
      <c r="C45" s="7">
        <v>105</v>
      </c>
      <c r="D45" s="7">
        <v>105</v>
      </c>
      <c r="E45" s="7">
        <f t="shared" si="6"/>
        <v>210</v>
      </c>
      <c r="F45" s="15">
        <v>63</v>
      </c>
      <c r="G45" s="24"/>
    </row>
    <row r="46" spans="1:12" ht="18" customHeight="1" x14ac:dyDescent="0.15">
      <c r="A46" s="11" t="s">
        <v>166</v>
      </c>
      <c r="B46" s="12" t="s">
        <v>167</v>
      </c>
      <c r="C46" s="7">
        <v>171</v>
      </c>
      <c r="D46" s="7">
        <v>135</v>
      </c>
      <c r="E46" s="7">
        <f t="shared" si="6"/>
        <v>306</v>
      </c>
      <c r="F46" s="15">
        <v>147</v>
      </c>
      <c r="G46" s="24"/>
    </row>
    <row r="47" spans="1:12" ht="18" customHeight="1" x14ac:dyDescent="0.15">
      <c r="A47" s="11" t="s">
        <v>168</v>
      </c>
      <c r="B47" s="12" t="s">
        <v>169</v>
      </c>
      <c r="C47" s="7">
        <v>107</v>
      </c>
      <c r="D47" s="7">
        <v>124</v>
      </c>
      <c r="E47" s="7">
        <f t="shared" si="6"/>
        <v>231</v>
      </c>
      <c r="F47" s="15">
        <v>78</v>
      </c>
      <c r="G47" s="24"/>
    </row>
    <row r="48" spans="1:12" ht="18" customHeight="1" x14ac:dyDescent="0.15">
      <c r="A48" s="11" t="s">
        <v>170</v>
      </c>
      <c r="B48" s="12" t="s">
        <v>171</v>
      </c>
      <c r="C48" s="7">
        <v>55</v>
      </c>
      <c r="D48" s="7">
        <v>57</v>
      </c>
      <c r="E48" s="7">
        <f t="shared" si="6"/>
        <v>112</v>
      </c>
      <c r="F48" s="15">
        <v>45</v>
      </c>
      <c r="G48" s="24"/>
    </row>
    <row r="49" spans="1:12" ht="18" customHeight="1" x14ac:dyDescent="0.15">
      <c r="A49" s="11" t="s">
        <v>172</v>
      </c>
      <c r="B49" s="12" t="s">
        <v>173</v>
      </c>
      <c r="C49" s="7">
        <v>149</v>
      </c>
      <c r="D49" s="7">
        <v>144</v>
      </c>
      <c r="E49" s="7">
        <f t="shared" si="6"/>
        <v>293</v>
      </c>
      <c r="F49" s="15">
        <v>98</v>
      </c>
      <c r="G49" s="24"/>
    </row>
    <row r="50" spans="1:12" ht="18" customHeight="1" x14ac:dyDescent="0.15">
      <c r="A50" s="16"/>
      <c r="B50" s="17" t="s">
        <v>174</v>
      </c>
      <c r="C50" s="19">
        <f>SUM(C41:C49)</f>
        <v>1146</v>
      </c>
      <c r="D50" s="19">
        <f>SUM(D41:D49)</f>
        <v>1115</v>
      </c>
      <c r="E50" s="19">
        <f>SUM(E41:E49)</f>
        <v>2261</v>
      </c>
      <c r="F50" s="19">
        <f>SUM(F41:F49)</f>
        <v>833</v>
      </c>
      <c r="G50" s="24"/>
    </row>
    <row r="51" spans="1:12" ht="18" customHeight="1" x14ac:dyDescent="0.15">
      <c r="A51" s="26"/>
      <c r="B51" s="27"/>
      <c r="C51" s="9"/>
      <c r="D51" s="9"/>
      <c r="E51" s="9"/>
      <c r="F51" s="9"/>
      <c r="G51" s="28"/>
    </row>
    <row r="52" spans="1:12" ht="18" customHeight="1" x14ac:dyDescent="0.15">
      <c r="A52" s="29"/>
      <c r="B52" s="25"/>
      <c r="C52" s="7"/>
      <c r="D52" s="7"/>
      <c r="E52" s="7"/>
      <c r="F52" s="7"/>
      <c r="G52" s="28"/>
    </row>
    <row r="53" spans="1:12" ht="18" customHeight="1" x14ac:dyDescent="0.15">
      <c r="A53" s="29"/>
      <c r="B53" s="25"/>
      <c r="C53" s="7"/>
      <c r="D53" s="7"/>
      <c r="E53" s="7"/>
      <c r="F53" s="7"/>
      <c r="G53" s="28"/>
    </row>
    <row r="54" spans="1:12" ht="18" customHeight="1" x14ac:dyDescent="0.15">
      <c r="A54" s="29"/>
      <c r="B54" s="25"/>
      <c r="C54" s="7"/>
      <c r="D54" s="7"/>
      <c r="E54" s="7"/>
      <c r="F54" s="7"/>
      <c r="G54" s="28"/>
    </row>
    <row r="55" spans="1:12" ht="18" customHeight="1" x14ac:dyDescent="0.15">
      <c r="A55" s="30"/>
      <c r="B55" s="25"/>
      <c r="C55" s="7"/>
      <c r="D55" s="7"/>
      <c r="E55" s="7"/>
      <c r="F55" s="7"/>
      <c r="G55" s="28"/>
      <c r="H55" s="25"/>
    </row>
    <row r="56" spans="1:12" ht="18" customHeight="1" x14ac:dyDescent="0.15">
      <c r="A56" s="4" t="s">
        <v>175</v>
      </c>
      <c r="B56" s="5" t="s">
        <v>176</v>
      </c>
      <c r="C56" s="9">
        <v>120</v>
      </c>
      <c r="D56" s="9">
        <v>104</v>
      </c>
      <c r="E56" s="9">
        <f>SUM(C56:D56)</f>
        <v>224</v>
      </c>
      <c r="F56" s="10">
        <v>106</v>
      </c>
    </row>
    <row r="57" spans="1:12" ht="18" customHeight="1" x14ac:dyDescent="0.15">
      <c r="A57" s="11" t="s">
        <v>177</v>
      </c>
      <c r="B57" s="12" t="s">
        <v>178</v>
      </c>
      <c r="C57" s="7">
        <v>84</v>
      </c>
      <c r="D57" s="7">
        <v>98</v>
      </c>
      <c r="E57" s="7">
        <f t="shared" ref="E57:E70" si="7">SUM(C57:D57)</f>
        <v>182</v>
      </c>
      <c r="F57" s="15">
        <v>62</v>
      </c>
      <c r="H57" s="48" t="s">
        <v>179</v>
      </c>
      <c r="I57" s="50">
        <f>SUM(C9,C20,C28,C40,C50,I28,I42)</f>
        <v>16670</v>
      </c>
      <c r="J57" s="50">
        <f>SUM(D9,D20,D28,D40,D50,J28,J42)</f>
        <v>16450</v>
      </c>
      <c r="K57" s="50">
        <f>SUM(I57,J57)</f>
        <v>33120</v>
      </c>
      <c r="L57" s="52">
        <f>SUM(F9,F20,F28,F40,F50,L28,L42)</f>
        <v>13152</v>
      </c>
    </row>
    <row r="58" spans="1:12" ht="18" customHeight="1" x14ac:dyDescent="0.15">
      <c r="A58" s="11" t="s">
        <v>180</v>
      </c>
      <c r="B58" s="12" t="s">
        <v>181</v>
      </c>
      <c r="C58" s="7">
        <v>365</v>
      </c>
      <c r="D58" s="7">
        <v>380</v>
      </c>
      <c r="E58" s="7">
        <f t="shared" si="7"/>
        <v>745</v>
      </c>
      <c r="F58" s="15">
        <v>296</v>
      </c>
      <c r="H58" s="49"/>
      <c r="I58" s="51"/>
      <c r="J58" s="51"/>
      <c r="K58" s="51"/>
      <c r="L58" s="52"/>
    </row>
    <row r="59" spans="1:12" ht="18" customHeight="1" x14ac:dyDescent="0.15">
      <c r="A59" s="11" t="s">
        <v>182</v>
      </c>
      <c r="B59" s="12" t="s">
        <v>183</v>
      </c>
      <c r="C59" s="7">
        <v>70</v>
      </c>
      <c r="D59" s="7">
        <v>58</v>
      </c>
      <c r="E59" s="7">
        <f t="shared" si="7"/>
        <v>128</v>
      </c>
      <c r="F59" s="15">
        <v>53</v>
      </c>
      <c r="H59" s="53" t="s">
        <v>184</v>
      </c>
      <c r="I59" s="50">
        <v>852</v>
      </c>
      <c r="J59" s="50">
        <v>860</v>
      </c>
      <c r="K59" s="50">
        <f>SUM(I59,J59)</f>
        <v>1712</v>
      </c>
      <c r="L59" s="55"/>
    </row>
    <row r="60" spans="1:12" ht="18" customHeight="1" x14ac:dyDescent="0.15">
      <c r="A60" s="11" t="s">
        <v>185</v>
      </c>
      <c r="B60" s="12" t="s">
        <v>186</v>
      </c>
      <c r="C60" s="7">
        <v>134</v>
      </c>
      <c r="D60" s="7">
        <v>112</v>
      </c>
      <c r="E60" s="7">
        <f t="shared" si="7"/>
        <v>246</v>
      </c>
      <c r="F60" s="15">
        <v>91</v>
      </c>
      <c r="H60" s="54"/>
      <c r="I60" s="51"/>
      <c r="J60" s="51"/>
      <c r="K60" s="51"/>
      <c r="L60" s="55"/>
    </row>
    <row r="61" spans="1:12" ht="18" customHeight="1" x14ac:dyDescent="0.15">
      <c r="A61" s="11" t="s">
        <v>187</v>
      </c>
      <c r="B61" s="12" t="s">
        <v>188</v>
      </c>
      <c r="C61" s="7">
        <v>80</v>
      </c>
      <c r="D61" s="7">
        <v>68</v>
      </c>
      <c r="E61" s="7">
        <f t="shared" si="7"/>
        <v>148</v>
      </c>
      <c r="F61" s="15">
        <v>55</v>
      </c>
      <c r="H61" s="48" t="s">
        <v>189</v>
      </c>
      <c r="I61" s="50">
        <f>SUM(C71,C78,C90,C104)</f>
        <v>7381</v>
      </c>
      <c r="J61" s="50">
        <f>SUM(D71,D78,D90,D104)</f>
        <v>7081</v>
      </c>
      <c r="K61" s="50">
        <f>SUM(I61,J61)</f>
        <v>14462</v>
      </c>
      <c r="L61" s="52">
        <f>SUM(F71,F78,F90,F104)</f>
        <v>5627</v>
      </c>
    </row>
    <row r="62" spans="1:12" ht="18" customHeight="1" x14ac:dyDescent="0.15">
      <c r="A62" s="11" t="s">
        <v>190</v>
      </c>
      <c r="B62" s="12" t="s">
        <v>191</v>
      </c>
      <c r="C62" s="7">
        <v>115</v>
      </c>
      <c r="D62" s="7">
        <v>119</v>
      </c>
      <c r="E62" s="7">
        <f t="shared" si="7"/>
        <v>234</v>
      </c>
      <c r="F62" s="15">
        <v>69</v>
      </c>
      <c r="H62" s="49"/>
      <c r="I62" s="51"/>
      <c r="J62" s="51"/>
      <c r="K62" s="51"/>
      <c r="L62" s="52"/>
    </row>
    <row r="63" spans="1:12" ht="18" customHeight="1" x14ac:dyDescent="0.15">
      <c r="A63" s="11" t="s">
        <v>192</v>
      </c>
      <c r="B63" s="12" t="s">
        <v>193</v>
      </c>
      <c r="C63" s="7">
        <v>51</v>
      </c>
      <c r="D63" s="7">
        <v>47</v>
      </c>
      <c r="E63" s="7">
        <f t="shared" si="7"/>
        <v>98</v>
      </c>
      <c r="F63" s="15">
        <v>51</v>
      </c>
      <c r="H63" s="53" t="s">
        <v>184</v>
      </c>
      <c r="I63" s="50">
        <v>1094</v>
      </c>
      <c r="J63" s="50">
        <v>989</v>
      </c>
      <c r="K63" s="50">
        <f>SUM(I63,J63)</f>
        <v>2083</v>
      </c>
      <c r="L63" s="59"/>
    </row>
    <row r="64" spans="1:12" ht="18" customHeight="1" x14ac:dyDescent="0.15">
      <c r="A64" s="11" t="s">
        <v>194</v>
      </c>
      <c r="B64" s="12" t="s">
        <v>195</v>
      </c>
      <c r="C64" s="7">
        <v>256</v>
      </c>
      <c r="D64" s="7">
        <v>228</v>
      </c>
      <c r="E64" s="7">
        <f t="shared" si="7"/>
        <v>484</v>
      </c>
      <c r="F64" s="15">
        <v>217</v>
      </c>
      <c r="H64" s="54"/>
      <c r="I64" s="58"/>
      <c r="J64" s="58"/>
      <c r="K64" s="51"/>
      <c r="L64" s="60"/>
    </row>
    <row r="65" spans="1:12" ht="18" customHeight="1" x14ac:dyDescent="0.15">
      <c r="A65" s="11" t="s">
        <v>196</v>
      </c>
      <c r="B65" s="12" t="s">
        <v>197</v>
      </c>
      <c r="C65" s="7">
        <v>103</v>
      </c>
      <c r="D65" s="7">
        <v>93</v>
      </c>
      <c r="E65" s="7">
        <f t="shared" si="7"/>
        <v>196</v>
      </c>
      <c r="F65" s="15">
        <v>81</v>
      </c>
      <c r="H65" s="31"/>
      <c r="I65" s="32"/>
      <c r="J65" s="32"/>
      <c r="K65" s="32"/>
      <c r="L65" s="32"/>
    </row>
    <row r="66" spans="1:12" ht="18" customHeight="1" x14ac:dyDescent="0.15">
      <c r="A66" s="11" t="s">
        <v>198</v>
      </c>
      <c r="B66" s="12" t="s">
        <v>199</v>
      </c>
      <c r="C66" s="7">
        <v>177</v>
      </c>
      <c r="D66" s="7">
        <v>159</v>
      </c>
      <c r="E66" s="7">
        <f t="shared" si="7"/>
        <v>336</v>
      </c>
      <c r="F66" s="15">
        <v>175</v>
      </c>
      <c r="H66" s="56" t="s">
        <v>200</v>
      </c>
      <c r="I66" s="50">
        <f>(I57+I61)-I68</f>
        <v>22105</v>
      </c>
      <c r="J66" s="50">
        <f>(J57+J61)-J68</f>
        <v>21682</v>
      </c>
      <c r="K66" s="50">
        <f>SUM(I66,J66)</f>
        <v>43787</v>
      </c>
      <c r="L66" s="50">
        <v>16971</v>
      </c>
    </row>
    <row r="67" spans="1:12" ht="18" customHeight="1" x14ac:dyDescent="0.15">
      <c r="A67" s="11" t="s">
        <v>201</v>
      </c>
      <c r="B67" s="12" t="s">
        <v>202</v>
      </c>
      <c r="C67" s="7">
        <v>441</v>
      </c>
      <c r="D67" s="7">
        <v>386</v>
      </c>
      <c r="E67" s="7">
        <f t="shared" si="7"/>
        <v>827</v>
      </c>
      <c r="F67" s="15">
        <v>366</v>
      </c>
      <c r="H67" s="57"/>
      <c r="I67" s="51"/>
      <c r="J67" s="51"/>
      <c r="K67" s="51"/>
      <c r="L67" s="51"/>
    </row>
    <row r="68" spans="1:12" ht="18" customHeight="1" x14ac:dyDescent="0.15">
      <c r="A68" s="11" t="s">
        <v>203</v>
      </c>
      <c r="B68" s="12" t="s">
        <v>204</v>
      </c>
      <c r="C68" s="7">
        <v>43</v>
      </c>
      <c r="D68" s="7">
        <v>36</v>
      </c>
      <c r="E68" s="7">
        <f t="shared" si="7"/>
        <v>79</v>
      </c>
      <c r="F68" s="15">
        <v>47</v>
      </c>
      <c r="H68" s="56" t="s">
        <v>205</v>
      </c>
      <c r="I68" s="50">
        <f>SUM(I59,I63)</f>
        <v>1946</v>
      </c>
      <c r="J68" s="50">
        <f>SUM(J59,J63)</f>
        <v>1849</v>
      </c>
      <c r="K68" s="50">
        <f>SUM(I68,J68)</f>
        <v>3795</v>
      </c>
      <c r="L68" s="50">
        <v>1808</v>
      </c>
    </row>
    <row r="69" spans="1:12" ht="18" customHeight="1" x14ac:dyDescent="0.15">
      <c r="A69" s="11" t="s">
        <v>206</v>
      </c>
      <c r="B69" s="12" t="s">
        <v>207</v>
      </c>
      <c r="C69" s="7">
        <v>347</v>
      </c>
      <c r="D69" s="7">
        <v>350</v>
      </c>
      <c r="E69" s="7">
        <f t="shared" si="7"/>
        <v>697</v>
      </c>
      <c r="F69" s="15">
        <v>270</v>
      </c>
      <c r="H69" s="57"/>
      <c r="I69" s="51"/>
      <c r="J69" s="51"/>
      <c r="K69" s="51"/>
      <c r="L69" s="51"/>
    </row>
    <row r="70" spans="1:12" ht="18" customHeight="1" x14ac:dyDescent="0.15">
      <c r="A70" s="11" t="s">
        <v>208</v>
      </c>
      <c r="B70" s="12" t="s">
        <v>209</v>
      </c>
      <c r="C70" s="7">
        <v>224</v>
      </c>
      <c r="D70" s="7">
        <v>203</v>
      </c>
      <c r="E70" s="7">
        <f t="shared" si="7"/>
        <v>427</v>
      </c>
      <c r="F70" s="15">
        <v>167</v>
      </c>
      <c r="H70" s="56" t="s">
        <v>210</v>
      </c>
      <c r="I70" s="50">
        <f>SUM(I66+I68)</f>
        <v>24051</v>
      </c>
      <c r="J70" s="50">
        <f>SUM(J66+J68)</f>
        <v>23531</v>
      </c>
      <c r="K70" s="50">
        <f>SUM(K66+K68)</f>
        <v>47582</v>
      </c>
      <c r="L70" s="50">
        <f>SUM(L66+L68)</f>
        <v>18779</v>
      </c>
    </row>
    <row r="71" spans="1:12" ht="18" customHeight="1" x14ac:dyDescent="0.15">
      <c r="A71" s="16"/>
      <c r="B71" s="17" t="s">
        <v>211</v>
      </c>
      <c r="C71" s="19">
        <f>SUM(C56:C70)</f>
        <v>2610</v>
      </c>
      <c r="D71" s="19">
        <f>SUM(D56:D70)</f>
        <v>2441</v>
      </c>
      <c r="E71" s="19">
        <f>SUM(E56:E70)</f>
        <v>5051</v>
      </c>
      <c r="F71" s="19">
        <f>SUM(F56:F70)</f>
        <v>2106</v>
      </c>
      <c r="G71" s="24"/>
      <c r="H71" s="61"/>
      <c r="I71" s="61"/>
      <c r="J71" s="61"/>
      <c r="K71" s="61"/>
      <c r="L71" s="61"/>
    </row>
    <row r="72" spans="1:12" ht="18" customHeight="1" x14ac:dyDescent="0.15">
      <c r="A72" s="4" t="s">
        <v>212</v>
      </c>
      <c r="B72" s="5" t="s">
        <v>213</v>
      </c>
      <c r="C72" s="9">
        <v>308</v>
      </c>
      <c r="D72" s="9">
        <v>273</v>
      </c>
      <c r="E72" s="7">
        <f t="shared" ref="E72:E77" si="8">SUM(C72:D72)</f>
        <v>581</v>
      </c>
      <c r="F72" s="10">
        <v>221</v>
      </c>
      <c r="H72" s="62"/>
      <c r="I72" s="62"/>
      <c r="J72" s="62"/>
      <c r="K72" s="62"/>
      <c r="L72" s="62"/>
    </row>
    <row r="73" spans="1:12" ht="18" customHeight="1" x14ac:dyDescent="0.15">
      <c r="A73" s="11" t="s">
        <v>214</v>
      </c>
      <c r="B73" s="12" t="s">
        <v>215</v>
      </c>
      <c r="C73" s="7">
        <v>287</v>
      </c>
      <c r="D73" s="7">
        <v>259</v>
      </c>
      <c r="E73" s="7">
        <f t="shared" si="8"/>
        <v>546</v>
      </c>
      <c r="F73" s="15">
        <v>199</v>
      </c>
    </row>
    <row r="74" spans="1:12" ht="18" customHeight="1" x14ac:dyDescent="0.15">
      <c r="A74" s="11" t="s">
        <v>216</v>
      </c>
      <c r="B74" s="12" t="s">
        <v>217</v>
      </c>
      <c r="C74" s="7">
        <v>290</v>
      </c>
      <c r="D74" s="7">
        <v>286</v>
      </c>
      <c r="E74" s="7">
        <f t="shared" si="8"/>
        <v>576</v>
      </c>
      <c r="F74" s="15">
        <v>199</v>
      </c>
    </row>
    <row r="75" spans="1:12" ht="18" customHeight="1" x14ac:dyDescent="0.15">
      <c r="A75" s="11" t="s">
        <v>218</v>
      </c>
      <c r="B75" s="12" t="s">
        <v>219</v>
      </c>
      <c r="C75" s="7">
        <v>127</v>
      </c>
      <c r="D75" s="7">
        <v>118</v>
      </c>
      <c r="E75" s="7">
        <f t="shared" si="8"/>
        <v>245</v>
      </c>
      <c r="F75" s="15">
        <v>82</v>
      </c>
    </row>
    <row r="76" spans="1:12" ht="18" customHeight="1" x14ac:dyDescent="0.15">
      <c r="A76" s="11" t="s">
        <v>220</v>
      </c>
      <c r="B76" s="12" t="s">
        <v>221</v>
      </c>
      <c r="C76" s="7">
        <v>43</v>
      </c>
      <c r="D76" s="7">
        <v>42</v>
      </c>
      <c r="E76" s="7">
        <f t="shared" si="8"/>
        <v>85</v>
      </c>
      <c r="F76" s="15">
        <v>27</v>
      </c>
    </row>
    <row r="77" spans="1:12" ht="18" customHeight="1" x14ac:dyDescent="0.15">
      <c r="A77" s="11" t="s">
        <v>222</v>
      </c>
      <c r="B77" s="12" t="s">
        <v>223</v>
      </c>
      <c r="C77" s="7">
        <v>135</v>
      </c>
      <c r="D77" s="7">
        <v>161</v>
      </c>
      <c r="E77" s="7">
        <f t="shared" si="8"/>
        <v>296</v>
      </c>
      <c r="F77" s="15">
        <v>137</v>
      </c>
    </row>
    <row r="78" spans="1:12" ht="18" customHeight="1" x14ac:dyDescent="0.15">
      <c r="A78" s="16"/>
      <c r="B78" s="17" t="s">
        <v>224</v>
      </c>
      <c r="C78" s="19">
        <f>SUM(C72:C77)</f>
        <v>1190</v>
      </c>
      <c r="D78" s="19">
        <f>SUM(D72:D77)</f>
        <v>1139</v>
      </c>
      <c r="E78" s="19">
        <f>SUM(C78:D78)</f>
        <v>2329</v>
      </c>
      <c r="F78" s="21">
        <f>SUM(F72:F77)</f>
        <v>865</v>
      </c>
    </row>
    <row r="79" spans="1:12" ht="18" customHeight="1" x14ac:dyDescent="0.15">
      <c r="A79" s="4" t="s">
        <v>225</v>
      </c>
      <c r="B79" s="5" t="s">
        <v>226</v>
      </c>
      <c r="C79" s="9">
        <v>135</v>
      </c>
      <c r="D79" s="9">
        <v>125</v>
      </c>
      <c r="E79" s="7">
        <f t="shared" ref="E79:E89" si="9">SUM(C79:D79)</f>
        <v>260</v>
      </c>
      <c r="F79" s="10">
        <v>81</v>
      </c>
    </row>
    <row r="80" spans="1:12" ht="18" customHeight="1" x14ac:dyDescent="0.15">
      <c r="A80" s="11" t="s">
        <v>227</v>
      </c>
      <c r="B80" s="12" t="s">
        <v>228</v>
      </c>
      <c r="C80" s="7">
        <v>96</v>
      </c>
      <c r="D80" s="7">
        <v>101</v>
      </c>
      <c r="E80" s="7">
        <f t="shared" si="9"/>
        <v>197</v>
      </c>
      <c r="F80" s="15">
        <v>73</v>
      </c>
    </row>
    <row r="81" spans="1:6" ht="18" customHeight="1" x14ac:dyDescent="0.15">
      <c r="A81" s="11" t="s">
        <v>229</v>
      </c>
      <c r="B81" s="12" t="s">
        <v>230</v>
      </c>
      <c r="C81" s="7">
        <v>172</v>
      </c>
      <c r="D81" s="7">
        <v>168</v>
      </c>
      <c r="E81" s="7">
        <f t="shared" si="9"/>
        <v>340</v>
      </c>
      <c r="F81" s="15">
        <v>115</v>
      </c>
    </row>
    <row r="82" spans="1:6" ht="18" customHeight="1" x14ac:dyDescent="0.15">
      <c r="A82" s="11" t="s">
        <v>231</v>
      </c>
      <c r="B82" s="12" t="s">
        <v>232</v>
      </c>
      <c r="C82" s="7">
        <v>204</v>
      </c>
      <c r="D82" s="7">
        <v>210</v>
      </c>
      <c r="E82" s="7">
        <f t="shared" si="9"/>
        <v>414</v>
      </c>
      <c r="F82" s="15">
        <v>153</v>
      </c>
    </row>
    <row r="83" spans="1:6" ht="18" customHeight="1" x14ac:dyDescent="0.15">
      <c r="A83" s="11" t="s">
        <v>233</v>
      </c>
      <c r="B83" s="12" t="s">
        <v>234</v>
      </c>
      <c r="C83" s="7">
        <v>150</v>
      </c>
      <c r="D83" s="7">
        <v>175</v>
      </c>
      <c r="E83" s="7">
        <f t="shared" si="9"/>
        <v>325</v>
      </c>
      <c r="F83" s="15">
        <v>120</v>
      </c>
    </row>
    <row r="84" spans="1:6" ht="18" customHeight="1" x14ac:dyDescent="0.15">
      <c r="A84" s="11" t="s">
        <v>235</v>
      </c>
      <c r="B84" s="12" t="s">
        <v>236</v>
      </c>
      <c r="C84" s="7">
        <v>209</v>
      </c>
      <c r="D84" s="7">
        <v>212</v>
      </c>
      <c r="E84" s="7">
        <f t="shared" si="9"/>
        <v>421</v>
      </c>
      <c r="F84" s="15">
        <v>175</v>
      </c>
    </row>
    <row r="85" spans="1:6" ht="18" customHeight="1" x14ac:dyDescent="0.15">
      <c r="A85" s="11" t="s">
        <v>237</v>
      </c>
      <c r="B85" s="12" t="s">
        <v>238</v>
      </c>
      <c r="C85" s="7">
        <v>145</v>
      </c>
      <c r="D85" s="7">
        <v>153</v>
      </c>
      <c r="E85" s="7">
        <f t="shared" si="9"/>
        <v>298</v>
      </c>
      <c r="F85" s="15">
        <v>90</v>
      </c>
    </row>
    <row r="86" spans="1:6" ht="18" customHeight="1" x14ac:dyDescent="0.15">
      <c r="A86" s="11" t="s">
        <v>239</v>
      </c>
      <c r="B86" s="12" t="s">
        <v>240</v>
      </c>
      <c r="C86" s="7">
        <v>78</v>
      </c>
      <c r="D86" s="7">
        <v>86</v>
      </c>
      <c r="E86" s="7">
        <f t="shared" si="9"/>
        <v>164</v>
      </c>
      <c r="F86" s="15">
        <v>52</v>
      </c>
    </row>
    <row r="87" spans="1:6" ht="18" customHeight="1" x14ac:dyDescent="0.15">
      <c r="A87" s="11" t="s">
        <v>241</v>
      </c>
      <c r="B87" s="12" t="s">
        <v>242</v>
      </c>
      <c r="C87" s="7">
        <v>125</v>
      </c>
      <c r="D87" s="7">
        <v>126</v>
      </c>
      <c r="E87" s="7">
        <f t="shared" si="9"/>
        <v>251</v>
      </c>
      <c r="F87" s="15">
        <v>98</v>
      </c>
    </row>
    <row r="88" spans="1:6" ht="18" customHeight="1" x14ac:dyDescent="0.15">
      <c r="A88" s="11" t="s">
        <v>243</v>
      </c>
      <c r="B88" s="12" t="s">
        <v>244</v>
      </c>
      <c r="C88" s="7">
        <v>20</v>
      </c>
      <c r="D88" s="7">
        <v>19</v>
      </c>
      <c r="E88" s="7">
        <f t="shared" si="9"/>
        <v>39</v>
      </c>
      <c r="F88" s="15">
        <v>15</v>
      </c>
    </row>
    <row r="89" spans="1:6" ht="18" customHeight="1" x14ac:dyDescent="0.15">
      <c r="A89" s="11" t="s">
        <v>245</v>
      </c>
      <c r="B89" s="12" t="s">
        <v>246</v>
      </c>
      <c r="C89" s="7">
        <v>87</v>
      </c>
      <c r="D89" s="7">
        <v>91</v>
      </c>
      <c r="E89" s="7">
        <f t="shared" si="9"/>
        <v>178</v>
      </c>
      <c r="F89" s="15">
        <v>63</v>
      </c>
    </row>
    <row r="90" spans="1:6" ht="18" customHeight="1" x14ac:dyDescent="0.15">
      <c r="A90" s="16"/>
      <c r="B90" s="17" t="s">
        <v>247</v>
      </c>
      <c r="C90" s="19">
        <f>SUM(C79:C89)</f>
        <v>1421</v>
      </c>
      <c r="D90" s="19">
        <f>SUM(D79:D89)</f>
        <v>1466</v>
      </c>
      <c r="E90" s="19">
        <f>SUM(C90:D90)</f>
        <v>2887</v>
      </c>
      <c r="F90" s="21">
        <f>SUM(F79:F89)</f>
        <v>1035</v>
      </c>
    </row>
    <row r="91" spans="1:6" ht="18" customHeight="1" x14ac:dyDescent="0.15">
      <c r="A91" s="4" t="s">
        <v>248</v>
      </c>
      <c r="B91" s="5" t="s">
        <v>249</v>
      </c>
      <c r="C91" s="9">
        <v>117</v>
      </c>
      <c r="D91" s="9">
        <v>118</v>
      </c>
      <c r="E91" s="7">
        <f>SUM(C91:D91)</f>
        <v>235</v>
      </c>
      <c r="F91" s="10">
        <v>73</v>
      </c>
    </row>
    <row r="92" spans="1:6" ht="18" customHeight="1" x14ac:dyDescent="0.15">
      <c r="A92" s="11" t="s">
        <v>250</v>
      </c>
      <c r="B92" s="12" t="s">
        <v>251</v>
      </c>
      <c r="C92" s="7">
        <v>197</v>
      </c>
      <c r="D92" s="7">
        <v>163</v>
      </c>
      <c r="E92" s="7">
        <f t="shared" ref="E92:E103" si="10">SUM(C92:D92)</f>
        <v>360</v>
      </c>
      <c r="F92" s="15">
        <v>118</v>
      </c>
    </row>
    <row r="93" spans="1:6" ht="18" customHeight="1" x14ac:dyDescent="0.15">
      <c r="A93" s="11" t="s">
        <v>252</v>
      </c>
      <c r="B93" s="12" t="s">
        <v>253</v>
      </c>
      <c r="C93" s="7">
        <v>112</v>
      </c>
      <c r="D93" s="7">
        <v>102</v>
      </c>
      <c r="E93" s="7">
        <f t="shared" si="10"/>
        <v>214</v>
      </c>
      <c r="F93" s="15">
        <v>69</v>
      </c>
    </row>
    <row r="94" spans="1:6" ht="18" customHeight="1" x14ac:dyDescent="0.15">
      <c r="A94" s="11" t="s">
        <v>254</v>
      </c>
      <c r="B94" s="12" t="s">
        <v>255</v>
      </c>
      <c r="C94" s="7">
        <v>65</v>
      </c>
      <c r="D94" s="7">
        <v>70</v>
      </c>
      <c r="E94" s="7">
        <f t="shared" si="10"/>
        <v>135</v>
      </c>
      <c r="F94" s="15">
        <v>65</v>
      </c>
    </row>
    <row r="95" spans="1:6" ht="18" customHeight="1" x14ac:dyDescent="0.15">
      <c r="A95" s="11" t="s">
        <v>256</v>
      </c>
      <c r="B95" s="12" t="s">
        <v>257</v>
      </c>
      <c r="C95" s="7">
        <v>175</v>
      </c>
      <c r="D95" s="7">
        <v>175</v>
      </c>
      <c r="E95" s="7">
        <f t="shared" si="10"/>
        <v>350</v>
      </c>
      <c r="F95" s="15">
        <v>130</v>
      </c>
    </row>
    <row r="96" spans="1:6" ht="18" customHeight="1" x14ac:dyDescent="0.15">
      <c r="A96" s="11" t="s">
        <v>258</v>
      </c>
      <c r="B96" s="12" t="s">
        <v>259</v>
      </c>
      <c r="C96" s="7">
        <v>116</v>
      </c>
      <c r="D96" s="7">
        <v>123</v>
      </c>
      <c r="E96" s="7">
        <f t="shared" si="10"/>
        <v>239</v>
      </c>
      <c r="F96" s="15">
        <v>78</v>
      </c>
    </row>
    <row r="97" spans="1:6" ht="18" customHeight="1" x14ac:dyDescent="0.15">
      <c r="A97" s="11" t="s">
        <v>260</v>
      </c>
      <c r="B97" s="12" t="s">
        <v>261</v>
      </c>
      <c r="C97" s="7">
        <v>100</v>
      </c>
      <c r="D97" s="7">
        <v>90</v>
      </c>
      <c r="E97" s="7">
        <f t="shared" si="10"/>
        <v>190</v>
      </c>
      <c r="F97" s="15">
        <v>64</v>
      </c>
    </row>
    <row r="98" spans="1:6" ht="18" customHeight="1" x14ac:dyDescent="0.15">
      <c r="A98" s="11" t="s">
        <v>262</v>
      </c>
      <c r="B98" s="12" t="s">
        <v>263</v>
      </c>
      <c r="C98" s="7">
        <v>270</v>
      </c>
      <c r="D98" s="7">
        <v>250</v>
      </c>
      <c r="E98" s="7">
        <f t="shared" si="10"/>
        <v>520</v>
      </c>
      <c r="F98" s="15">
        <v>232</v>
      </c>
    </row>
    <row r="99" spans="1:6" ht="18" customHeight="1" x14ac:dyDescent="0.15">
      <c r="A99" s="11" t="s">
        <v>264</v>
      </c>
      <c r="B99" s="12" t="s">
        <v>265</v>
      </c>
      <c r="C99" s="7">
        <v>171</v>
      </c>
      <c r="D99" s="7">
        <v>163</v>
      </c>
      <c r="E99" s="7">
        <f t="shared" si="10"/>
        <v>334</v>
      </c>
      <c r="F99" s="15">
        <v>103</v>
      </c>
    </row>
    <row r="100" spans="1:6" ht="18" customHeight="1" x14ac:dyDescent="0.15">
      <c r="A100" s="11" t="s">
        <v>266</v>
      </c>
      <c r="B100" s="12" t="s">
        <v>267</v>
      </c>
      <c r="C100" s="7">
        <v>599</v>
      </c>
      <c r="D100" s="7">
        <v>542</v>
      </c>
      <c r="E100" s="7">
        <f t="shared" si="10"/>
        <v>1141</v>
      </c>
      <c r="F100" s="15">
        <v>504</v>
      </c>
    </row>
    <row r="101" spans="1:6" ht="18" customHeight="1" x14ac:dyDescent="0.15">
      <c r="A101" s="11" t="s">
        <v>268</v>
      </c>
      <c r="B101" s="12" t="s">
        <v>269</v>
      </c>
      <c r="C101" s="7">
        <v>9</v>
      </c>
      <c r="D101" s="7">
        <v>23</v>
      </c>
      <c r="E101" s="7">
        <f t="shared" si="10"/>
        <v>32</v>
      </c>
      <c r="F101" s="15">
        <v>22</v>
      </c>
    </row>
    <row r="102" spans="1:6" ht="18" customHeight="1" x14ac:dyDescent="0.15">
      <c r="A102" s="11" t="s">
        <v>270</v>
      </c>
      <c r="B102" s="12" t="s">
        <v>271</v>
      </c>
      <c r="C102" s="7">
        <v>55</v>
      </c>
      <c r="D102" s="7">
        <v>55</v>
      </c>
      <c r="E102" s="7">
        <f t="shared" si="10"/>
        <v>110</v>
      </c>
      <c r="F102" s="15">
        <v>43</v>
      </c>
    </row>
    <row r="103" spans="1:6" ht="18" customHeight="1" x14ac:dyDescent="0.15">
      <c r="A103" s="11" t="s">
        <v>272</v>
      </c>
      <c r="B103" s="12" t="s">
        <v>273</v>
      </c>
      <c r="C103" s="7">
        <v>174</v>
      </c>
      <c r="D103" s="7">
        <v>161</v>
      </c>
      <c r="E103" s="7">
        <f t="shared" si="10"/>
        <v>335</v>
      </c>
      <c r="F103" s="15">
        <v>120</v>
      </c>
    </row>
    <row r="104" spans="1:6" ht="18" customHeight="1" x14ac:dyDescent="0.15">
      <c r="A104" s="16"/>
      <c r="B104" s="17" t="s">
        <v>274</v>
      </c>
      <c r="C104" s="19">
        <f>SUM(C91:C103)</f>
        <v>2160</v>
      </c>
      <c r="D104" s="19">
        <f>SUM(D91:D103)</f>
        <v>2035</v>
      </c>
      <c r="E104" s="19">
        <f>SUM(C104:D104)</f>
        <v>4195</v>
      </c>
      <c r="F104" s="21">
        <f>SUM(F91:F103)</f>
        <v>1621</v>
      </c>
    </row>
    <row r="117" spans="1:7" ht="18" customHeight="1" x14ac:dyDescent="0.15">
      <c r="A117" s="29"/>
      <c r="G117" s="28"/>
    </row>
    <row r="124" spans="1:7" ht="18" customHeight="1" x14ac:dyDescent="0.15">
      <c r="B124" s="1"/>
    </row>
    <row r="125" spans="1:7" ht="18" customHeight="1" x14ac:dyDescent="0.15">
      <c r="B125" s="1"/>
      <c r="C125" s="1"/>
      <c r="D125" s="1"/>
      <c r="E125" s="1"/>
      <c r="F125" s="1"/>
    </row>
    <row r="126" spans="1:7" ht="18" customHeight="1" x14ac:dyDescent="0.15">
      <c r="B126" s="1"/>
      <c r="C126" s="1"/>
      <c r="D126" s="1"/>
      <c r="E126" s="1"/>
      <c r="F126" s="1"/>
    </row>
    <row r="127" spans="1:7" ht="18" customHeight="1" x14ac:dyDescent="0.15">
      <c r="B127" s="1"/>
      <c r="C127" s="1"/>
      <c r="D127" s="1"/>
      <c r="E127" s="1"/>
      <c r="F127" s="1"/>
    </row>
    <row r="128" spans="1:7" ht="18" customHeight="1" x14ac:dyDescent="0.15">
      <c r="B128" s="1"/>
      <c r="C128" s="1"/>
      <c r="D128" s="1"/>
      <c r="E128" s="1"/>
      <c r="F128" s="1"/>
    </row>
  </sheetData>
  <mergeCells count="43">
    <mergeCell ref="H68:H69"/>
    <mergeCell ref="I68:I69"/>
    <mergeCell ref="J68:J69"/>
    <mergeCell ref="K68:K69"/>
    <mergeCell ref="L68:L69"/>
    <mergeCell ref="H70:H72"/>
    <mergeCell ref="I70:I72"/>
    <mergeCell ref="J70:J72"/>
    <mergeCell ref="K70:K72"/>
    <mergeCell ref="L70:L72"/>
    <mergeCell ref="H63:H64"/>
    <mergeCell ref="I63:I64"/>
    <mergeCell ref="J63:J64"/>
    <mergeCell ref="K63:K64"/>
    <mergeCell ref="L63:L64"/>
    <mergeCell ref="H66:H67"/>
    <mergeCell ref="I66:I67"/>
    <mergeCell ref="J66:J67"/>
    <mergeCell ref="K66:K67"/>
    <mergeCell ref="L66:L67"/>
    <mergeCell ref="H59:H60"/>
    <mergeCell ref="I59:I60"/>
    <mergeCell ref="J59:J60"/>
    <mergeCell ref="K59:K60"/>
    <mergeCell ref="L59:L60"/>
    <mergeCell ref="H61:H62"/>
    <mergeCell ref="I61:I62"/>
    <mergeCell ref="J61:J62"/>
    <mergeCell ref="K61:K62"/>
    <mergeCell ref="L61:L62"/>
    <mergeCell ref="I1:K1"/>
    <mergeCell ref="L1:L2"/>
    <mergeCell ref="H57:H58"/>
    <mergeCell ref="I57:I58"/>
    <mergeCell ref="J57:J58"/>
    <mergeCell ref="K57:K58"/>
    <mergeCell ref="L57:L58"/>
    <mergeCell ref="A1:A2"/>
    <mergeCell ref="B1:B2"/>
    <mergeCell ref="C1:E1"/>
    <mergeCell ref="F1:F2"/>
    <mergeCell ref="G1:G2"/>
    <mergeCell ref="H1:H2"/>
  </mergeCells>
  <phoneticPr fontId="2"/>
  <printOptions gridLines="1"/>
  <pageMargins left="0.78740157480314965" right="0.78740157480314965" top="1.1811023622047245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Ｐ明朝,標準"&amp;14令和5年3月31日</oddHeader>
    <oddFooter>&amp;C&amp;P／&amp;N</oddFooter>
  </headerFooter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D82D1-9BBD-4114-A441-74202B60E2DD}">
  <sheetPr>
    <pageSetUpPr fitToPage="1"/>
  </sheetPr>
  <dimension ref="A1:L128"/>
  <sheetViews>
    <sheetView showZeros="0" zoomScale="75" zoomScaleNormal="75" workbookViewId="0">
      <selection activeCell="Q8" sqref="Q8"/>
    </sheetView>
  </sheetViews>
  <sheetFormatPr defaultColWidth="8.875" defaultRowHeight="18" customHeight="1" x14ac:dyDescent="0.15"/>
  <cols>
    <col min="1" max="1" width="5.75" style="33" customWidth="1"/>
    <col min="2" max="2" width="15.75" style="22" customWidth="1"/>
    <col min="3" max="6" width="8.75" style="23" customWidth="1"/>
    <col min="7" max="7" width="5.75" style="3" customWidth="1"/>
    <col min="8" max="8" width="15.75" style="1" customWidth="1"/>
    <col min="9" max="12" width="8.75" style="23" customWidth="1"/>
    <col min="13" max="256" width="8.875" style="1"/>
    <col min="257" max="257" width="5.75" style="1" customWidth="1"/>
    <col min="258" max="258" width="15.75" style="1" customWidth="1"/>
    <col min="259" max="262" width="8.75" style="1" customWidth="1"/>
    <col min="263" max="263" width="5.75" style="1" customWidth="1"/>
    <col min="264" max="264" width="15.75" style="1" customWidth="1"/>
    <col min="265" max="268" width="8.75" style="1" customWidth="1"/>
    <col min="269" max="512" width="8.875" style="1"/>
    <col min="513" max="513" width="5.75" style="1" customWidth="1"/>
    <col min="514" max="514" width="15.75" style="1" customWidth="1"/>
    <col min="515" max="518" width="8.75" style="1" customWidth="1"/>
    <col min="519" max="519" width="5.75" style="1" customWidth="1"/>
    <col min="520" max="520" width="15.75" style="1" customWidth="1"/>
    <col min="521" max="524" width="8.75" style="1" customWidth="1"/>
    <col min="525" max="768" width="8.875" style="1"/>
    <col min="769" max="769" width="5.75" style="1" customWidth="1"/>
    <col min="770" max="770" width="15.75" style="1" customWidth="1"/>
    <col min="771" max="774" width="8.75" style="1" customWidth="1"/>
    <col min="775" max="775" width="5.75" style="1" customWidth="1"/>
    <col min="776" max="776" width="15.75" style="1" customWidth="1"/>
    <col min="777" max="780" width="8.75" style="1" customWidth="1"/>
    <col min="781" max="1024" width="8.875" style="1"/>
    <col min="1025" max="1025" width="5.75" style="1" customWidth="1"/>
    <col min="1026" max="1026" width="15.75" style="1" customWidth="1"/>
    <col min="1027" max="1030" width="8.75" style="1" customWidth="1"/>
    <col min="1031" max="1031" width="5.75" style="1" customWidth="1"/>
    <col min="1032" max="1032" width="15.75" style="1" customWidth="1"/>
    <col min="1033" max="1036" width="8.75" style="1" customWidth="1"/>
    <col min="1037" max="1280" width="8.875" style="1"/>
    <col min="1281" max="1281" width="5.75" style="1" customWidth="1"/>
    <col min="1282" max="1282" width="15.75" style="1" customWidth="1"/>
    <col min="1283" max="1286" width="8.75" style="1" customWidth="1"/>
    <col min="1287" max="1287" width="5.75" style="1" customWidth="1"/>
    <col min="1288" max="1288" width="15.75" style="1" customWidth="1"/>
    <col min="1289" max="1292" width="8.75" style="1" customWidth="1"/>
    <col min="1293" max="1536" width="8.875" style="1"/>
    <col min="1537" max="1537" width="5.75" style="1" customWidth="1"/>
    <col min="1538" max="1538" width="15.75" style="1" customWidth="1"/>
    <col min="1539" max="1542" width="8.75" style="1" customWidth="1"/>
    <col min="1543" max="1543" width="5.75" style="1" customWidth="1"/>
    <col min="1544" max="1544" width="15.75" style="1" customWidth="1"/>
    <col min="1545" max="1548" width="8.75" style="1" customWidth="1"/>
    <col min="1549" max="1792" width="8.875" style="1"/>
    <col min="1793" max="1793" width="5.75" style="1" customWidth="1"/>
    <col min="1794" max="1794" width="15.75" style="1" customWidth="1"/>
    <col min="1795" max="1798" width="8.75" style="1" customWidth="1"/>
    <col min="1799" max="1799" width="5.75" style="1" customWidth="1"/>
    <col min="1800" max="1800" width="15.75" style="1" customWidth="1"/>
    <col min="1801" max="1804" width="8.75" style="1" customWidth="1"/>
    <col min="1805" max="2048" width="8.875" style="1"/>
    <col min="2049" max="2049" width="5.75" style="1" customWidth="1"/>
    <col min="2050" max="2050" width="15.75" style="1" customWidth="1"/>
    <col min="2051" max="2054" width="8.75" style="1" customWidth="1"/>
    <col min="2055" max="2055" width="5.75" style="1" customWidth="1"/>
    <col min="2056" max="2056" width="15.75" style="1" customWidth="1"/>
    <col min="2057" max="2060" width="8.75" style="1" customWidth="1"/>
    <col min="2061" max="2304" width="8.875" style="1"/>
    <col min="2305" max="2305" width="5.75" style="1" customWidth="1"/>
    <col min="2306" max="2306" width="15.75" style="1" customWidth="1"/>
    <col min="2307" max="2310" width="8.75" style="1" customWidth="1"/>
    <col min="2311" max="2311" width="5.75" style="1" customWidth="1"/>
    <col min="2312" max="2312" width="15.75" style="1" customWidth="1"/>
    <col min="2313" max="2316" width="8.75" style="1" customWidth="1"/>
    <col min="2317" max="2560" width="8.875" style="1"/>
    <col min="2561" max="2561" width="5.75" style="1" customWidth="1"/>
    <col min="2562" max="2562" width="15.75" style="1" customWidth="1"/>
    <col min="2563" max="2566" width="8.75" style="1" customWidth="1"/>
    <col min="2567" max="2567" width="5.75" style="1" customWidth="1"/>
    <col min="2568" max="2568" width="15.75" style="1" customWidth="1"/>
    <col min="2569" max="2572" width="8.75" style="1" customWidth="1"/>
    <col min="2573" max="2816" width="8.875" style="1"/>
    <col min="2817" max="2817" width="5.75" style="1" customWidth="1"/>
    <col min="2818" max="2818" width="15.75" style="1" customWidth="1"/>
    <col min="2819" max="2822" width="8.75" style="1" customWidth="1"/>
    <col min="2823" max="2823" width="5.75" style="1" customWidth="1"/>
    <col min="2824" max="2824" width="15.75" style="1" customWidth="1"/>
    <col min="2825" max="2828" width="8.75" style="1" customWidth="1"/>
    <col min="2829" max="3072" width="8.875" style="1"/>
    <col min="3073" max="3073" width="5.75" style="1" customWidth="1"/>
    <col min="3074" max="3074" width="15.75" style="1" customWidth="1"/>
    <col min="3075" max="3078" width="8.75" style="1" customWidth="1"/>
    <col min="3079" max="3079" width="5.75" style="1" customWidth="1"/>
    <col min="3080" max="3080" width="15.75" style="1" customWidth="1"/>
    <col min="3081" max="3084" width="8.75" style="1" customWidth="1"/>
    <col min="3085" max="3328" width="8.875" style="1"/>
    <col min="3329" max="3329" width="5.75" style="1" customWidth="1"/>
    <col min="3330" max="3330" width="15.75" style="1" customWidth="1"/>
    <col min="3331" max="3334" width="8.75" style="1" customWidth="1"/>
    <col min="3335" max="3335" width="5.75" style="1" customWidth="1"/>
    <col min="3336" max="3336" width="15.75" style="1" customWidth="1"/>
    <col min="3337" max="3340" width="8.75" style="1" customWidth="1"/>
    <col min="3341" max="3584" width="8.875" style="1"/>
    <col min="3585" max="3585" width="5.75" style="1" customWidth="1"/>
    <col min="3586" max="3586" width="15.75" style="1" customWidth="1"/>
    <col min="3587" max="3590" width="8.75" style="1" customWidth="1"/>
    <col min="3591" max="3591" width="5.75" style="1" customWidth="1"/>
    <col min="3592" max="3592" width="15.75" style="1" customWidth="1"/>
    <col min="3593" max="3596" width="8.75" style="1" customWidth="1"/>
    <col min="3597" max="3840" width="8.875" style="1"/>
    <col min="3841" max="3841" width="5.75" style="1" customWidth="1"/>
    <col min="3842" max="3842" width="15.75" style="1" customWidth="1"/>
    <col min="3843" max="3846" width="8.75" style="1" customWidth="1"/>
    <col min="3847" max="3847" width="5.75" style="1" customWidth="1"/>
    <col min="3848" max="3848" width="15.75" style="1" customWidth="1"/>
    <col min="3849" max="3852" width="8.75" style="1" customWidth="1"/>
    <col min="3853" max="4096" width="8.875" style="1"/>
    <col min="4097" max="4097" width="5.75" style="1" customWidth="1"/>
    <col min="4098" max="4098" width="15.75" style="1" customWidth="1"/>
    <col min="4099" max="4102" width="8.75" style="1" customWidth="1"/>
    <col min="4103" max="4103" width="5.75" style="1" customWidth="1"/>
    <col min="4104" max="4104" width="15.75" style="1" customWidth="1"/>
    <col min="4105" max="4108" width="8.75" style="1" customWidth="1"/>
    <col min="4109" max="4352" width="8.875" style="1"/>
    <col min="4353" max="4353" width="5.75" style="1" customWidth="1"/>
    <col min="4354" max="4354" width="15.75" style="1" customWidth="1"/>
    <col min="4355" max="4358" width="8.75" style="1" customWidth="1"/>
    <col min="4359" max="4359" width="5.75" style="1" customWidth="1"/>
    <col min="4360" max="4360" width="15.75" style="1" customWidth="1"/>
    <col min="4361" max="4364" width="8.75" style="1" customWidth="1"/>
    <col min="4365" max="4608" width="8.875" style="1"/>
    <col min="4609" max="4609" width="5.75" style="1" customWidth="1"/>
    <col min="4610" max="4610" width="15.75" style="1" customWidth="1"/>
    <col min="4611" max="4614" width="8.75" style="1" customWidth="1"/>
    <col min="4615" max="4615" width="5.75" style="1" customWidth="1"/>
    <col min="4616" max="4616" width="15.75" style="1" customWidth="1"/>
    <col min="4617" max="4620" width="8.75" style="1" customWidth="1"/>
    <col min="4621" max="4864" width="8.875" style="1"/>
    <col min="4865" max="4865" width="5.75" style="1" customWidth="1"/>
    <col min="4866" max="4866" width="15.75" style="1" customWidth="1"/>
    <col min="4867" max="4870" width="8.75" style="1" customWidth="1"/>
    <col min="4871" max="4871" width="5.75" style="1" customWidth="1"/>
    <col min="4872" max="4872" width="15.75" style="1" customWidth="1"/>
    <col min="4873" max="4876" width="8.75" style="1" customWidth="1"/>
    <col min="4877" max="5120" width="8.875" style="1"/>
    <col min="5121" max="5121" width="5.75" style="1" customWidth="1"/>
    <col min="5122" max="5122" width="15.75" style="1" customWidth="1"/>
    <col min="5123" max="5126" width="8.75" style="1" customWidth="1"/>
    <col min="5127" max="5127" width="5.75" style="1" customWidth="1"/>
    <col min="5128" max="5128" width="15.75" style="1" customWidth="1"/>
    <col min="5129" max="5132" width="8.75" style="1" customWidth="1"/>
    <col min="5133" max="5376" width="8.875" style="1"/>
    <col min="5377" max="5377" width="5.75" style="1" customWidth="1"/>
    <col min="5378" max="5378" width="15.75" style="1" customWidth="1"/>
    <col min="5379" max="5382" width="8.75" style="1" customWidth="1"/>
    <col min="5383" max="5383" width="5.75" style="1" customWidth="1"/>
    <col min="5384" max="5384" width="15.75" style="1" customWidth="1"/>
    <col min="5385" max="5388" width="8.75" style="1" customWidth="1"/>
    <col min="5389" max="5632" width="8.875" style="1"/>
    <col min="5633" max="5633" width="5.75" style="1" customWidth="1"/>
    <col min="5634" max="5634" width="15.75" style="1" customWidth="1"/>
    <col min="5635" max="5638" width="8.75" style="1" customWidth="1"/>
    <col min="5639" max="5639" width="5.75" style="1" customWidth="1"/>
    <col min="5640" max="5640" width="15.75" style="1" customWidth="1"/>
    <col min="5641" max="5644" width="8.75" style="1" customWidth="1"/>
    <col min="5645" max="5888" width="8.875" style="1"/>
    <col min="5889" max="5889" width="5.75" style="1" customWidth="1"/>
    <col min="5890" max="5890" width="15.75" style="1" customWidth="1"/>
    <col min="5891" max="5894" width="8.75" style="1" customWidth="1"/>
    <col min="5895" max="5895" width="5.75" style="1" customWidth="1"/>
    <col min="5896" max="5896" width="15.75" style="1" customWidth="1"/>
    <col min="5897" max="5900" width="8.75" style="1" customWidth="1"/>
    <col min="5901" max="6144" width="8.875" style="1"/>
    <col min="6145" max="6145" width="5.75" style="1" customWidth="1"/>
    <col min="6146" max="6146" width="15.75" style="1" customWidth="1"/>
    <col min="6147" max="6150" width="8.75" style="1" customWidth="1"/>
    <col min="6151" max="6151" width="5.75" style="1" customWidth="1"/>
    <col min="6152" max="6152" width="15.75" style="1" customWidth="1"/>
    <col min="6153" max="6156" width="8.75" style="1" customWidth="1"/>
    <col min="6157" max="6400" width="8.875" style="1"/>
    <col min="6401" max="6401" width="5.75" style="1" customWidth="1"/>
    <col min="6402" max="6402" width="15.75" style="1" customWidth="1"/>
    <col min="6403" max="6406" width="8.75" style="1" customWidth="1"/>
    <col min="6407" max="6407" width="5.75" style="1" customWidth="1"/>
    <col min="6408" max="6408" width="15.75" style="1" customWidth="1"/>
    <col min="6409" max="6412" width="8.75" style="1" customWidth="1"/>
    <col min="6413" max="6656" width="8.875" style="1"/>
    <col min="6657" max="6657" width="5.75" style="1" customWidth="1"/>
    <col min="6658" max="6658" width="15.75" style="1" customWidth="1"/>
    <col min="6659" max="6662" width="8.75" style="1" customWidth="1"/>
    <col min="6663" max="6663" width="5.75" style="1" customWidth="1"/>
    <col min="6664" max="6664" width="15.75" style="1" customWidth="1"/>
    <col min="6665" max="6668" width="8.75" style="1" customWidth="1"/>
    <col min="6669" max="6912" width="8.875" style="1"/>
    <col min="6913" max="6913" width="5.75" style="1" customWidth="1"/>
    <col min="6914" max="6914" width="15.75" style="1" customWidth="1"/>
    <col min="6915" max="6918" width="8.75" style="1" customWidth="1"/>
    <col min="6919" max="6919" width="5.75" style="1" customWidth="1"/>
    <col min="6920" max="6920" width="15.75" style="1" customWidth="1"/>
    <col min="6921" max="6924" width="8.75" style="1" customWidth="1"/>
    <col min="6925" max="7168" width="8.875" style="1"/>
    <col min="7169" max="7169" width="5.75" style="1" customWidth="1"/>
    <col min="7170" max="7170" width="15.75" style="1" customWidth="1"/>
    <col min="7171" max="7174" width="8.75" style="1" customWidth="1"/>
    <col min="7175" max="7175" width="5.75" style="1" customWidth="1"/>
    <col min="7176" max="7176" width="15.75" style="1" customWidth="1"/>
    <col min="7177" max="7180" width="8.75" style="1" customWidth="1"/>
    <col min="7181" max="7424" width="8.875" style="1"/>
    <col min="7425" max="7425" width="5.75" style="1" customWidth="1"/>
    <col min="7426" max="7426" width="15.75" style="1" customWidth="1"/>
    <col min="7427" max="7430" width="8.75" style="1" customWidth="1"/>
    <col min="7431" max="7431" width="5.75" style="1" customWidth="1"/>
    <col min="7432" max="7432" width="15.75" style="1" customWidth="1"/>
    <col min="7433" max="7436" width="8.75" style="1" customWidth="1"/>
    <col min="7437" max="7680" width="8.875" style="1"/>
    <col min="7681" max="7681" width="5.75" style="1" customWidth="1"/>
    <col min="7682" max="7682" width="15.75" style="1" customWidth="1"/>
    <col min="7683" max="7686" width="8.75" style="1" customWidth="1"/>
    <col min="7687" max="7687" width="5.75" style="1" customWidth="1"/>
    <col min="7688" max="7688" width="15.75" style="1" customWidth="1"/>
    <col min="7689" max="7692" width="8.75" style="1" customWidth="1"/>
    <col min="7693" max="7936" width="8.875" style="1"/>
    <col min="7937" max="7937" width="5.75" style="1" customWidth="1"/>
    <col min="7938" max="7938" width="15.75" style="1" customWidth="1"/>
    <col min="7939" max="7942" width="8.75" style="1" customWidth="1"/>
    <col min="7943" max="7943" width="5.75" style="1" customWidth="1"/>
    <col min="7944" max="7944" width="15.75" style="1" customWidth="1"/>
    <col min="7945" max="7948" width="8.75" style="1" customWidth="1"/>
    <col min="7949" max="8192" width="8.875" style="1"/>
    <col min="8193" max="8193" width="5.75" style="1" customWidth="1"/>
    <col min="8194" max="8194" width="15.75" style="1" customWidth="1"/>
    <col min="8195" max="8198" width="8.75" style="1" customWidth="1"/>
    <col min="8199" max="8199" width="5.75" style="1" customWidth="1"/>
    <col min="8200" max="8200" width="15.75" style="1" customWidth="1"/>
    <col min="8201" max="8204" width="8.75" style="1" customWidth="1"/>
    <col min="8205" max="8448" width="8.875" style="1"/>
    <col min="8449" max="8449" width="5.75" style="1" customWidth="1"/>
    <col min="8450" max="8450" width="15.75" style="1" customWidth="1"/>
    <col min="8451" max="8454" width="8.75" style="1" customWidth="1"/>
    <col min="8455" max="8455" width="5.75" style="1" customWidth="1"/>
    <col min="8456" max="8456" width="15.75" style="1" customWidth="1"/>
    <col min="8457" max="8460" width="8.75" style="1" customWidth="1"/>
    <col min="8461" max="8704" width="8.875" style="1"/>
    <col min="8705" max="8705" width="5.75" style="1" customWidth="1"/>
    <col min="8706" max="8706" width="15.75" style="1" customWidth="1"/>
    <col min="8707" max="8710" width="8.75" style="1" customWidth="1"/>
    <col min="8711" max="8711" width="5.75" style="1" customWidth="1"/>
    <col min="8712" max="8712" width="15.75" style="1" customWidth="1"/>
    <col min="8713" max="8716" width="8.75" style="1" customWidth="1"/>
    <col min="8717" max="8960" width="8.875" style="1"/>
    <col min="8961" max="8961" width="5.75" style="1" customWidth="1"/>
    <col min="8962" max="8962" width="15.75" style="1" customWidth="1"/>
    <col min="8963" max="8966" width="8.75" style="1" customWidth="1"/>
    <col min="8967" max="8967" width="5.75" style="1" customWidth="1"/>
    <col min="8968" max="8968" width="15.75" style="1" customWidth="1"/>
    <col min="8969" max="8972" width="8.75" style="1" customWidth="1"/>
    <col min="8973" max="9216" width="8.875" style="1"/>
    <col min="9217" max="9217" width="5.75" style="1" customWidth="1"/>
    <col min="9218" max="9218" width="15.75" style="1" customWidth="1"/>
    <col min="9219" max="9222" width="8.75" style="1" customWidth="1"/>
    <col min="9223" max="9223" width="5.75" style="1" customWidth="1"/>
    <col min="9224" max="9224" width="15.75" style="1" customWidth="1"/>
    <col min="9225" max="9228" width="8.75" style="1" customWidth="1"/>
    <col min="9229" max="9472" width="8.875" style="1"/>
    <col min="9473" max="9473" width="5.75" style="1" customWidth="1"/>
    <col min="9474" max="9474" width="15.75" style="1" customWidth="1"/>
    <col min="9475" max="9478" width="8.75" style="1" customWidth="1"/>
    <col min="9479" max="9479" width="5.75" style="1" customWidth="1"/>
    <col min="9480" max="9480" width="15.75" style="1" customWidth="1"/>
    <col min="9481" max="9484" width="8.75" style="1" customWidth="1"/>
    <col min="9485" max="9728" width="8.875" style="1"/>
    <col min="9729" max="9729" width="5.75" style="1" customWidth="1"/>
    <col min="9730" max="9730" width="15.75" style="1" customWidth="1"/>
    <col min="9731" max="9734" width="8.75" style="1" customWidth="1"/>
    <col min="9735" max="9735" width="5.75" style="1" customWidth="1"/>
    <col min="9736" max="9736" width="15.75" style="1" customWidth="1"/>
    <col min="9737" max="9740" width="8.75" style="1" customWidth="1"/>
    <col min="9741" max="9984" width="8.875" style="1"/>
    <col min="9985" max="9985" width="5.75" style="1" customWidth="1"/>
    <col min="9986" max="9986" width="15.75" style="1" customWidth="1"/>
    <col min="9987" max="9990" width="8.75" style="1" customWidth="1"/>
    <col min="9991" max="9991" width="5.75" style="1" customWidth="1"/>
    <col min="9992" max="9992" width="15.75" style="1" customWidth="1"/>
    <col min="9993" max="9996" width="8.75" style="1" customWidth="1"/>
    <col min="9997" max="10240" width="8.875" style="1"/>
    <col min="10241" max="10241" width="5.75" style="1" customWidth="1"/>
    <col min="10242" max="10242" width="15.75" style="1" customWidth="1"/>
    <col min="10243" max="10246" width="8.75" style="1" customWidth="1"/>
    <col min="10247" max="10247" width="5.75" style="1" customWidth="1"/>
    <col min="10248" max="10248" width="15.75" style="1" customWidth="1"/>
    <col min="10249" max="10252" width="8.75" style="1" customWidth="1"/>
    <col min="10253" max="10496" width="8.875" style="1"/>
    <col min="10497" max="10497" width="5.75" style="1" customWidth="1"/>
    <col min="10498" max="10498" width="15.75" style="1" customWidth="1"/>
    <col min="10499" max="10502" width="8.75" style="1" customWidth="1"/>
    <col min="10503" max="10503" width="5.75" style="1" customWidth="1"/>
    <col min="10504" max="10504" width="15.75" style="1" customWidth="1"/>
    <col min="10505" max="10508" width="8.75" style="1" customWidth="1"/>
    <col min="10509" max="10752" width="8.875" style="1"/>
    <col min="10753" max="10753" width="5.75" style="1" customWidth="1"/>
    <col min="10754" max="10754" width="15.75" style="1" customWidth="1"/>
    <col min="10755" max="10758" width="8.75" style="1" customWidth="1"/>
    <col min="10759" max="10759" width="5.75" style="1" customWidth="1"/>
    <col min="10760" max="10760" width="15.75" style="1" customWidth="1"/>
    <col min="10761" max="10764" width="8.75" style="1" customWidth="1"/>
    <col min="10765" max="11008" width="8.875" style="1"/>
    <col min="11009" max="11009" width="5.75" style="1" customWidth="1"/>
    <col min="11010" max="11010" width="15.75" style="1" customWidth="1"/>
    <col min="11011" max="11014" width="8.75" style="1" customWidth="1"/>
    <col min="11015" max="11015" width="5.75" style="1" customWidth="1"/>
    <col min="11016" max="11016" width="15.75" style="1" customWidth="1"/>
    <col min="11017" max="11020" width="8.75" style="1" customWidth="1"/>
    <col min="11021" max="11264" width="8.875" style="1"/>
    <col min="11265" max="11265" width="5.75" style="1" customWidth="1"/>
    <col min="11266" max="11266" width="15.75" style="1" customWidth="1"/>
    <col min="11267" max="11270" width="8.75" style="1" customWidth="1"/>
    <col min="11271" max="11271" width="5.75" style="1" customWidth="1"/>
    <col min="11272" max="11272" width="15.75" style="1" customWidth="1"/>
    <col min="11273" max="11276" width="8.75" style="1" customWidth="1"/>
    <col min="11277" max="11520" width="8.875" style="1"/>
    <col min="11521" max="11521" width="5.75" style="1" customWidth="1"/>
    <col min="11522" max="11522" width="15.75" style="1" customWidth="1"/>
    <col min="11523" max="11526" width="8.75" style="1" customWidth="1"/>
    <col min="11527" max="11527" width="5.75" style="1" customWidth="1"/>
    <col min="11528" max="11528" width="15.75" style="1" customWidth="1"/>
    <col min="11529" max="11532" width="8.75" style="1" customWidth="1"/>
    <col min="11533" max="11776" width="8.875" style="1"/>
    <col min="11777" max="11777" width="5.75" style="1" customWidth="1"/>
    <col min="11778" max="11778" width="15.75" style="1" customWidth="1"/>
    <col min="11779" max="11782" width="8.75" style="1" customWidth="1"/>
    <col min="11783" max="11783" width="5.75" style="1" customWidth="1"/>
    <col min="11784" max="11784" width="15.75" style="1" customWidth="1"/>
    <col min="11785" max="11788" width="8.75" style="1" customWidth="1"/>
    <col min="11789" max="12032" width="8.875" style="1"/>
    <col min="12033" max="12033" width="5.75" style="1" customWidth="1"/>
    <col min="12034" max="12034" width="15.75" style="1" customWidth="1"/>
    <col min="12035" max="12038" width="8.75" style="1" customWidth="1"/>
    <col min="12039" max="12039" width="5.75" style="1" customWidth="1"/>
    <col min="12040" max="12040" width="15.75" style="1" customWidth="1"/>
    <col min="12041" max="12044" width="8.75" style="1" customWidth="1"/>
    <col min="12045" max="12288" width="8.875" style="1"/>
    <col min="12289" max="12289" width="5.75" style="1" customWidth="1"/>
    <col min="12290" max="12290" width="15.75" style="1" customWidth="1"/>
    <col min="12291" max="12294" width="8.75" style="1" customWidth="1"/>
    <col min="12295" max="12295" width="5.75" style="1" customWidth="1"/>
    <col min="12296" max="12296" width="15.75" style="1" customWidth="1"/>
    <col min="12297" max="12300" width="8.75" style="1" customWidth="1"/>
    <col min="12301" max="12544" width="8.875" style="1"/>
    <col min="12545" max="12545" width="5.75" style="1" customWidth="1"/>
    <col min="12546" max="12546" width="15.75" style="1" customWidth="1"/>
    <col min="12547" max="12550" width="8.75" style="1" customWidth="1"/>
    <col min="12551" max="12551" width="5.75" style="1" customWidth="1"/>
    <col min="12552" max="12552" width="15.75" style="1" customWidth="1"/>
    <col min="12553" max="12556" width="8.75" style="1" customWidth="1"/>
    <col min="12557" max="12800" width="8.875" style="1"/>
    <col min="12801" max="12801" width="5.75" style="1" customWidth="1"/>
    <col min="12802" max="12802" width="15.75" style="1" customWidth="1"/>
    <col min="12803" max="12806" width="8.75" style="1" customWidth="1"/>
    <col min="12807" max="12807" width="5.75" style="1" customWidth="1"/>
    <col min="12808" max="12808" width="15.75" style="1" customWidth="1"/>
    <col min="12809" max="12812" width="8.75" style="1" customWidth="1"/>
    <col min="12813" max="13056" width="8.875" style="1"/>
    <col min="13057" max="13057" width="5.75" style="1" customWidth="1"/>
    <col min="13058" max="13058" width="15.75" style="1" customWidth="1"/>
    <col min="13059" max="13062" width="8.75" style="1" customWidth="1"/>
    <col min="13063" max="13063" width="5.75" style="1" customWidth="1"/>
    <col min="13064" max="13064" width="15.75" style="1" customWidth="1"/>
    <col min="13065" max="13068" width="8.75" style="1" customWidth="1"/>
    <col min="13069" max="13312" width="8.875" style="1"/>
    <col min="13313" max="13313" width="5.75" style="1" customWidth="1"/>
    <col min="13314" max="13314" width="15.75" style="1" customWidth="1"/>
    <col min="13315" max="13318" width="8.75" style="1" customWidth="1"/>
    <col min="13319" max="13319" width="5.75" style="1" customWidth="1"/>
    <col min="13320" max="13320" width="15.75" style="1" customWidth="1"/>
    <col min="13321" max="13324" width="8.75" style="1" customWidth="1"/>
    <col min="13325" max="13568" width="8.875" style="1"/>
    <col min="13569" max="13569" width="5.75" style="1" customWidth="1"/>
    <col min="13570" max="13570" width="15.75" style="1" customWidth="1"/>
    <col min="13571" max="13574" width="8.75" style="1" customWidth="1"/>
    <col min="13575" max="13575" width="5.75" style="1" customWidth="1"/>
    <col min="13576" max="13576" width="15.75" style="1" customWidth="1"/>
    <col min="13577" max="13580" width="8.75" style="1" customWidth="1"/>
    <col min="13581" max="13824" width="8.875" style="1"/>
    <col min="13825" max="13825" width="5.75" style="1" customWidth="1"/>
    <col min="13826" max="13826" width="15.75" style="1" customWidth="1"/>
    <col min="13827" max="13830" width="8.75" style="1" customWidth="1"/>
    <col min="13831" max="13831" width="5.75" style="1" customWidth="1"/>
    <col min="13832" max="13832" width="15.75" style="1" customWidth="1"/>
    <col min="13833" max="13836" width="8.75" style="1" customWidth="1"/>
    <col min="13837" max="14080" width="8.875" style="1"/>
    <col min="14081" max="14081" width="5.75" style="1" customWidth="1"/>
    <col min="14082" max="14082" width="15.75" style="1" customWidth="1"/>
    <col min="14083" max="14086" width="8.75" style="1" customWidth="1"/>
    <col min="14087" max="14087" width="5.75" style="1" customWidth="1"/>
    <col min="14088" max="14088" width="15.75" style="1" customWidth="1"/>
    <col min="14089" max="14092" width="8.75" style="1" customWidth="1"/>
    <col min="14093" max="14336" width="8.875" style="1"/>
    <col min="14337" max="14337" width="5.75" style="1" customWidth="1"/>
    <col min="14338" max="14338" width="15.75" style="1" customWidth="1"/>
    <col min="14339" max="14342" width="8.75" style="1" customWidth="1"/>
    <col min="14343" max="14343" width="5.75" style="1" customWidth="1"/>
    <col min="14344" max="14344" width="15.75" style="1" customWidth="1"/>
    <col min="14345" max="14348" width="8.75" style="1" customWidth="1"/>
    <col min="14349" max="14592" width="8.875" style="1"/>
    <col min="14593" max="14593" width="5.75" style="1" customWidth="1"/>
    <col min="14594" max="14594" width="15.75" style="1" customWidth="1"/>
    <col min="14595" max="14598" width="8.75" style="1" customWidth="1"/>
    <col min="14599" max="14599" width="5.75" style="1" customWidth="1"/>
    <col min="14600" max="14600" width="15.75" style="1" customWidth="1"/>
    <col min="14601" max="14604" width="8.75" style="1" customWidth="1"/>
    <col min="14605" max="14848" width="8.875" style="1"/>
    <col min="14849" max="14849" width="5.75" style="1" customWidth="1"/>
    <col min="14850" max="14850" width="15.75" style="1" customWidth="1"/>
    <col min="14851" max="14854" width="8.75" style="1" customWidth="1"/>
    <col min="14855" max="14855" width="5.75" style="1" customWidth="1"/>
    <col min="14856" max="14856" width="15.75" style="1" customWidth="1"/>
    <col min="14857" max="14860" width="8.75" style="1" customWidth="1"/>
    <col min="14861" max="15104" width="8.875" style="1"/>
    <col min="15105" max="15105" width="5.75" style="1" customWidth="1"/>
    <col min="15106" max="15106" width="15.75" style="1" customWidth="1"/>
    <col min="15107" max="15110" width="8.75" style="1" customWidth="1"/>
    <col min="15111" max="15111" width="5.75" style="1" customWidth="1"/>
    <col min="15112" max="15112" width="15.75" style="1" customWidth="1"/>
    <col min="15113" max="15116" width="8.75" style="1" customWidth="1"/>
    <col min="15117" max="15360" width="8.875" style="1"/>
    <col min="15361" max="15361" width="5.75" style="1" customWidth="1"/>
    <col min="15362" max="15362" width="15.75" style="1" customWidth="1"/>
    <col min="15363" max="15366" width="8.75" style="1" customWidth="1"/>
    <col min="15367" max="15367" width="5.75" style="1" customWidth="1"/>
    <col min="15368" max="15368" width="15.75" style="1" customWidth="1"/>
    <col min="15369" max="15372" width="8.75" style="1" customWidth="1"/>
    <col min="15373" max="15616" width="8.875" style="1"/>
    <col min="15617" max="15617" width="5.75" style="1" customWidth="1"/>
    <col min="15618" max="15618" width="15.75" style="1" customWidth="1"/>
    <col min="15619" max="15622" width="8.75" style="1" customWidth="1"/>
    <col min="15623" max="15623" width="5.75" style="1" customWidth="1"/>
    <col min="15624" max="15624" width="15.75" style="1" customWidth="1"/>
    <col min="15625" max="15628" width="8.75" style="1" customWidth="1"/>
    <col min="15629" max="15872" width="8.875" style="1"/>
    <col min="15873" max="15873" width="5.75" style="1" customWidth="1"/>
    <col min="15874" max="15874" width="15.75" style="1" customWidth="1"/>
    <col min="15875" max="15878" width="8.75" style="1" customWidth="1"/>
    <col min="15879" max="15879" width="5.75" style="1" customWidth="1"/>
    <col min="15880" max="15880" width="15.75" style="1" customWidth="1"/>
    <col min="15881" max="15884" width="8.75" style="1" customWidth="1"/>
    <col min="15885" max="16128" width="8.875" style="1"/>
    <col min="16129" max="16129" width="5.75" style="1" customWidth="1"/>
    <col min="16130" max="16130" width="15.75" style="1" customWidth="1"/>
    <col min="16131" max="16134" width="8.75" style="1" customWidth="1"/>
    <col min="16135" max="16135" width="5.75" style="1" customWidth="1"/>
    <col min="16136" max="16136" width="15.75" style="1" customWidth="1"/>
    <col min="16137" max="16140" width="8.75" style="1" customWidth="1"/>
    <col min="16141" max="16384" width="8.875" style="1"/>
  </cols>
  <sheetData>
    <row r="1" spans="1:12" ht="18" customHeight="1" x14ac:dyDescent="0.15">
      <c r="A1" s="45" t="s">
        <v>0</v>
      </c>
      <c r="B1" s="46" t="s">
        <v>1</v>
      </c>
      <c r="C1" s="47" t="s">
        <v>2</v>
      </c>
      <c r="D1" s="47"/>
      <c r="E1" s="47"/>
      <c r="F1" s="47" t="s">
        <v>3</v>
      </c>
      <c r="G1" s="46" t="s">
        <v>0</v>
      </c>
      <c r="H1" s="46" t="s">
        <v>1</v>
      </c>
      <c r="I1" s="47" t="s">
        <v>2</v>
      </c>
      <c r="J1" s="47"/>
      <c r="K1" s="47"/>
      <c r="L1" s="47" t="s">
        <v>3</v>
      </c>
    </row>
    <row r="2" spans="1:12" s="3" customFormat="1" ht="18" customHeight="1" x14ac:dyDescent="0.15">
      <c r="A2" s="45"/>
      <c r="B2" s="46"/>
      <c r="C2" s="2" t="s">
        <v>4</v>
      </c>
      <c r="D2" s="2" t="s">
        <v>5</v>
      </c>
      <c r="E2" s="2" t="s">
        <v>6</v>
      </c>
      <c r="F2" s="47"/>
      <c r="G2" s="46"/>
      <c r="H2" s="46"/>
      <c r="I2" s="2" t="s">
        <v>4</v>
      </c>
      <c r="J2" s="2" t="s">
        <v>5</v>
      </c>
      <c r="K2" s="2" t="s">
        <v>6</v>
      </c>
      <c r="L2" s="47"/>
    </row>
    <row r="3" spans="1:12" ht="18" customHeight="1" x14ac:dyDescent="0.15">
      <c r="A3" s="4" t="s">
        <v>7</v>
      </c>
      <c r="B3" s="5" t="s">
        <v>8</v>
      </c>
      <c r="C3" s="6">
        <v>88</v>
      </c>
      <c r="D3" s="6">
        <v>73</v>
      </c>
      <c r="E3" s="7">
        <f t="shared" ref="E3:E8" si="0">SUM(C3:D3)</f>
        <v>161</v>
      </c>
      <c r="F3" s="8">
        <v>48</v>
      </c>
      <c r="G3" s="4" t="s">
        <v>9</v>
      </c>
      <c r="H3" s="5" t="s">
        <v>10</v>
      </c>
      <c r="I3" s="9">
        <v>123</v>
      </c>
      <c r="J3" s="9">
        <v>146</v>
      </c>
      <c r="K3" s="7">
        <f>SUM(I3:J3)</f>
        <v>269</v>
      </c>
      <c r="L3" s="10">
        <v>118</v>
      </c>
    </row>
    <row r="4" spans="1:12" ht="18" customHeight="1" x14ac:dyDescent="0.15">
      <c r="A4" s="11" t="s">
        <v>11</v>
      </c>
      <c r="B4" s="12" t="s">
        <v>12</v>
      </c>
      <c r="C4" s="13">
        <v>122</v>
      </c>
      <c r="D4" s="13">
        <v>125</v>
      </c>
      <c r="E4" s="7">
        <f t="shared" si="0"/>
        <v>247</v>
      </c>
      <c r="F4" s="14">
        <v>84</v>
      </c>
      <c r="G4" s="11" t="s">
        <v>13</v>
      </c>
      <c r="H4" s="12" t="s">
        <v>14</v>
      </c>
      <c r="I4" s="7">
        <v>382</v>
      </c>
      <c r="J4" s="7">
        <v>400</v>
      </c>
      <c r="K4" s="7">
        <f t="shared" ref="K4:K27" si="1">SUM(I4:J4)</f>
        <v>782</v>
      </c>
      <c r="L4" s="15">
        <v>343</v>
      </c>
    </row>
    <row r="5" spans="1:12" ht="18" customHeight="1" x14ac:dyDescent="0.15">
      <c r="A5" s="11" t="s">
        <v>15</v>
      </c>
      <c r="B5" s="12" t="s">
        <v>16</v>
      </c>
      <c r="C5" s="13">
        <v>256</v>
      </c>
      <c r="D5" s="13">
        <v>297</v>
      </c>
      <c r="E5" s="7">
        <f t="shared" si="0"/>
        <v>553</v>
      </c>
      <c r="F5" s="14">
        <v>174</v>
      </c>
      <c r="G5" s="11" t="s">
        <v>17</v>
      </c>
      <c r="H5" s="12" t="s">
        <v>18</v>
      </c>
      <c r="I5" s="7">
        <v>327</v>
      </c>
      <c r="J5" s="7">
        <v>253</v>
      </c>
      <c r="K5" s="7">
        <f t="shared" si="1"/>
        <v>580</v>
      </c>
      <c r="L5" s="15">
        <v>266</v>
      </c>
    </row>
    <row r="6" spans="1:12" ht="18" customHeight="1" x14ac:dyDescent="0.15">
      <c r="A6" s="11" t="s">
        <v>19</v>
      </c>
      <c r="B6" s="12" t="s">
        <v>20</v>
      </c>
      <c r="C6" s="13">
        <v>254</v>
      </c>
      <c r="D6" s="13">
        <v>229</v>
      </c>
      <c r="E6" s="7">
        <f t="shared" si="0"/>
        <v>483</v>
      </c>
      <c r="F6" s="14">
        <v>194</v>
      </c>
      <c r="G6" s="11" t="s">
        <v>21</v>
      </c>
      <c r="H6" s="12" t="s">
        <v>22</v>
      </c>
      <c r="I6" s="7">
        <v>202</v>
      </c>
      <c r="J6" s="7">
        <v>212</v>
      </c>
      <c r="K6" s="7">
        <f t="shared" si="1"/>
        <v>414</v>
      </c>
      <c r="L6" s="15">
        <v>190</v>
      </c>
    </row>
    <row r="7" spans="1:12" ht="18" customHeight="1" x14ac:dyDescent="0.15">
      <c r="A7" s="11" t="s">
        <v>23</v>
      </c>
      <c r="B7" s="12" t="s">
        <v>24</v>
      </c>
      <c r="C7" s="13">
        <v>658</v>
      </c>
      <c r="D7" s="13">
        <v>634</v>
      </c>
      <c r="E7" s="7">
        <f t="shared" si="0"/>
        <v>1292</v>
      </c>
      <c r="F7" s="14">
        <v>496</v>
      </c>
      <c r="G7" s="11" t="s">
        <v>25</v>
      </c>
      <c r="H7" s="12" t="s">
        <v>26</v>
      </c>
      <c r="I7" s="7">
        <v>499</v>
      </c>
      <c r="J7" s="7">
        <v>520</v>
      </c>
      <c r="K7" s="7">
        <f t="shared" si="1"/>
        <v>1019</v>
      </c>
      <c r="L7" s="15">
        <v>420</v>
      </c>
    </row>
    <row r="8" spans="1:12" ht="18" customHeight="1" x14ac:dyDescent="0.15">
      <c r="A8" s="11" t="s">
        <v>27</v>
      </c>
      <c r="B8" s="12" t="s">
        <v>28</v>
      </c>
      <c r="C8" s="13">
        <v>154</v>
      </c>
      <c r="D8" s="13">
        <v>172</v>
      </c>
      <c r="E8" s="7">
        <f t="shared" si="0"/>
        <v>326</v>
      </c>
      <c r="F8" s="14">
        <v>118</v>
      </c>
      <c r="G8" s="11" t="s">
        <v>29</v>
      </c>
      <c r="H8" s="12" t="s">
        <v>30</v>
      </c>
      <c r="I8" s="7">
        <v>308</v>
      </c>
      <c r="J8" s="7">
        <v>260</v>
      </c>
      <c r="K8" s="7">
        <f t="shared" si="1"/>
        <v>568</v>
      </c>
      <c r="L8" s="15">
        <v>238</v>
      </c>
    </row>
    <row r="9" spans="1:12" ht="18" customHeight="1" x14ac:dyDescent="0.15">
      <c r="A9" s="16"/>
      <c r="B9" s="17" t="s">
        <v>31</v>
      </c>
      <c r="C9" s="18">
        <f>SUM(C3:C8)</f>
        <v>1532</v>
      </c>
      <c r="D9" s="18">
        <f>SUM(D3:D8)</f>
        <v>1530</v>
      </c>
      <c r="E9" s="19">
        <f>SUM(E3:E8)</f>
        <v>3062</v>
      </c>
      <c r="F9" s="20">
        <f>SUM(F3:F8)</f>
        <v>1114</v>
      </c>
      <c r="G9" s="11" t="s">
        <v>32</v>
      </c>
      <c r="H9" s="12" t="s">
        <v>33</v>
      </c>
      <c r="I9" s="7">
        <v>521</v>
      </c>
      <c r="J9" s="7">
        <v>456</v>
      </c>
      <c r="K9" s="7">
        <f t="shared" si="1"/>
        <v>977</v>
      </c>
      <c r="L9" s="15">
        <v>469</v>
      </c>
    </row>
    <row r="10" spans="1:12" ht="18" customHeight="1" x14ac:dyDescent="0.15">
      <c r="A10" s="4" t="s">
        <v>34</v>
      </c>
      <c r="B10" s="5" t="s">
        <v>35</v>
      </c>
      <c r="C10" s="6">
        <v>313</v>
      </c>
      <c r="D10" s="6">
        <v>294</v>
      </c>
      <c r="E10" s="7">
        <f>SUM(C10:D10)</f>
        <v>607</v>
      </c>
      <c r="F10" s="8">
        <v>256</v>
      </c>
      <c r="G10" s="11" t="s">
        <v>36</v>
      </c>
      <c r="H10" s="12" t="s">
        <v>37</v>
      </c>
      <c r="I10" s="7">
        <v>184</v>
      </c>
      <c r="J10" s="7">
        <v>179</v>
      </c>
      <c r="K10" s="7">
        <f t="shared" si="1"/>
        <v>363</v>
      </c>
      <c r="L10" s="15">
        <v>126</v>
      </c>
    </row>
    <row r="11" spans="1:12" ht="18" customHeight="1" x14ac:dyDescent="0.15">
      <c r="A11" s="11" t="s">
        <v>38</v>
      </c>
      <c r="B11" s="12" t="s">
        <v>39</v>
      </c>
      <c r="C11" s="13">
        <v>83</v>
      </c>
      <c r="D11" s="13">
        <v>91</v>
      </c>
      <c r="E11" s="7">
        <f t="shared" ref="E11:E19" si="2">SUM(C11:D11)</f>
        <v>174</v>
      </c>
      <c r="F11" s="14">
        <v>72</v>
      </c>
      <c r="G11" s="11" t="s">
        <v>40</v>
      </c>
      <c r="H11" s="12" t="s">
        <v>41</v>
      </c>
      <c r="I11" s="7">
        <v>51</v>
      </c>
      <c r="J11" s="7">
        <v>55</v>
      </c>
      <c r="K11" s="7">
        <f t="shared" si="1"/>
        <v>106</v>
      </c>
      <c r="L11" s="15">
        <v>34</v>
      </c>
    </row>
    <row r="12" spans="1:12" ht="18" customHeight="1" x14ac:dyDescent="0.15">
      <c r="A12" s="11" t="s">
        <v>42</v>
      </c>
      <c r="B12" s="12" t="s">
        <v>43</v>
      </c>
      <c r="C12" s="13">
        <v>141</v>
      </c>
      <c r="D12" s="13">
        <v>136</v>
      </c>
      <c r="E12" s="7">
        <f t="shared" si="2"/>
        <v>277</v>
      </c>
      <c r="F12" s="14">
        <v>125</v>
      </c>
      <c r="G12" s="11" t="s">
        <v>44</v>
      </c>
      <c r="H12" s="12" t="s">
        <v>45</v>
      </c>
      <c r="I12" s="7">
        <v>243</v>
      </c>
      <c r="J12" s="7">
        <v>223</v>
      </c>
      <c r="K12" s="7">
        <f t="shared" si="1"/>
        <v>466</v>
      </c>
      <c r="L12" s="15">
        <v>149</v>
      </c>
    </row>
    <row r="13" spans="1:12" ht="17.25" customHeight="1" x14ac:dyDescent="0.15">
      <c r="A13" s="11" t="s">
        <v>46</v>
      </c>
      <c r="B13" s="12" t="s">
        <v>47</v>
      </c>
      <c r="C13" s="13">
        <v>101</v>
      </c>
      <c r="D13" s="13">
        <v>98</v>
      </c>
      <c r="E13" s="7">
        <f t="shared" si="2"/>
        <v>199</v>
      </c>
      <c r="F13" s="14">
        <v>88</v>
      </c>
      <c r="G13" s="11" t="s">
        <v>48</v>
      </c>
      <c r="H13" s="12" t="s">
        <v>49</v>
      </c>
      <c r="I13" s="7">
        <v>272</v>
      </c>
      <c r="J13" s="7">
        <v>259</v>
      </c>
      <c r="K13" s="7">
        <f t="shared" si="1"/>
        <v>531</v>
      </c>
      <c r="L13" s="15">
        <v>178</v>
      </c>
    </row>
    <row r="14" spans="1:12" ht="18" customHeight="1" x14ac:dyDescent="0.15">
      <c r="A14" s="11" t="s">
        <v>50</v>
      </c>
      <c r="B14" s="12" t="s">
        <v>51</v>
      </c>
      <c r="C14" s="13">
        <v>56</v>
      </c>
      <c r="D14" s="13">
        <v>62</v>
      </c>
      <c r="E14" s="7">
        <f t="shared" si="2"/>
        <v>118</v>
      </c>
      <c r="F14" s="14">
        <v>56</v>
      </c>
      <c r="G14" s="11" t="s">
        <v>52</v>
      </c>
      <c r="H14" s="12" t="s">
        <v>53</v>
      </c>
      <c r="I14" s="7">
        <v>176</v>
      </c>
      <c r="J14" s="7">
        <v>175</v>
      </c>
      <c r="K14" s="7">
        <f t="shared" si="1"/>
        <v>351</v>
      </c>
      <c r="L14" s="15">
        <v>138</v>
      </c>
    </row>
    <row r="15" spans="1:12" ht="18" customHeight="1" x14ac:dyDescent="0.15">
      <c r="A15" s="11" t="s">
        <v>54</v>
      </c>
      <c r="B15" s="12" t="s">
        <v>55</v>
      </c>
      <c r="C15" s="13">
        <v>72</v>
      </c>
      <c r="D15" s="13">
        <v>78</v>
      </c>
      <c r="E15" s="7">
        <f t="shared" si="2"/>
        <v>150</v>
      </c>
      <c r="F15" s="14">
        <v>59</v>
      </c>
      <c r="G15" s="11" t="s">
        <v>56</v>
      </c>
      <c r="H15" s="12" t="s">
        <v>57</v>
      </c>
      <c r="I15" s="7">
        <v>146</v>
      </c>
      <c r="J15" s="7">
        <v>149</v>
      </c>
      <c r="K15" s="7">
        <f t="shared" si="1"/>
        <v>295</v>
      </c>
      <c r="L15" s="15">
        <v>93</v>
      </c>
    </row>
    <row r="16" spans="1:12" ht="18" customHeight="1" x14ac:dyDescent="0.15">
      <c r="A16" s="11" t="s">
        <v>58</v>
      </c>
      <c r="B16" s="12" t="s">
        <v>59</v>
      </c>
      <c r="C16" s="13">
        <v>136</v>
      </c>
      <c r="D16" s="13">
        <v>140</v>
      </c>
      <c r="E16" s="7">
        <f t="shared" si="2"/>
        <v>276</v>
      </c>
      <c r="F16" s="14">
        <v>129</v>
      </c>
      <c r="G16" s="11" t="s">
        <v>60</v>
      </c>
      <c r="H16" s="12" t="s">
        <v>61</v>
      </c>
      <c r="I16" s="7">
        <v>56</v>
      </c>
      <c r="J16" s="7">
        <v>101</v>
      </c>
      <c r="K16" s="7">
        <f t="shared" si="1"/>
        <v>157</v>
      </c>
      <c r="L16" s="15">
        <v>87</v>
      </c>
    </row>
    <row r="17" spans="1:12" ht="18" customHeight="1" x14ac:dyDescent="0.15">
      <c r="A17" s="11" t="s">
        <v>62</v>
      </c>
      <c r="B17" s="12" t="s">
        <v>63</v>
      </c>
      <c r="C17" s="13">
        <v>639</v>
      </c>
      <c r="D17" s="13">
        <v>611</v>
      </c>
      <c r="E17" s="7">
        <f t="shared" si="2"/>
        <v>1250</v>
      </c>
      <c r="F17" s="14">
        <v>576</v>
      </c>
      <c r="G17" s="11" t="s">
        <v>64</v>
      </c>
      <c r="H17" s="12" t="s">
        <v>65</v>
      </c>
      <c r="I17" s="7">
        <v>34</v>
      </c>
      <c r="J17" s="7">
        <v>27</v>
      </c>
      <c r="K17" s="7">
        <f t="shared" si="1"/>
        <v>61</v>
      </c>
      <c r="L17" s="15">
        <v>42</v>
      </c>
    </row>
    <row r="18" spans="1:12" ht="18" customHeight="1" x14ac:dyDescent="0.15">
      <c r="A18" s="11" t="s">
        <v>66</v>
      </c>
      <c r="B18" s="12" t="s">
        <v>67</v>
      </c>
      <c r="C18" s="13">
        <v>76</v>
      </c>
      <c r="D18" s="13">
        <v>82</v>
      </c>
      <c r="E18" s="7">
        <f t="shared" si="2"/>
        <v>158</v>
      </c>
      <c r="F18" s="14">
        <v>66</v>
      </c>
      <c r="G18" s="11" t="s">
        <v>68</v>
      </c>
      <c r="H18" s="12" t="s">
        <v>69</v>
      </c>
      <c r="I18" s="7">
        <v>40</v>
      </c>
      <c r="J18" s="7">
        <v>37</v>
      </c>
      <c r="K18" s="7">
        <f t="shared" si="1"/>
        <v>77</v>
      </c>
      <c r="L18" s="15">
        <v>34</v>
      </c>
    </row>
    <row r="19" spans="1:12" ht="18" customHeight="1" x14ac:dyDescent="0.15">
      <c r="A19" s="11" t="s">
        <v>70</v>
      </c>
      <c r="B19" s="12" t="s">
        <v>71</v>
      </c>
      <c r="C19" s="13">
        <v>66</v>
      </c>
      <c r="D19" s="13">
        <v>56</v>
      </c>
      <c r="E19" s="7">
        <f t="shared" si="2"/>
        <v>122</v>
      </c>
      <c r="F19" s="14">
        <v>54</v>
      </c>
      <c r="G19" s="11" t="s">
        <v>72</v>
      </c>
      <c r="H19" s="12" t="s">
        <v>73</v>
      </c>
      <c r="I19" s="7">
        <v>77</v>
      </c>
      <c r="J19" s="7">
        <v>81</v>
      </c>
      <c r="K19" s="7">
        <f t="shared" si="1"/>
        <v>158</v>
      </c>
      <c r="L19" s="15">
        <v>73</v>
      </c>
    </row>
    <row r="20" spans="1:12" ht="18" customHeight="1" x14ac:dyDescent="0.15">
      <c r="A20" s="16"/>
      <c r="B20" s="17" t="s">
        <v>74</v>
      </c>
      <c r="C20" s="18">
        <f>SUM(C10:C19)</f>
        <v>1683</v>
      </c>
      <c r="D20" s="18">
        <f>SUM(D10:D19)</f>
        <v>1648</v>
      </c>
      <c r="E20" s="19">
        <f>SUM(E10:E19)</f>
        <v>3331</v>
      </c>
      <c r="F20" s="20">
        <f>SUM(F10:F19)</f>
        <v>1481</v>
      </c>
      <c r="G20" s="11" t="s">
        <v>75</v>
      </c>
      <c r="H20" s="12" t="s">
        <v>76</v>
      </c>
      <c r="I20" s="7">
        <v>358</v>
      </c>
      <c r="J20" s="7">
        <v>354</v>
      </c>
      <c r="K20" s="7">
        <f t="shared" si="1"/>
        <v>712</v>
      </c>
      <c r="L20" s="15">
        <v>286</v>
      </c>
    </row>
    <row r="21" spans="1:12" ht="18" customHeight="1" x14ac:dyDescent="0.15">
      <c r="A21" s="4" t="s">
        <v>77</v>
      </c>
      <c r="B21" s="5" t="s">
        <v>78</v>
      </c>
      <c r="C21" s="6">
        <v>557</v>
      </c>
      <c r="D21" s="6">
        <v>511</v>
      </c>
      <c r="E21" s="7">
        <f>SUM(C21:D21)</f>
        <v>1068</v>
      </c>
      <c r="F21" s="8">
        <v>378</v>
      </c>
      <c r="G21" s="11" t="s">
        <v>79</v>
      </c>
      <c r="H21" s="12" t="s">
        <v>80</v>
      </c>
      <c r="I21" s="7">
        <v>182</v>
      </c>
      <c r="J21" s="7">
        <v>200</v>
      </c>
      <c r="K21" s="7">
        <f t="shared" si="1"/>
        <v>382</v>
      </c>
      <c r="L21" s="15">
        <v>160</v>
      </c>
    </row>
    <row r="22" spans="1:12" ht="18" customHeight="1" x14ac:dyDescent="0.15">
      <c r="A22" s="11" t="s">
        <v>81</v>
      </c>
      <c r="B22" s="12" t="s">
        <v>82</v>
      </c>
      <c r="C22" s="13">
        <v>107</v>
      </c>
      <c r="D22" s="13">
        <v>120</v>
      </c>
      <c r="E22" s="7">
        <f t="shared" ref="E22:E27" si="3">SUM(C22:D22)</f>
        <v>227</v>
      </c>
      <c r="F22" s="14">
        <v>82</v>
      </c>
      <c r="G22" s="11" t="s">
        <v>83</v>
      </c>
      <c r="H22" s="12" t="s">
        <v>84</v>
      </c>
      <c r="I22" s="7">
        <v>261</v>
      </c>
      <c r="J22" s="7">
        <v>253</v>
      </c>
      <c r="K22" s="7">
        <f t="shared" si="1"/>
        <v>514</v>
      </c>
      <c r="L22" s="15">
        <v>202</v>
      </c>
    </row>
    <row r="23" spans="1:12" ht="17.25" customHeight="1" x14ac:dyDescent="0.15">
      <c r="A23" s="11" t="s">
        <v>85</v>
      </c>
      <c r="B23" s="12" t="s">
        <v>86</v>
      </c>
      <c r="C23" s="13">
        <v>772</v>
      </c>
      <c r="D23" s="13">
        <v>687</v>
      </c>
      <c r="E23" s="7">
        <f t="shared" si="3"/>
        <v>1459</v>
      </c>
      <c r="F23" s="14">
        <v>623</v>
      </c>
      <c r="G23" s="11" t="s">
        <v>87</v>
      </c>
      <c r="H23" s="12" t="s">
        <v>88</v>
      </c>
      <c r="I23" s="7">
        <v>199</v>
      </c>
      <c r="J23" s="7">
        <v>202</v>
      </c>
      <c r="K23" s="7">
        <f t="shared" si="1"/>
        <v>401</v>
      </c>
      <c r="L23" s="15">
        <v>167</v>
      </c>
    </row>
    <row r="24" spans="1:12" ht="17.25" customHeight="1" x14ac:dyDescent="0.15">
      <c r="A24" s="11" t="s">
        <v>89</v>
      </c>
      <c r="B24" s="12" t="s">
        <v>90</v>
      </c>
      <c r="C24" s="13">
        <v>605</v>
      </c>
      <c r="D24" s="13">
        <v>547</v>
      </c>
      <c r="E24" s="7">
        <f t="shared" si="3"/>
        <v>1152</v>
      </c>
      <c r="F24" s="14">
        <v>533</v>
      </c>
      <c r="G24" s="11" t="s">
        <v>91</v>
      </c>
      <c r="H24" s="12" t="s">
        <v>92</v>
      </c>
      <c r="I24" s="7">
        <v>103</v>
      </c>
      <c r="J24" s="7">
        <v>158</v>
      </c>
      <c r="K24" s="7">
        <f t="shared" si="1"/>
        <v>261</v>
      </c>
      <c r="L24" s="15">
        <v>137</v>
      </c>
    </row>
    <row r="25" spans="1:12" ht="17.25" customHeight="1" x14ac:dyDescent="0.15">
      <c r="A25" s="11" t="s">
        <v>93</v>
      </c>
      <c r="B25" s="12" t="s">
        <v>94</v>
      </c>
      <c r="C25" s="13">
        <v>417</v>
      </c>
      <c r="D25" s="13">
        <v>392</v>
      </c>
      <c r="E25" s="7">
        <f t="shared" si="3"/>
        <v>809</v>
      </c>
      <c r="F25" s="14">
        <v>356</v>
      </c>
      <c r="G25" s="11" t="s">
        <v>95</v>
      </c>
      <c r="H25" s="12" t="s">
        <v>96</v>
      </c>
      <c r="I25" s="7">
        <v>30</v>
      </c>
      <c r="J25" s="7">
        <v>40</v>
      </c>
      <c r="K25" s="7">
        <f t="shared" si="1"/>
        <v>70</v>
      </c>
      <c r="L25" s="15">
        <v>38</v>
      </c>
    </row>
    <row r="26" spans="1:12" ht="18" customHeight="1" x14ac:dyDescent="0.15">
      <c r="A26" s="11" t="s">
        <v>97</v>
      </c>
      <c r="B26" s="12" t="s">
        <v>98</v>
      </c>
      <c r="C26" s="13">
        <v>387</v>
      </c>
      <c r="D26" s="13">
        <v>390</v>
      </c>
      <c r="E26" s="7">
        <f t="shared" si="3"/>
        <v>777</v>
      </c>
      <c r="F26" s="14">
        <v>275</v>
      </c>
      <c r="G26" s="11" t="s">
        <v>99</v>
      </c>
      <c r="H26" s="12" t="s">
        <v>100</v>
      </c>
      <c r="I26" s="7">
        <v>87</v>
      </c>
      <c r="J26" s="7">
        <v>102</v>
      </c>
      <c r="K26" s="7">
        <f t="shared" si="1"/>
        <v>189</v>
      </c>
      <c r="L26" s="15">
        <v>69</v>
      </c>
    </row>
    <row r="27" spans="1:12" ht="18" customHeight="1" x14ac:dyDescent="0.15">
      <c r="A27" s="11" t="s">
        <v>101</v>
      </c>
      <c r="B27" s="12" t="s">
        <v>102</v>
      </c>
      <c r="C27" s="13">
        <v>698</v>
      </c>
      <c r="D27" s="13">
        <v>703</v>
      </c>
      <c r="E27" s="7">
        <f t="shared" si="3"/>
        <v>1401</v>
      </c>
      <c r="F27" s="14">
        <v>565</v>
      </c>
      <c r="G27" s="11" t="s">
        <v>103</v>
      </c>
      <c r="H27" s="12" t="s">
        <v>104</v>
      </c>
      <c r="I27" s="7">
        <v>137</v>
      </c>
      <c r="J27" s="7">
        <v>137</v>
      </c>
      <c r="K27" s="7">
        <f t="shared" si="1"/>
        <v>274</v>
      </c>
      <c r="L27" s="15">
        <v>81</v>
      </c>
    </row>
    <row r="28" spans="1:12" ht="18" customHeight="1" x14ac:dyDescent="0.15">
      <c r="A28" s="16"/>
      <c r="B28" s="17" t="s">
        <v>105</v>
      </c>
      <c r="C28" s="18">
        <f>SUM(C21:C27)</f>
        <v>3543</v>
      </c>
      <c r="D28" s="18">
        <f>SUM(D21:D27)</f>
        <v>3350</v>
      </c>
      <c r="E28" s="19">
        <f>SUM(E21:E27)</f>
        <v>6893</v>
      </c>
      <c r="F28" s="20">
        <f>SUM(F21:F27)</f>
        <v>2812</v>
      </c>
      <c r="G28" s="16"/>
      <c r="H28" s="17" t="s">
        <v>106</v>
      </c>
      <c r="I28" s="19">
        <f>SUM(I3:I27)</f>
        <v>4998</v>
      </c>
      <c r="J28" s="19">
        <f>SUM(J3:J27)</f>
        <v>4979</v>
      </c>
      <c r="K28" s="19">
        <f>SUM(K3:K27)</f>
        <v>9977</v>
      </c>
      <c r="L28" s="21">
        <f>SUM(L3:L27)</f>
        <v>4138</v>
      </c>
    </row>
    <row r="29" spans="1:12" ht="18" customHeight="1" x14ac:dyDescent="0.15">
      <c r="A29" s="4" t="s">
        <v>107</v>
      </c>
      <c r="B29" s="5" t="s">
        <v>108</v>
      </c>
      <c r="C29" s="6">
        <v>144</v>
      </c>
      <c r="D29" s="6">
        <v>143</v>
      </c>
      <c r="E29" s="7">
        <f>SUM(C29:D29)</f>
        <v>287</v>
      </c>
      <c r="F29" s="8">
        <v>88</v>
      </c>
      <c r="G29" s="4" t="s">
        <v>109</v>
      </c>
      <c r="H29" s="5" t="s">
        <v>110</v>
      </c>
      <c r="I29" s="9">
        <v>262</v>
      </c>
      <c r="J29" s="9">
        <v>262</v>
      </c>
      <c r="K29" s="7">
        <f>SUM(I29:J29)</f>
        <v>524</v>
      </c>
      <c r="L29" s="10">
        <v>188</v>
      </c>
    </row>
    <row r="30" spans="1:12" ht="18" customHeight="1" x14ac:dyDescent="0.15">
      <c r="A30" s="11" t="s">
        <v>111</v>
      </c>
      <c r="B30" s="12" t="s">
        <v>112</v>
      </c>
      <c r="C30" s="13">
        <v>177</v>
      </c>
      <c r="D30" s="13">
        <v>188</v>
      </c>
      <c r="E30" s="7">
        <f t="shared" ref="E30:E39" si="4">SUM(C30:D30)</f>
        <v>365</v>
      </c>
      <c r="F30" s="14">
        <v>150</v>
      </c>
      <c r="G30" s="11" t="s">
        <v>113</v>
      </c>
      <c r="H30" s="12" t="s">
        <v>114</v>
      </c>
      <c r="I30" s="7">
        <v>120</v>
      </c>
      <c r="J30" s="7">
        <v>113</v>
      </c>
      <c r="K30" s="7">
        <f t="shared" ref="K30:K41" si="5">SUM(I30:J30)</f>
        <v>233</v>
      </c>
      <c r="L30" s="15">
        <v>75</v>
      </c>
    </row>
    <row r="31" spans="1:12" ht="18" customHeight="1" x14ac:dyDescent="0.15">
      <c r="A31" s="11" t="s">
        <v>115</v>
      </c>
      <c r="B31" s="12" t="s">
        <v>116</v>
      </c>
      <c r="C31" s="13">
        <v>66</v>
      </c>
      <c r="D31" s="13">
        <v>68</v>
      </c>
      <c r="E31" s="7">
        <f t="shared" si="4"/>
        <v>134</v>
      </c>
      <c r="F31" s="14">
        <v>43</v>
      </c>
      <c r="G31" s="11" t="s">
        <v>117</v>
      </c>
      <c r="H31" s="12" t="s">
        <v>118</v>
      </c>
      <c r="I31" s="7">
        <v>122</v>
      </c>
      <c r="J31" s="7">
        <v>117</v>
      </c>
      <c r="K31" s="7">
        <f t="shared" si="5"/>
        <v>239</v>
      </c>
      <c r="L31" s="15">
        <v>82</v>
      </c>
    </row>
    <row r="32" spans="1:12" ht="18" customHeight="1" x14ac:dyDescent="0.15">
      <c r="A32" s="11" t="s">
        <v>119</v>
      </c>
      <c r="B32" s="12" t="s">
        <v>120</v>
      </c>
      <c r="C32" s="13">
        <v>151</v>
      </c>
      <c r="D32" s="13">
        <v>128</v>
      </c>
      <c r="E32" s="7">
        <f t="shared" si="4"/>
        <v>279</v>
      </c>
      <c r="F32" s="14">
        <v>93</v>
      </c>
      <c r="G32" s="3">
        <v>303</v>
      </c>
      <c r="H32" s="22" t="s">
        <v>121</v>
      </c>
      <c r="I32" s="23">
        <v>35</v>
      </c>
      <c r="J32" s="23">
        <v>34</v>
      </c>
      <c r="K32" s="7">
        <f t="shared" si="5"/>
        <v>69</v>
      </c>
      <c r="L32" s="15">
        <v>25</v>
      </c>
    </row>
    <row r="33" spans="1:12" ht="18" customHeight="1" x14ac:dyDescent="0.15">
      <c r="A33" s="11" t="s">
        <v>122</v>
      </c>
      <c r="B33" s="12" t="s">
        <v>123</v>
      </c>
      <c r="C33" s="13">
        <v>46</v>
      </c>
      <c r="D33" s="13">
        <v>44</v>
      </c>
      <c r="E33" s="7">
        <f t="shared" si="4"/>
        <v>90</v>
      </c>
      <c r="F33" s="14">
        <v>26</v>
      </c>
      <c r="G33" s="11" t="s">
        <v>124</v>
      </c>
      <c r="H33" s="12" t="s">
        <v>125</v>
      </c>
      <c r="I33" s="7">
        <v>91</v>
      </c>
      <c r="J33" s="7">
        <v>97</v>
      </c>
      <c r="K33" s="7">
        <f t="shared" si="5"/>
        <v>188</v>
      </c>
      <c r="L33" s="15">
        <v>68</v>
      </c>
    </row>
    <row r="34" spans="1:12" ht="18" customHeight="1" x14ac:dyDescent="0.15">
      <c r="A34" s="11" t="s">
        <v>126</v>
      </c>
      <c r="B34" s="12" t="s">
        <v>127</v>
      </c>
      <c r="C34" s="13">
        <v>87</v>
      </c>
      <c r="D34" s="13">
        <v>102</v>
      </c>
      <c r="E34" s="7">
        <f t="shared" si="4"/>
        <v>189</v>
      </c>
      <c r="F34" s="14">
        <v>60</v>
      </c>
      <c r="G34" s="11" t="s">
        <v>128</v>
      </c>
      <c r="H34" s="12" t="s">
        <v>129</v>
      </c>
      <c r="I34" s="7">
        <v>318</v>
      </c>
      <c r="J34" s="7">
        <v>279</v>
      </c>
      <c r="K34" s="7">
        <f t="shared" si="5"/>
        <v>597</v>
      </c>
      <c r="L34" s="15">
        <v>205</v>
      </c>
    </row>
    <row r="35" spans="1:12" ht="18" customHeight="1" x14ac:dyDescent="0.15">
      <c r="A35" s="11" t="s">
        <v>130</v>
      </c>
      <c r="B35" s="12" t="s">
        <v>131</v>
      </c>
      <c r="C35" s="13">
        <v>94</v>
      </c>
      <c r="D35" s="13">
        <v>99</v>
      </c>
      <c r="E35" s="7">
        <f t="shared" si="4"/>
        <v>193</v>
      </c>
      <c r="F35" s="14">
        <v>65</v>
      </c>
      <c r="G35" s="11" t="s">
        <v>132</v>
      </c>
      <c r="H35" s="12" t="s">
        <v>133</v>
      </c>
      <c r="I35" s="7">
        <v>146</v>
      </c>
      <c r="J35" s="7">
        <v>140</v>
      </c>
      <c r="K35" s="7">
        <f t="shared" si="5"/>
        <v>286</v>
      </c>
      <c r="L35" s="15">
        <v>94</v>
      </c>
    </row>
    <row r="36" spans="1:12" ht="18" customHeight="1" x14ac:dyDescent="0.15">
      <c r="A36" s="11" t="s">
        <v>134</v>
      </c>
      <c r="B36" s="12" t="s">
        <v>135</v>
      </c>
      <c r="C36" s="7">
        <v>112</v>
      </c>
      <c r="D36" s="7">
        <v>115</v>
      </c>
      <c r="E36" s="7">
        <f t="shared" si="4"/>
        <v>227</v>
      </c>
      <c r="F36" s="15">
        <v>81</v>
      </c>
      <c r="G36" s="11" t="s">
        <v>136</v>
      </c>
      <c r="H36" s="12" t="s">
        <v>137</v>
      </c>
      <c r="I36" s="7">
        <v>174</v>
      </c>
      <c r="J36" s="7">
        <v>177</v>
      </c>
      <c r="K36" s="7">
        <f t="shared" si="5"/>
        <v>351</v>
      </c>
      <c r="L36" s="15">
        <v>111</v>
      </c>
    </row>
    <row r="37" spans="1:12" ht="18" customHeight="1" x14ac:dyDescent="0.15">
      <c r="A37" s="11" t="s">
        <v>138</v>
      </c>
      <c r="B37" s="12" t="s">
        <v>139</v>
      </c>
      <c r="C37" s="7">
        <v>187</v>
      </c>
      <c r="D37" s="7">
        <v>195</v>
      </c>
      <c r="E37" s="7">
        <f t="shared" si="4"/>
        <v>382</v>
      </c>
      <c r="F37" s="15">
        <v>131</v>
      </c>
      <c r="G37" s="11" t="s">
        <v>140</v>
      </c>
      <c r="H37" s="12" t="s">
        <v>141</v>
      </c>
      <c r="I37" s="7">
        <v>335</v>
      </c>
      <c r="J37" s="7">
        <v>333</v>
      </c>
      <c r="K37" s="7">
        <f t="shared" si="5"/>
        <v>668</v>
      </c>
      <c r="L37" s="15">
        <v>233</v>
      </c>
    </row>
    <row r="38" spans="1:12" ht="18" customHeight="1" x14ac:dyDescent="0.15">
      <c r="A38" s="11" t="s">
        <v>142</v>
      </c>
      <c r="B38" s="12" t="s">
        <v>143</v>
      </c>
      <c r="C38" s="7">
        <v>157</v>
      </c>
      <c r="D38" s="7">
        <v>166</v>
      </c>
      <c r="E38" s="7">
        <f t="shared" si="4"/>
        <v>323</v>
      </c>
      <c r="F38" s="15">
        <v>108</v>
      </c>
      <c r="G38" s="11" t="s">
        <v>144</v>
      </c>
      <c r="H38" s="12" t="s">
        <v>145</v>
      </c>
      <c r="I38" s="7">
        <v>172</v>
      </c>
      <c r="J38" s="7">
        <v>193</v>
      </c>
      <c r="K38" s="7">
        <f t="shared" si="5"/>
        <v>365</v>
      </c>
      <c r="L38" s="15">
        <v>159</v>
      </c>
    </row>
    <row r="39" spans="1:12" ht="18" customHeight="1" x14ac:dyDescent="0.15">
      <c r="A39" s="11" t="s">
        <v>146</v>
      </c>
      <c r="B39" s="12" t="s">
        <v>147</v>
      </c>
      <c r="C39" s="7">
        <v>312</v>
      </c>
      <c r="D39" s="7">
        <v>322</v>
      </c>
      <c r="E39" s="7">
        <f t="shared" si="4"/>
        <v>634</v>
      </c>
      <c r="F39" s="15">
        <v>212</v>
      </c>
      <c r="G39" s="11" t="s">
        <v>148</v>
      </c>
      <c r="H39" s="12" t="s">
        <v>149</v>
      </c>
      <c r="I39" s="7">
        <v>243</v>
      </c>
      <c r="J39" s="7">
        <v>249</v>
      </c>
      <c r="K39" s="7">
        <f t="shared" si="5"/>
        <v>492</v>
      </c>
      <c r="L39" s="15">
        <v>152</v>
      </c>
    </row>
    <row r="40" spans="1:12" ht="18" customHeight="1" x14ac:dyDescent="0.15">
      <c r="A40" s="16"/>
      <c r="B40" s="17" t="s">
        <v>150</v>
      </c>
      <c r="C40" s="19">
        <f>SUM(C29:C39)</f>
        <v>1533</v>
      </c>
      <c r="D40" s="19">
        <f>SUM(D29:D39)</f>
        <v>1570</v>
      </c>
      <c r="E40" s="19">
        <f>SUM(E29:E39)</f>
        <v>3103</v>
      </c>
      <c r="F40" s="21">
        <f>SUM(F29:F39)</f>
        <v>1057</v>
      </c>
      <c r="G40" s="11" t="s">
        <v>151</v>
      </c>
      <c r="H40" s="12" t="s">
        <v>152</v>
      </c>
      <c r="I40" s="7">
        <v>202</v>
      </c>
      <c r="J40" s="7">
        <v>205</v>
      </c>
      <c r="K40" s="7">
        <f t="shared" si="5"/>
        <v>407</v>
      </c>
      <c r="L40" s="15">
        <v>139</v>
      </c>
    </row>
    <row r="41" spans="1:12" ht="18" customHeight="1" x14ac:dyDescent="0.15">
      <c r="A41" s="4" t="s">
        <v>153</v>
      </c>
      <c r="B41" s="5" t="s">
        <v>154</v>
      </c>
      <c r="C41" s="9">
        <v>149</v>
      </c>
      <c r="D41" s="9">
        <v>146</v>
      </c>
      <c r="E41" s="7">
        <f>SUM(C41:D41)</f>
        <v>295</v>
      </c>
      <c r="F41" s="10">
        <v>97</v>
      </c>
      <c r="G41" s="11" t="s">
        <v>155</v>
      </c>
      <c r="H41" s="12" t="s">
        <v>156</v>
      </c>
      <c r="I41" s="7">
        <v>53</v>
      </c>
      <c r="J41" s="7">
        <v>58</v>
      </c>
      <c r="K41" s="7">
        <f t="shared" si="5"/>
        <v>111</v>
      </c>
      <c r="L41" s="15">
        <v>38</v>
      </c>
    </row>
    <row r="42" spans="1:12" ht="18" customHeight="1" x14ac:dyDescent="0.15">
      <c r="A42" s="11" t="s">
        <v>157</v>
      </c>
      <c r="B42" s="12" t="s">
        <v>158</v>
      </c>
      <c r="C42" s="7">
        <v>164</v>
      </c>
      <c r="D42" s="7">
        <v>172</v>
      </c>
      <c r="E42" s="7">
        <f t="shared" ref="E42:E49" si="6">SUM(C42:D42)</f>
        <v>336</v>
      </c>
      <c r="F42" s="15">
        <v>118</v>
      </c>
      <c r="G42" s="16"/>
      <c r="H42" s="17" t="s">
        <v>159</v>
      </c>
      <c r="I42" s="19">
        <f>SUM(I29:I41)</f>
        <v>2273</v>
      </c>
      <c r="J42" s="19">
        <f>SUM(J29:J41)</f>
        <v>2257</v>
      </c>
      <c r="K42" s="19">
        <f>SUM(K29:K41)</f>
        <v>4530</v>
      </c>
      <c r="L42" s="21">
        <f>SUM(L29:L41)</f>
        <v>1569</v>
      </c>
    </row>
    <row r="43" spans="1:12" ht="18" customHeight="1" x14ac:dyDescent="0.15">
      <c r="A43" s="11" t="s">
        <v>160</v>
      </c>
      <c r="B43" s="12" t="s">
        <v>161</v>
      </c>
      <c r="C43" s="7">
        <v>121</v>
      </c>
      <c r="D43" s="7">
        <v>113</v>
      </c>
      <c r="E43" s="7">
        <f t="shared" si="6"/>
        <v>234</v>
      </c>
      <c r="F43" s="15">
        <v>99</v>
      </c>
      <c r="G43" s="24"/>
      <c r="H43" s="25"/>
      <c r="I43" s="7"/>
      <c r="J43" s="7"/>
      <c r="K43" s="7"/>
      <c r="L43" s="9"/>
    </row>
    <row r="44" spans="1:12" ht="18" customHeight="1" x14ac:dyDescent="0.15">
      <c r="A44" s="11" t="s">
        <v>162</v>
      </c>
      <c r="B44" s="12" t="s">
        <v>163</v>
      </c>
      <c r="C44" s="7">
        <v>123</v>
      </c>
      <c r="D44" s="7">
        <v>126</v>
      </c>
      <c r="E44" s="7">
        <f t="shared" si="6"/>
        <v>249</v>
      </c>
      <c r="F44" s="15">
        <v>86</v>
      </c>
      <c r="G44" s="24"/>
    </row>
    <row r="45" spans="1:12" ht="18" customHeight="1" x14ac:dyDescent="0.15">
      <c r="A45" s="11" t="s">
        <v>164</v>
      </c>
      <c r="B45" s="12" t="s">
        <v>165</v>
      </c>
      <c r="C45" s="7">
        <v>105</v>
      </c>
      <c r="D45" s="7">
        <v>108</v>
      </c>
      <c r="E45" s="7">
        <f t="shared" si="6"/>
        <v>213</v>
      </c>
      <c r="F45" s="15">
        <v>63</v>
      </c>
      <c r="G45" s="24"/>
    </row>
    <row r="46" spans="1:12" ht="18" customHeight="1" x14ac:dyDescent="0.15">
      <c r="A46" s="11" t="s">
        <v>166</v>
      </c>
      <c r="B46" s="12" t="s">
        <v>167</v>
      </c>
      <c r="C46" s="7">
        <v>166</v>
      </c>
      <c r="D46" s="7">
        <v>136</v>
      </c>
      <c r="E46" s="7">
        <f t="shared" si="6"/>
        <v>302</v>
      </c>
      <c r="F46" s="15">
        <v>139</v>
      </c>
      <c r="G46" s="24"/>
    </row>
    <row r="47" spans="1:12" ht="18" customHeight="1" x14ac:dyDescent="0.15">
      <c r="A47" s="11" t="s">
        <v>168</v>
      </c>
      <c r="B47" s="12" t="s">
        <v>169</v>
      </c>
      <c r="C47" s="7">
        <v>110</v>
      </c>
      <c r="D47" s="7">
        <v>126</v>
      </c>
      <c r="E47" s="7">
        <f t="shared" si="6"/>
        <v>236</v>
      </c>
      <c r="F47" s="15">
        <v>78</v>
      </c>
      <c r="G47" s="24"/>
    </row>
    <row r="48" spans="1:12" ht="18" customHeight="1" x14ac:dyDescent="0.15">
      <c r="A48" s="11" t="s">
        <v>170</v>
      </c>
      <c r="B48" s="12" t="s">
        <v>171</v>
      </c>
      <c r="C48" s="7">
        <v>59</v>
      </c>
      <c r="D48" s="7">
        <v>57</v>
      </c>
      <c r="E48" s="7">
        <f t="shared" si="6"/>
        <v>116</v>
      </c>
      <c r="F48" s="15">
        <v>45</v>
      </c>
      <c r="G48" s="24"/>
    </row>
    <row r="49" spans="1:12" ht="18" customHeight="1" x14ac:dyDescent="0.15">
      <c r="A49" s="11" t="s">
        <v>172</v>
      </c>
      <c r="B49" s="12" t="s">
        <v>173</v>
      </c>
      <c r="C49" s="7">
        <v>160</v>
      </c>
      <c r="D49" s="7">
        <v>147</v>
      </c>
      <c r="E49" s="7">
        <f t="shared" si="6"/>
        <v>307</v>
      </c>
      <c r="F49" s="15">
        <v>98</v>
      </c>
      <c r="G49" s="24"/>
    </row>
    <row r="50" spans="1:12" ht="18" customHeight="1" x14ac:dyDescent="0.15">
      <c r="A50" s="16"/>
      <c r="B50" s="17" t="s">
        <v>174</v>
      </c>
      <c r="C50" s="19">
        <f>SUM(C41:C49)</f>
        <v>1157</v>
      </c>
      <c r="D50" s="19">
        <f>SUM(D41:D49)</f>
        <v>1131</v>
      </c>
      <c r="E50" s="19">
        <f>SUM(E41:E49)</f>
        <v>2288</v>
      </c>
      <c r="F50" s="19">
        <f>SUM(F41:F49)</f>
        <v>823</v>
      </c>
      <c r="G50" s="24"/>
    </row>
    <row r="51" spans="1:12" ht="18" customHeight="1" x14ac:dyDescent="0.15">
      <c r="A51" s="26"/>
      <c r="B51" s="27"/>
      <c r="C51" s="9"/>
      <c r="D51" s="9"/>
      <c r="E51" s="9"/>
      <c r="F51" s="9"/>
      <c r="G51" s="28"/>
    </row>
    <row r="52" spans="1:12" ht="18" customHeight="1" x14ac:dyDescent="0.15">
      <c r="A52" s="29"/>
      <c r="B52" s="25"/>
      <c r="C52" s="7"/>
      <c r="D52" s="7"/>
      <c r="E52" s="7"/>
      <c r="F52" s="7"/>
      <c r="G52" s="28"/>
    </row>
    <row r="53" spans="1:12" ht="18" customHeight="1" x14ac:dyDescent="0.15">
      <c r="A53" s="29"/>
      <c r="B53" s="25"/>
      <c r="C53" s="7"/>
      <c r="D53" s="7"/>
      <c r="E53" s="7"/>
      <c r="F53" s="7"/>
      <c r="G53" s="28"/>
    </row>
    <row r="54" spans="1:12" ht="18" customHeight="1" x14ac:dyDescent="0.15">
      <c r="A54" s="29"/>
      <c r="B54" s="25"/>
      <c r="C54" s="7"/>
      <c r="D54" s="7"/>
      <c r="E54" s="7"/>
      <c r="F54" s="7"/>
      <c r="G54" s="28"/>
    </row>
    <row r="55" spans="1:12" ht="18" customHeight="1" x14ac:dyDescent="0.15">
      <c r="A55" s="30"/>
      <c r="B55" s="25"/>
      <c r="C55" s="7"/>
      <c r="D55" s="7"/>
      <c r="E55" s="7"/>
      <c r="F55" s="7"/>
      <c r="G55" s="28"/>
      <c r="H55" s="25"/>
    </row>
    <row r="56" spans="1:12" ht="18" customHeight="1" x14ac:dyDescent="0.15">
      <c r="A56" s="4" t="s">
        <v>175</v>
      </c>
      <c r="B56" s="5" t="s">
        <v>176</v>
      </c>
      <c r="C56" s="9">
        <v>119</v>
      </c>
      <c r="D56" s="9">
        <v>114</v>
      </c>
      <c r="E56" s="9">
        <f>SUM(C56:D56)</f>
        <v>233</v>
      </c>
      <c r="F56" s="10">
        <v>107</v>
      </c>
    </row>
    <row r="57" spans="1:12" ht="18" customHeight="1" x14ac:dyDescent="0.15">
      <c r="A57" s="11" t="s">
        <v>177</v>
      </c>
      <c r="B57" s="12" t="s">
        <v>178</v>
      </c>
      <c r="C57" s="7">
        <v>83</v>
      </c>
      <c r="D57" s="7">
        <v>98</v>
      </c>
      <c r="E57" s="7">
        <f t="shared" ref="E57:E70" si="7">SUM(C57:D57)</f>
        <v>181</v>
      </c>
      <c r="F57" s="15">
        <v>63</v>
      </c>
      <c r="H57" s="48" t="s">
        <v>179</v>
      </c>
      <c r="I57" s="50">
        <f>SUM(C9,C20,C28,C40,C50,I28,I42)</f>
        <v>16719</v>
      </c>
      <c r="J57" s="50">
        <f>SUM(D9,D20,D28,D40,D50,J28,J42)</f>
        <v>16465</v>
      </c>
      <c r="K57" s="50">
        <f>SUM(I57,J57)</f>
        <v>33184</v>
      </c>
      <c r="L57" s="52">
        <f>SUM(F9,F20,F28,F40,F50,L28,L42)</f>
        <v>12994</v>
      </c>
    </row>
    <row r="58" spans="1:12" ht="18" customHeight="1" x14ac:dyDescent="0.15">
      <c r="A58" s="11" t="s">
        <v>180</v>
      </c>
      <c r="B58" s="12" t="s">
        <v>181</v>
      </c>
      <c r="C58" s="7">
        <v>372</v>
      </c>
      <c r="D58" s="7">
        <v>389</v>
      </c>
      <c r="E58" s="7">
        <f t="shared" si="7"/>
        <v>761</v>
      </c>
      <c r="F58" s="15">
        <v>299</v>
      </c>
      <c r="H58" s="49"/>
      <c r="I58" s="51"/>
      <c r="J58" s="51"/>
      <c r="K58" s="51"/>
      <c r="L58" s="52"/>
    </row>
    <row r="59" spans="1:12" ht="18" customHeight="1" x14ac:dyDescent="0.15">
      <c r="A59" s="11" t="s">
        <v>182</v>
      </c>
      <c r="B59" s="12" t="s">
        <v>183</v>
      </c>
      <c r="C59" s="7">
        <v>73</v>
      </c>
      <c r="D59" s="7">
        <v>64</v>
      </c>
      <c r="E59" s="7">
        <f t="shared" si="7"/>
        <v>137</v>
      </c>
      <c r="F59" s="15">
        <v>56</v>
      </c>
      <c r="H59" s="53" t="s">
        <v>184</v>
      </c>
      <c r="I59" s="50">
        <v>810</v>
      </c>
      <c r="J59" s="50">
        <v>812</v>
      </c>
      <c r="K59" s="50">
        <f>SUM(I59,J59)</f>
        <v>1622</v>
      </c>
      <c r="L59" s="55"/>
    </row>
    <row r="60" spans="1:12" ht="18" customHeight="1" x14ac:dyDescent="0.15">
      <c r="A60" s="11" t="s">
        <v>185</v>
      </c>
      <c r="B60" s="12" t="s">
        <v>186</v>
      </c>
      <c r="C60" s="7">
        <v>130</v>
      </c>
      <c r="D60" s="7">
        <v>112</v>
      </c>
      <c r="E60" s="7">
        <f t="shared" si="7"/>
        <v>242</v>
      </c>
      <c r="F60" s="15">
        <v>83</v>
      </c>
      <c r="H60" s="54"/>
      <c r="I60" s="51"/>
      <c r="J60" s="51"/>
      <c r="K60" s="51"/>
      <c r="L60" s="55"/>
    </row>
    <row r="61" spans="1:12" ht="18" customHeight="1" x14ac:dyDescent="0.15">
      <c r="A61" s="11" t="s">
        <v>187</v>
      </c>
      <c r="B61" s="12" t="s">
        <v>188</v>
      </c>
      <c r="C61" s="7">
        <v>79</v>
      </c>
      <c r="D61" s="7">
        <v>68</v>
      </c>
      <c r="E61" s="7">
        <f t="shared" si="7"/>
        <v>147</v>
      </c>
      <c r="F61" s="15">
        <v>54</v>
      </c>
      <c r="H61" s="48" t="s">
        <v>189</v>
      </c>
      <c r="I61" s="50">
        <f>SUM(C71,C78,C90,C104)</f>
        <v>7445</v>
      </c>
      <c r="J61" s="50">
        <f>SUM(D71,D78,D90,D104)</f>
        <v>7158</v>
      </c>
      <c r="K61" s="50">
        <f>SUM(I61,J61)</f>
        <v>14603</v>
      </c>
      <c r="L61" s="52">
        <f>SUM(F71,F78,F90,F104)</f>
        <v>5577</v>
      </c>
    </row>
    <row r="62" spans="1:12" ht="18" customHeight="1" x14ac:dyDescent="0.15">
      <c r="A62" s="11" t="s">
        <v>190</v>
      </c>
      <c r="B62" s="12" t="s">
        <v>191</v>
      </c>
      <c r="C62" s="7">
        <v>114</v>
      </c>
      <c r="D62" s="7">
        <v>119</v>
      </c>
      <c r="E62" s="7">
        <f t="shared" si="7"/>
        <v>233</v>
      </c>
      <c r="F62" s="15">
        <v>68</v>
      </c>
      <c r="H62" s="49"/>
      <c r="I62" s="51"/>
      <c r="J62" s="51"/>
      <c r="K62" s="51"/>
      <c r="L62" s="52"/>
    </row>
    <row r="63" spans="1:12" ht="18" customHeight="1" x14ac:dyDescent="0.15">
      <c r="A63" s="11" t="s">
        <v>192</v>
      </c>
      <c r="B63" s="12" t="s">
        <v>193</v>
      </c>
      <c r="C63" s="7">
        <v>54</v>
      </c>
      <c r="D63" s="7">
        <v>52</v>
      </c>
      <c r="E63" s="7">
        <f t="shared" si="7"/>
        <v>106</v>
      </c>
      <c r="F63" s="15">
        <v>54</v>
      </c>
      <c r="H63" s="53" t="s">
        <v>184</v>
      </c>
      <c r="I63" s="50">
        <v>1051</v>
      </c>
      <c r="J63" s="50">
        <v>939</v>
      </c>
      <c r="K63" s="50">
        <f>SUM(I63,J63)</f>
        <v>1990</v>
      </c>
      <c r="L63" s="59"/>
    </row>
    <row r="64" spans="1:12" ht="18" customHeight="1" x14ac:dyDescent="0.15">
      <c r="A64" s="11" t="s">
        <v>194</v>
      </c>
      <c r="B64" s="12" t="s">
        <v>195</v>
      </c>
      <c r="C64" s="7">
        <v>266</v>
      </c>
      <c r="D64" s="7">
        <v>233</v>
      </c>
      <c r="E64" s="7">
        <f t="shared" si="7"/>
        <v>499</v>
      </c>
      <c r="F64" s="15">
        <v>227</v>
      </c>
      <c r="H64" s="54"/>
      <c r="I64" s="58"/>
      <c r="J64" s="58"/>
      <c r="K64" s="51"/>
      <c r="L64" s="60"/>
    </row>
    <row r="65" spans="1:12" ht="18" customHeight="1" x14ac:dyDescent="0.15">
      <c r="A65" s="11" t="s">
        <v>196</v>
      </c>
      <c r="B65" s="12" t="s">
        <v>197</v>
      </c>
      <c r="C65" s="7">
        <v>92</v>
      </c>
      <c r="D65" s="7">
        <v>86</v>
      </c>
      <c r="E65" s="7">
        <f t="shared" si="7"/>
        <v>178</v>
      </c>
      <c r="F65" s="15">
        <v>74</v>
      </c>
      <c r="H65" s="31"/>
      <c r="I65" s="32"/>
      <c r="J65" s="32"/>
      <c r="K65" s="32"/>
      <c r="L65" s="32"/>
    </row>
    <row r="66" spans="1:12" ht="18" customHeight="1" x14ac:dyDescent="0.15">
      <c r="A66" s="11" t="s">
        <v>198</v>
      </c>
      <c r="B66" s="12" t="s">
        <v>199</v>
      </c>
      <c r="C66" s="7">
        <v>179</v>
      </c>
      <c r="D66" s="7">
        <v>149</v>
      </c>
      <c r="E66" s="7">
        <f t="shared" si="7"/>
        <v>328</v>
      </c>
      <c r="F66" s="15">
        <v>169</v>
      </c>
      <c r="H66" s="56" t="s">
        <v>200</v>
      </c>
      <c r="I66" s="50">
        <f>(I57+I61)-I68</f>
        <v>22303</v>
      </c>
      <c r="J66" s="50">
        <f>(J57+J61)-J68</f>
        <v>21872</v>
      </c>
      <c r="K66" s="50">
        <f>SUM(I66:J66)</f>
        <v>44175</v>
      </c>
      <c r="L66" s="50">
        <v>16889</v>
      </c>
    </row>
    <row r="67" spans="1:12" ht="18" customHeight="1" x14ac:dyDescent="0.15">
      <c r="A67" s="11" t="s">
        <v>201</v>
      </c>
      <c r="B67" s="12" t="s">
        <v>202</v>
      </c>
      <c r="C67" s="7">
        <v>438</v>
      </c>
      <c r="D67" s="7">
        <v>385</v>
      </c>
      <c r="E67" s="7">
        <f t="shared" si="7"/>
        <v>823</v>
      </c>
      <c r="F67" s="15">
        <v>357</v>
      </c>
      <c r="H67" s="57"/>
      <c r="I67" s="51"/>
      <c r="J67" s="51"/>
      <c r="K67" s="51"/>
      <c r="L67" s="51"/>
    </row>
    <row r="68" spans="1:12" ht="18" customHeight="1" x14ac:dyDescent="0.15">
      <c r="A68" s="11" t="s">
        <v>203</v>
      </c>
      <c r="B68" s="12" t="s">
        <v>204</v>
      </c>
      <c r="C68" s="7">
        <v>40</v>
      </c>
      <c r="D68" s="7">
        <v>30</v>
      </c>
      <c r="E68" s="7">
        <f t="shared" si="7"/>
        <v>70</v>
      </c>
      <c r="F68" s="15">
        <v>41</v>
      </c>
      <c r="H68" s="56" t="s">
        <v>205</v>
      </c>
      <c r="I68" s="50">
        <f>I59+I63</f>
        <v>1861</v>
      </c>
      <c r="J68" s="50">
        <f>J59+J63</f>
        <v>1751</v>
      </c>
      <c r="K68" s="50">
        <f>SUM(I68:J68)</f>
        <v>3612</v>
      </c>
      <c r="L68" s="50">
        <v>1682</v>
      </c>
    </row>
    <row r="69" spans="1:12" ht="18" customHeight="1" x14ac:dyDescent="0.15">
      <c r="A69" s="11" t="s">
        <v>206</v>
      </c>
      <c r="B69" s="12" t="s">
        <v>207</v>
      </c>
      <c r="C69" s="7">
        <v>337</v>
      </c>
      <c r="D69" s="7">
        <v>331</v>
      </c>
      <c r="E69" s="7">
        <f t="shared" si="7"/>
        <v>668</v>
      </c>
      <c r="F69" s="15">
        <v>263</v>
      </c>
      <c r="H69" s="57"/>
      <c r="I69" s="51"/>
      <c r="J69" s="51"/>
      <c r="K69" s="51"/>
      <c r="L69" s="51"/>
    </row>
    <row r="70" spans="1:12" ht="18" customHeight="1" x14ac:dyDescent="0.15">
      <c r="A70" s="11" t="s">
        <v>208</v>
      </c>
      <c r="B70" s="12" t="s">
        <v>209</v>
      </c>
      <c r="C70" s="7">
        <v>215</v>
      </c>
      <c r="D70" s="7">
        <v>193</v>
      </c>
      <c r="E70" s="7">
        <f t="shared" si="7"/>
        <v>408</v>
      </c>
      <c r="F70" s="15">
        <v>165</v>
      </c>
      <c r="H70" s="56" t="s">
        <v>210</v>
      </c>
      <c r="I70" s="50">
        <f>SUM(I66+I68)</f>
        <v>24164</v>
      </c>
      <c r="J70" s="50">
        <f>SUM(J66+J68)</f>
        <v>23623</v>
      </c>
      <c r="K70" s="50">
        <f>SUM(K66+K68)</f>
        <v>47787</v>
      </c>
      <c r="L70" s="50">
        <f>SUM(L66:L69)</f>
        <v>18571</v>
      </c>
    </row>
    <row r="71" spans="1:12" ht="18" customHeight="1" x14ac:dyDescent="0.15">
      <c r="A71" s="16"/>
      <c r="B71" s="17" t="s">
        <v>211</v>
      </c>
      <c r="C71" s="19">
        <f>SUM(C56:C70)</f>
        <v>2591</v>
      </c>
      <c r="D71" s="19">
        <f>SUM(D56:D70)</f>
        <v>2423</v>
      </c>
      <c r="E71" s="19">
        <f>SUM(E56:E70)</f>
        <v>5014</v>
      </c>
      <c r="F71" s="19">
        <f>SUM(F56:F70)</f>
        <v>2080</v>
      </c>
      <c r="G71" s="24"/>
      <c r="H71" s="61"/>
      <c r="I71" s="61"/>
      <c r="J71" s="61"/>
      <c r="K71" s="61"/>
      <c r="L71" s="61"/>
    </row>
    <row r="72" spans="1:12" ht="18" customHeight="1" x14ac:dyDescent="0.15">
      <c r="A72" s="4" t="s">
        <v>212</v>
      </c>
      <c r="B72" s="5" t="s">
        <v>213</v>
      </c>
      <c r="C72" s="9">
        <v>309</v>
      </c>
      <c r="D72" s="9">
        <v>274</v>
      </c>
      <c r="E72" s="7">
        <f t="shared" ref="E72:E77" si="8">SUM(C72:D72)</f>
        <v>583</v>
      </c>
      <c r="F72" s="10">
        <v>223</v>
      </c>
      <c r="H72" s="62"/>
      <c r="I72" s="62"/>
      <c r="J72" s="62"/>
      <c r="K72" s="62"/>
      <c r="L72" s="62"/>
    </row>
    <row r="73" spans="1:12" ht="18" customHeight="1" x14ac:dyDescent="0.15">
      <c r="A73" s="11" t="s">
        <v>214</v>
      </c>
      <c r="B73" s="12" t="s">
        <v>215</v>
      </c>
      <c r="C73" s="7">
        <v>294</v>
      </c>
      <c r="D73" s="7">
        <v>267</v>
      </c>
      <c r="E73" s="7">
        <f t="shared" si="8"/>
        <v>561</v>
      </c>
      <c r="F73" s="15">
        <v>205</v>
      </c>
    </row>
    <row r="74" spans="1:12" ht="18" customHeight="1" x14ac:dyDescent="0.15">
      <c r="A74" s="11" t="s">
        <v>216</v>
      </c>
      <c r="B74" s="12" t="s">
        <v>217</v>
      </c>
      <c r="C74" s="7">
        <v>303</v>
      </c>
      <c r="D74" s="7">
        <v>289</v>
      </c>
      <c r="E74" s="7">
        <f t="shared" si="8"/>
        <v>592</v>
      </c>
      <c r="F74" s="15">
        <v>195</v>
      </c>
    </row>
    <row r="75" spans="1:12" ht="18" customHeight="1" x14ac:dyDescent="0.15">
      <c r="A75" s="11" t="s">
        <v>218</v>
      </c>
      <c r="B75" s="12" t="s">
        <v>219</v>
      </c>
      <c r="C75" s="7">
        <v>133</v>
      </c>
      <c r="D75" s="7">
        <v>123</v>
      </c>
      <c r="E75" s="7">
        <f t="shared" si="8"/>
        <v>256</v>
      </c>
      <c r="F75" s="15">
        <v>86</v>
      </c>
    </row>
    <row r="76" spans="1:12" ht="18" customHeight="1" x14ac:dyDescent="0.15">
      <c r="A76" s="11" t="s">
        <v>220</v>
      </c>
      <c r="B76" s="12" t="s">
        <v>221</v>
      </c>
      <c r="C76" s="7">
        <v>43</v>
      </c>
      <c r="D76" s="7">
        <v>41</v>
      </c>
      <c r="E76" s="7">
        <f t="shared" si="8"/>
        <v>84</v>
      </c>
      <c r="F76" s="15">
        <v>26</v>
      </c>
    </row>
    <row r="77" spans="1:12" ht="18" customHeight="1" x14ac:dyDescent="0.15">
      <c r="A77" s="11" t="s">
        <v>222</v>
      </c>
      <c r="B77" s="12" t="s">
        <v>223</v>
      </c>
      <c r="C77" s="7">
        <v>139</v>
      </c>
      <c r="D77" s="7">
        <v>155</v>
      </c>
      <c r="E77" s="7">
        <f t="shared" si="8"/>
        <v>294</v>
      </c>
      <c r="F77" s="15">
        <v>125</v>
      </c>
    </row>
    <row r="78" spans="1:12" ht="18" customHeight="1" x14ac:dyDescent="0.15">
      <c r="A78" s="16"/>
      <c r="B78" s="17" t="s">
        <v>224</v>
      </c>
      <c r="C78" s="19">
        <f>SUM(C72:C77)</f>
        <v>1221</v>
      </c>
      <c r="D78" s="19">
        <f>SUM(D72:D77)</f>
        <v>1149</v>
      </c>
      <c r="E78" s="19">
        <f>SUM(C78:D78)</f>
        <v>2370</v>
      </c>
      <c r="F78" s="21">
        <f>SUM(F72:F77)</f>
        <v>860</v>
      </c>
    </row>
    <row r="79" spans="1:12" ht="18" customHeight="1" x14ac:dyDescent="0.15">
      <c r="A79" s="4" t="s">
        <v>225</v>
      </c>
      <c r="B79" s="5" t="s">
        <v>226</v>
      </c>
      <c r="C79" s="9">
        <v>134</v>
      </c>
      <c r="D79" s="9">
        <v>131</v>
      </c>
      <c r="E79" s="7">
        <f t="shared" ref="E79:E89" si="9">SUM(C79:D79)</f>
        <v>265</v>
      </c>
      <c r="F79" s="10">
        <v>81</v>
      </c>
    </row>
    <row r="80" spans="1:12" ht="18" customHeight="1" x14ac:dyDescent="0.15">
      <c r="A80" s="11" t="s">
        <v>227</v>
      </c>
      <c r="B80" s="12" t="s">
        <v>228</v>
      </c>
      <c r="C80" s="7">
        <v>100</v>
      </c>
      <c r="D80" s="7">
        <v>105</v>
      </c>
      <c r="E80" s="7">
        <f t="shared" si="9"/>
        <v>205</v>
      </c>
      <c r="F80" s="15">
        <v>75</v>
      </c>
    </row>
    <row r="81" spans="1:6" ht="18" customHeight="1" x14ac:dyDescent="0.15">
      <c r="A81" s="11" t="s">
        <v>229</v>
      </c>
      <c r="B81" s="12" t="s">
        <v>230</v>
      </c>
      <c r="C81" s="7">
        <v>173</v>
      </c>
      <c r="D81" s="7">
        <v>169</v>
      </c>
      <c r="E81" s="7">
        <f t="shared" si="9"/>
        <v>342</v>
      </c>
      <c r="F81" s="15">
        <v>114</v>
      </c>
    </row>
    <row r="82" spans="1:6" ht="18" customHeight="1" x14ac:dyDescent="0.15">
      <c r="A82" s="11" t="s">
        <v>231</v>
      </c>
      <c r="B82" s="12" t="s">
        <v>232</v>
      </c>
      <c r="C82" s="7">
        <v>205</v>
      </c>
      <c r="D82" s="7">
        <v>211</v>
      </c>
      <c r="E82" s="7">
        <f t="shared" si="9"/>
        <v>416</v>
      </c>
      <c r="F82" s="15">
        <v>149</v>
      </c>
    </row>
    <row r="83" spans="1:6" ht="18" customHeight="1" x14ac:dyDescent="0.15">
      <c r="A83" s="11" t="s">
        <v>233</v>
      </c>
      <c r="B83" s="12" t="s">
        <v>234</v>
      </c>
      <c r="C83" s="7">
        <v>148</v>
      </c>
      <c r="D83" s="7">
        <v>174</v>
      </c>
      <c r="E83" s="7">
        <f t="shared" si="9"/>
        <v>322</v>
      </c>
      <c r="F83" s="15">
        <v>118</v>
      </c>
    </row>
    <row r="84" spans="1:6" ht="18" customHeight="1" x14ac:dyDescent="0.15">
      <c r="A84" s="11" t="s">
        <v>235</v>
      </c>
      <c r="B84" s="12" t="s">
        <v>236</v>
      </c>
      <c r="C84" s="7">
        <v>211</v>
      </c>
      <c r="D84" s="7">
        <v>211</v>
      </c>
      <c r="E84" s="7">
        <f t="shared" si="9"/>
        <v>422</v>
      </c>
      <c r="F84" s="15">
        <v>172</v>
      </c>
    </row>
    <row r="85" spans="1:6" ht="18" customHeight="1" x14ac:dyDescent="0.15">
      <c r="A85" s="11" t="s">
        <v>237</v>
      </c>
      <c r="B85" s="12" t="s">
        <v>238</v>
      </c>
      <c r="C85" s="7">
        <v>147</v>
      </c>
      <c r="D85" s="7">
        <v>157</v>
      </c>
      <c r="E85" s="7">
        <f t="shared" si="9"/>
        <v>304</v>
      </c>
      <c r="F85" s="15">
        <v>90</v>
      </c>
    </row>
    <row r="86" spans="1:6" ht="18" customHeight="1" x14ac:dyDescent="0.15">
      <c r="A86" s="11" t="s">
        <v>239</v>
      </c>
      <c r="B86" s="12" t="s">
        <v>240</v>
      </c>
      <c r="C86" s="7">
        <v>81</v>
      </c>
      <c r="D86" s="7">
        <v>90</v>
      </c>
      <c r="E86" s="7">
        <f t="shared" si="9"/>
        <v>171</v>
      </c>
      <c r="F86" s="15">
        <v>51</v>
      </c>
    </row>
    <row r="87" spans="1:6" ht="18" customHeight="1" x14ac:dyDescent="0.15">
      <c r="A87" s="11" t="s">
        <v>241</v>
      </c>
      <c r="B87" s="12" t="s">
        <v>242</v>
      </c>
      <c r="C87" s="7">
        <v>130</v>
      </c>
      <c r="D87" s="7">
        <v>137</v>
      </c>
      <c r="E87" s="7">
        <f t="shared" si="9"/>
        <v>267</v>
      </c>
      <c r="F87" s="15">
        <v>100</v>
      </c>
    </row>
    <row r="88" spans="1:6" ht="18" customHeight="1" x14ac:dyDescent="0.15">
      <c r="A88" s="11" t="s">
        <v>243</v>
      </c>
      <c r="B88" s="12" t="s">
        <v>244</v>
      </c>
      <c r="C88" s="7">
        <v>25</v>
      </c>
      <c r="D88" s="7">
        <v>22</v>
      </c>
      <c r="E88" s="7">
        <f t="shared" si="9"/>
        <v>47</v>
      </c>
      <c r="F88" s="15">
        <v>18</v>
      </c>
    </row>
    <row r="89" spans="1:6" ht="18" customHeight="1" x14ac:dyDescent="0.15">
      <c r="A89" s="11" t="s">
        <v>245</v>
      </c>
      <c r="B89" s="12" t="s">
        <v>246</v>
      </c>
      <c r="C89" s="7">
        <v>91</v>
      </c>
      <c r="D89" s="7">
        <v>95</v>
      </c>
      <c r="E89" s="7">
        <f t="shared" si="9"/>
        <v>186</v>
      </c>
      <c r="F89" s="15">
        <v>65</v>
      </c>
    </row>
    <row r="90" spans="1:6" ht="18" customHeight="1" x14ac:dyDescent="0.15">
      <c r="A90" s="16"/>
      <c r="B90" s="17" t="s">
        <v>247</v>
      </c>
      <c r="C90" s="19">
        <f>SUM(C79:C89)</f>
        <v>1445</v>
      </c>
      <c r="D90" s="19">
        <f>SUM(D79:D89)</f>
        <v>1502</v>
      </c>
      <c r="E90" s="19">
        <f>SUM(C90:D90)</f>
        <v>2947</v>
      </c>
      <c r="F90" s="21">
        <f>SUM(F79:F89)</f>
        <v>1033</v>
      </c>
    </row>
    <row r="91" spans="1:6" ht="18" customHeight="1" x14ac:dyDescent="0.15">
      <c r="A91" s="4" t="s">
        <v>248</v>
      </c>
      <c r="B91" s="5" t="s">
        <v>249</v>
      </c>
      <c r="C91" s="9">
        <v>120</v>
      </c>
      <c r="D91" s="9">
        <v>118</v>
      </c>
      <c r="E91" s="7">
        <f>SUM(C91:D91)</f>
        <v>238</v>
      </c>
      <c r="F91" s="10">
        <v>71</v>
      </c>
    </row>
    <row r="92" spans="1:6" ht="18" customHeight="1" x14ac:dyDescent="0.15">
      <c r="A92" s="11" t="s">
        <v>250</v>
      </c>
      <c r="B92" s="12" t="s">
        <v>251</v>
      </c>
      <c r="C92" s="7">
        <v>201</v>
      </c>
      <c r="D92" s="7">
        <v>168</v>
      </c>
      <c r="E92" s="7">
        <f t="shared" ref="E92:E103" si="10">SUM(C92:D92)</f>
        <v>369</v>
      </c>
      <c r="F92" s="15">
        <v>113</v>
      </c>
    </row>
    <row r="93" spans="1:6" ht="18" customHeight="1" x14ac:dyDescent="0.15">
      <c r="A93" s="11" t="s">
        <v>252</v>
      </c>
      <c r="B93" s="12" t="s">
        <v>253</v>
      </c>
      <c r="C93" s="7">
        <v>120</v>
      </c>
      <c r="D93" s="7">
        <v>106</v>
      </c>
      <c r="E93" s="7">
        <f t="shared" si="10"/>
        <v>226</v>
      </c>
      <c r="F93" s="15">
        <v>70</v>
      </c>
    </row>
    <row r="94" spans="1:6" ht="18" customHeight="1" x14ac:dyDescent="0.15">
      <c r="A94" s="11" t="s">
        <v>254</v>
      </c>
      <c r="B94" s="12" t="s">
        <v>255</v>
      </c>
      <c r="C94" s="7">
        <v>55</v>
      </c>
      <c r="D94" s="7">
        <v>67</v>
      </c>
      <c r="E94" s="7">
        <f t="shared" si="10"/>
        <v>122</v>
      </c>
      <c r="F94" s="15">
        <v>53</v>
      </c>
    </row>
    <row r="95" spans="1:6" ht="18" customHeight="1" x14ac:dyDescent="0.15">
      <c r="A95" s="11" t="s">
        <v>256</v>
      </c>
      <c r="B95" s="12" t="s">
        <v>257</v>
      </c>
      <c r="C95" s="7">
        <v>176</v>
      </c>
      <c r="D95" s="7">
        <v>176</v>
      </c>
      <c r="E95" s="7">
        <f t="shared" si="10"/>
        <v>352</v>
      </c>
      <c r="F95" s="15">
        <v>127</v>
      </c>
    </row>
    <row r="96" spans="1:6" ht="18" customHeight="1" x14ac:dyDescent="0.15">
      <c r="A96" s="11" t="s">
        <v>258</v>
      </c>
      <c r="B96" s="12" t="s">
        <v>259</v>
      </c>
      <c r="C96" s="7">
        <v>118</v>
      </c>
      <c r="D96" s="7">
        <v>126</v>
      </c>
      <c r="E96" s="7">
        <f t="shared" si="10"/>
        <v>244</v>
      </c>
      <c r="F96" s="15">
        <v>79</v>
      </c>
    </row>
    <row r="97" spans="1:6" ht="18" customHeight="1" x14ac:dyDescent="0.15">
      <c r="A97" s="11" t="s">
        <v>260</v>
      </c>
      <c r="B97" s="12" t="s">
        <v>261</v>
      </c>
      <c r="C97" s="7">
        <v>102</v>
      </c>
      <c r="D97" s="7">
        <v>88</v>
      </c>
      <c r="E97" s="7">
        <f t="shared" si="10"/>
        <v>190</v>
      </c>
      <c r="F97" s="15">
        <v>63</v>
      </c>
    </row>
    <row r="98" spans="1:6" ht="18" customHeight="1" x14ac:dyDescent="0.15">
      <c r="A98" s="11" t="s">
        <v>262</v>
      </c>
      <c r="B98" s="12" t="s">
        <v>263</v>
      </c>
      <c r="C98" s="7">
        <v>283</v>
      </c>
      <c r="D98" s="7">
        <v>258</v>
      </c>
      <c r="E98" s="7">
        <f t="shared" si="10"/>
        <v>541</v>
      </c>
      <c r="F98" s="15">
        <v>250</v>
      </c>
    </row>
    <row r="99" spans="1:6" ht="18" customHeight="1" x14ac:dyDescent="0.15">
      <c r="A99" s="11" t="s">
        <v>264</v>
      </c>
      <c r="B99" s="12" t="s">
        <v>265</v>
      </c>
      <c r="C99" s="7">
        <v>170</v>
      </c>
      <c r="D99" s="7">
        <v>160</v>
      </c>
      <c r="E99" s="7">
        <f t="shared" si="10"/>
        <v>330</v>
      </c>
      <c r="F99" s="15">
        <v>100</v>
      </c>
    </row>
    <row r="100" spans="1:6" ht="18" customHeight="1" x14ac:dyDescent="0.15">
      <c r="A100" s="11" t="s">
        <v>266</v>
      </c>
      <c r="B100" s="12" t="s">
        <v>267</v>
      </c>
      <c r="C100" s="7">
        <v>603</v>
      </c>
      <c r="D100" s="7">
        <v>565</v>
      </c>
      <c r="E100" s="7">
        <f t="shared" si="10"/>
        <v>1168</v>
      </c>
      <c r="F100" s="15">
        <v>495</v>
      </c>
    </row>
    <row r="101" spans="1:6" ht="18" customHeight="1" x14ac:dyDescent="0.15">
      <c r="A101" s="11" t="s">
        <v>268</v>
      </c>
      <c r="B101" s="12" t="s">
        <v>269</v>
      </c>
      <c r="C101" s="7">
        <v>11</v>
      </c>
      <c r="D101" s="7">
        <v>30</v>
      </c>
      <c r="E101" s="7">
        <f t="shared" si="10"/>
        <v>41</v>
      </c>
      <c r="F101" s="15">
        <v>26</v>
      </c>
    </row>
    <row r="102" spans="1:6" ht="18" customHeight="1" x14ac:dyDescent="0.15">
      <c r="A102" s="11" t="s">
        <v>270</v>
      </c>
      <c r="B102" s="12" t="s">
        <v>271</v>
      </c>
      <c r="C102" s="7">
        <v>51</v>
      </c>
      <c r="D102" s="7">
        <v>56</v>
      </c>
      <c r="E102" s="7">
        <f t="shared" si="10"/>
        <v>107</v>
      </c>
      <c r="F102" s="15">
        <v>35</v>
      </c>
    </row>
    <row r="103" spans="1:6" ht="18" customHeight="1" x14ac:dyDescent="0.15">
      <c r="A103" s="11" t="s">
        <v>272</v>
      </c>
      <c r="B103" s="12" t="s">
        <v>273</v>
      </c>
      <c r="C103" s="7">
        <v>178</v>
      </c>
      <c r="D103" s="7">
        <v>166</v>
      </c>
      <c r="E103" s="7">
        <f t="shared" si="10"/>
        <v>344</v>
      </c>
      <c r="F103" s="15">
        <v>122</v>
      </c>
    </row>
    <row r="104" spans="1:6" ht="18" customHeight="1" x14ac:dyDescent="0.15">
      <c r="A104" s="16"/>
      <c r="B104" s="17" t="s">
        <v>274</v>
      </c>
      <c r="C104" s="19">
        <f>SUM(C91:C103)</f>
        <v>2188</v>
      </c>
      <c r="D104" s="19">
        <f>SUM(D91:D103)</f>
        <v>2084</v>
      </c>
      <c r="E104" s="19">
        <f>SUM(C104:D104)</f>
        <v>4272</v>
      </c>
      <c r="F104" s="21">
        <f>SUM(F91:F103)</f>
        <v>1604</v>
      </c>
    </row>
    <row r="117" spans="1:7" ht="18" customHeight="1" x14ac:dyDescent="0.15">
      <c r="A117" s="29"/>
      <c r="G117" s="28"/>
    </row>
    <row r="124" spans="1:7" ht="18" customHeight="1" x14ac:dyDescent="0.15">
      <c r="B124" s="1"/>
    </row>
    <row r="125" spans="1:7" ht="18" customHeight="1" x14ac:dyDescent="0.15">
      <c r="B125" s="1"/>
      <c r="C125" s="1"/>
      <c r="D125" s="1"/>
      <c r="E125" s="1"/>
      <c r="F125" s="1"/>
    </row>
    <row r="126" spans="1:7" ht="18" customHeight="1" x14ac:dyDescent="0.15">
      <c r="B126" s="1"/>
      <c r="C126" s="1"/>
      <c r="D126" s="1"/>
      <c r="E126" s="1"/>
      <c r="F126" s="1"/>
    </row>
    <row r="127" spans="1:7" ht="18" customHeight="1" x14ac:dyDescent="0.15">
      <c r="B127" s="1"/>
      <c r="C127" s="1"/>
      <c r="D127" s="1"/>
      <c r="E127" s="1"/>
      <c r="F127" s="1"/>
    </row>
    <row r="128" spans="1:7" ht="18" customHeight="1" x14ac:dyDescent="0.15">
      <c r="B128" s="1"/>
      <c r="C128" s="1"/>
      <c r="D128" s="1"/>
      <c r="E128" s="1"/>
      <c r="F128" s="1"/>
    </row>
  </sheetData>
  <mergeCells count="43">
    <mergeCell ref="A1:A2"/>
    <mergeCell ref="B1:B2"/>
    <mergeCell ref="C1:E1"/>
    <mergeCell ref="F1:F2"/>
    <mergeCell ref="G1:G2"/>
    <mergeCell ref="I1:K1"/>
    <mergeCell ref="L1:L2"/>
    <mergeCell ref="H57:H58"/>
    <mergeCell ref="I57:I58"/>
    <mergeCell ref="J57:J58"/>
    <mergeCell ref="K57:K58"/>
    <mergeCell ref="L57:L58"/>
    <mergeCell ref="H1:H2"/>
    <mergeCell ref="H61:H62"/>
    <mergeCell ref="I61:I62"/>
    <mergeCell ref="J61:J62"/>
    <mergeCell ref="K61:K62"/>
    <mergeCell ref="L61:L62"/>
    <mergeCell ref="H59:H60"/>
    <mergeCell ref="I59:I60"/>
    <mergeCell ref="J59:J60"/>
    <mergeCell ref="K59:K60"/>
    <mergeCell ref="L59:L60"/>
    <mergeCell ref="H66:H67"/>
    <mergeCell ref="I66:I67"/>
    <mergeCell ref="J66:J67"/>
    <mergeCell ref="K66:K67"/>
    <mergeCell ref="L66:L67"/>
    <mergeCell ref="H63:H64"/>
    <mergeCell ref="I63:I64"/>
    <mergeCell ref="J63:J64"/>
    <mergeCell ref="K63:K64"/>
    <mergeCell ref="L63:L64"/>
    <mergeCell ref="H70:H72"/>
    <mergeCell ref="I70:I72"/>
    <mergeCell ref="J70:J72"/>
    <mergeCell ref="K70:K72"/>
    <mergeCell ref="L70:L72"/>
    <mergeCell ref="H68:H69"/>
    <mergeCell ref="I68:I69"/>
    <mergeCell ref="J68:J69"/>
    <mergeCell ref="K68:K69"/>
    <mergeCell ref="L68:L69"/>
  </mergeCells>
  <phoneticPr fontId="2"/>
  <printOptions gridLines="1"/>
  <pageMargins left="0.78740157480314965" right="0.78740157480314965" top="1.1811023622047245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Ｐ明朝,標準"&amp;14令和4年5月31日</oddHeader>
    <oddFooter>&amp;C&amp;P／&amp;N</oddFooter>
  </headerFooter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6F15A-E3FE-48F4-9C75-1EC131F4193F}">
  <sheetPr>
    <pageSetUpPr fitToPage="1"/>
  </sheetPr>
  <dimension ref="A1:L128"/>
  <sheetViews>
    <sheetView showZeros="0" zoomScale="75" zoomScaleNormal="75" zoomScaleSheetLayoutView="75" workbookViewId="0">
      <selection activeCell="O11" sqref="O11"/>
    </sheetView>
  </sheetViews>
  <sheetFormatPr defaultColWidth="8.875" defaultRowHeight="18" customHeight="1" x14ac:dyDescent="0.15"/>
  <cols>
    <col min="1" max="1" width="5.75" style="33" customWidth="1"/>
    <col min="2" max="2" width="15.75" style="22" customWidth="1"/>
    <col min="3" max="6" width="8.75" style="23" customWidth="1"/>
    <col min="7" max="7" width="5.75" style="3" customWidth="1"/>
    <col min="8" max="8" width="15.75" style="1" customWidth="1"/>
    <col min="9" max="12" width="8.75" style="23" customWidth="1"/>
    <col min="13" max="256" width="8.875" style="1"/>
    <col min="257" max="257" width="5.75" style="1" customWidth="1"/>
    <col min="258" max="258" width="15.75" style="1" customWidth="1"/>
    <col min="259" max="262" width="8.75" style="1" customWidth="1"/>
    <col min="263" max="263" width="5.75" style="1" customWidth="1"/>
    <col min="264" max="264" width="15.75" style="1" customWidth="1"/>
    <col min="265" max="268" width="8.75" style="1" customWidth="1"/>
    <col min="269" max="512" width="8.875" style="1"/>
    <col min="513" max="513" width="5.75" style="1" customWidth="1"/>
    <col min="514" max="514" width="15.75" style="1" customWidth="1"/>
    <col min="515" max="518" width="8.75" style="1" customWidth="1"/>
    <col min="519" max="519" width="5.75" style="1" customWidth="1"/>
    <col min="520" max="520" width="15.75" style="1" customWidth="1"/>
    <col min="521" max="524" width="8.75" style="1" customWidth="1"/>
    <col min="525" max="768" width="8.875" style="1"/>
    <col min="769" max="769" width="5.75" style="1" customWidth="1"/>
    <col min="770" max="770" width="15.75" style="1" customWidth="1"/>
    <col min="771" max="774" width="8.75" style="1" customWidth="1"/>
    <col min="775" max="775" width="5.75" style="1" customWidth="1"/>
    <col min="776" max="776" width="15.75" style="1" customWidth="1"/>
    <col min="777" max="780" width="8.75" style="1" customWidth="1"/>
    <col min="781" max="1024" width="8.875" style="1"/>
    <col min="1025" max="1025" width="5.75" style="1" customWidth="1"/>
    <col min="1026" max="1026" width="15.75" style="1" customWidth="1"/>
    <col min="1027" max="1030" width="8.75" style="1" customWidth="1"/>
    <col min="1031" max="1031" width="5.75" style="1" customWidth="1"/>
    <col min="1032" max="1032" width="15.75" style="1" customWidth="1"/>
    <col min="1033" max="1036" width="8.75" style="1" customWidth="1"/>
    <col min="1037" max="1280" width="8.875" style="1"/>
    <col min="1281" max="1281" width="5.75" style="1" customWidth="1"/>
    <col min="1282" max="1282" width="15.75" style="1" customWidth="1"/>
    <col min="1283" max="1286" width="8.75" style="1" customWidth="1"/>
    <col min="1287" max="1287" width="5.75" style="1" customWidth="1"/>
    <col min="1288" max="1288" width="15.75" style="1" customWidth="1"/>
    <col min="1289" max="1292" width="8.75" style="1" customWidth="1"/>
    <col min="1293" max="1536" width="8.875" style="1"/>
    <col min="1537" max="1537" width="5.75" style="1" customWidth="1"/>
    <col min="1538" max="1538" width="15.75" style="1" customWidth="1"/>
    <col min="1539" max="1542" width="8.75" style="1" customWidth="1"/>
    <col min="1543" max="1543" width="5.75" style="1" customWidth="1"/>
    <col min="1544" max="1544" width="15.75" style="1" customWidth="1"/>
    <col min="1545" max="1548" width="8.75" style="1" customWidth="1"/>
    <col min="1549" max="1792" width="8.875" style="1"/>
    <col min="1793" max="1793" width="5.75" style="1" customWidth="1"/>
    <col min="1794" max="1794" width="15.75" style="1" customWidth="1"/>
    <col min="1795" max="1798" width="8.75" style="1" customWidth="1"/>
    <col min="1799" max="1799" width="5.75" style="1" customWidth="1"/>
    <col min="1800" max="1800" width="15.75" style="1" customWidth="1"/>
    <col min="1801" max="1804" width="8.75" style="1" customWidth="1"/>
    <col min="1805" max="2048" width="8.875" style="1"/>
    <col min="2049" max="2049" width="5.75" style="1" customWidth="1"/>
    <col min="2050" max="2050" width="15.75" style="1" customWidth="1"/>
    <col min="2051" max="2054" width="8.75" style="1" customWidth="1"/>
    <col min="2055" max="2055" width="5.75" style="1" customWidth="1"/>
    <col min="2056" max="2056" width="15.75" style="1" customWidth="1"/>
    <col min="2057" max="2060" width="8.75" style="1" customWidth="1"/>
    <col min="2061" max="2304" width="8.875" style="1"/>
    <col min="2305" max="2305" width="5.75" style="1" customWidth="1"/>
    <col min="2306" max="2306" width="15.75" style="1" customWidth="1"/>
    <col min="2307" max="2310" width="8.75" style="1" customWidth="1"/>
    <col min="2311" max="2311" width="5.75" style="1" customWidth="1"/>
    <col min="2312" max="2312" width="15.75" style="1" customWidth="1"/>
    <col min="2313" max="2316" width="8.75" style="1" customWidth="1"/>
    <col min="2317" max="2560" width="8.875" style="1"/>
    <col min="2561" max="2561" width="5.75" style="1" customWidth="1"/>
    <col min="2562" max="2562" width="15.75" style="1" customWidth="1"/>
    <col min="2563" max="2566" width="8.75" style="1" customWidth="1"/>
    <col min="2567" max="2567" width="5.75" style="1" customWidth="1"/>
    <col min="2568" max="2568" width="15.75" style="1" customWidth="1"/>
    <col min="2569" max="2572" width="8.75" style="1" customWidth="1"/>
    <col min="2573" max="2816" width="8.875" style="1"/>
    <col min="2817" max="2817" width="5.75" style="1" customWidth="1"/>
    <col min="2818" max="2818" width="15.75" style="1" customWidth="1"/>
    <col min="2819" max="2822" width="8.75" style="1" customWidth="1"/>
    <col min="2823" max="2823" width="5.75" style="1" customWidth="1"/>
    <col min="2824" max="2824" width="15.75" style="1" customWidth="1"/>
    <col min="2825" max="2828" width="8.75" style="1" customWidth="1"/>
    <col min="2829" max="3072" width="8.875" style="1"/>
    <col min="3073" max="3073" width="5.75" style="1" customWidth="1"/>
    <col min="3074" max="3074" width="15.75" style="1" customWidth="1"/>
    <col min="3075" max="3078" width="8.75" style="1" customWidth="1"/>
    <col min="3079" max="3079" width="5.75" style="1" customWidth="1"/>
    <col min="3080" max="3080" width="15.75" style="1" customWidth="1"/>
    <col min="3081" max="3084" width="8.75" style="1" customWidth="1"/>
    <col min="3085" max="3328" width="8.875" style="1"/>
    <col min="3329" max="3329" width="5.75" style="1" customWidth="1"/>
    <col min="3330" max="3330" width="15.75" style="1" customWidth="1"/>
    <col min="3331" max="3334" width="8.75" style="1" customWidth="1"/>
    <col min="3335" max="3335" width="5.75" style="1" customWidth="1"/>
    <col min="3336" max="3336" width="15.75" style="1" customWidth="1"/>
    <col min="3337" max="3340" width="8.75" style="1" customWidth="1"/>
    <col min="3341" max="3584" width="8.875" style="1"/>
    <col min="3585" max="3585" width="5.75" style="1" customWidth="1"/>
    <col min="3586" max="3586" width="15.75" style="1" customWidth="1"/>
    <col min="3587" max="3590" width="8.75" style="1" customWidth="1"/>
    <col min="3591" max="3591" width="5.75" style="1" customWidth="1"/>
    <col min="3592" max="3592" width="15.75" style="1" customWidth="1"/>
    <col min="3593" max="3596" width="8.75" style="1" customWidth="1"/>
    <col min="3597" max="3840" width="8.875" style="1"/>
    <col min="3841" max="3841" width="5.75" style="1" customWidth="1"/>
    <col min="3842" max="3842" width="15.75" style="1" customWidth="1"/>
    <col min="3843" max="3846" width="8.75" style="1" customWidth="1"/>
    <col min="3847" max="3847" width="5.75" style="1" customWidth="1"/>
    <col min="3848" max="3848" width="15.75" style="1" customWidth="1"/>
    <col min="3849" max="3852" width="8.75" style="1" customWidth="1"/>
    <col min="3853" max="4096" width="8.875" style="1"/>
    <col min="4097" max="4097" width="5.75" style="1" customWidth="1"/>
    <col min="4098" max="4098" width="15.75" style="1" customWidth="1"/>
    <col min="4099" max="4102" width="8.75" style="1" customWidth="1"/>
    <col min="4103" max="4103" width="5.75" style="1" customWidth="1"/>
    <col min="4104" max="4104" width="15.75" style="1" customWidth="1"/>
    <col min="4105" max="4108" width="8.75" style="1" customWidth="1"/>
    <col min="4109" max="4352" width="8.875" style="1"/>
    <col min="4353" max="4353" width="5.75" style="1" customWidth="1"/>
    <col min="4354" max="4354" width="15.75" style="1" customWidth="1"/>
    <col min="4355" max="4358" width="8.75" style="1" customWidth="1"/>
    <col min="4359" max="4359" width="5.75" style="1" customWidth="1"/>
    <col min="4360" max="4360" width="15.75" style="1" customWidth="1"/>
    <col min="4361" max="4364" width="8.75" style="1" customWidth="1"/>
    <col min="4365" max="4608" width="8.875" style="1"/>
    <col min="4609" max="4609" width="5.75" style="1" customWidth="1"/>
    <col min="4610" max="4610" width="15.75" style="1" customWidth="1"/>
    <col min="4611" max="4614" width="8.75" style="1" customWidth="1"/>
    <col min="4615" max="4615" width="5.75" style="1" customWidth="1"/>
    <col min="4616" max="4616" width="15.75" style="1" customWidth="1"/>
    <col min="4617" max="4620" width="8.75" style="1" customWidth="1"/>
    <col min="4621" max="4864" width="8.875" style="1"/>
    <col min="4865" max="4865" width="5.75" style="1" customWidth="1"/>
    <col min="4866" max="4866" width="15.75" style="1" customWidth="1"/>
    <col min="4867" max="4870" width="8.75" style="1" customWidth="1"/>
    <col min="4871" max="4871" width="5.75" style="1" customWidth="1"/>
    <col min="4872" max="4872" width="15.75" style="1" customWidth="1"/>
    <col min="4873" max="4876" width="8.75" style="1" customWidth="1"/>
    <col min="4877" max="5120" width="8.875" style="1"/>
    <col min="5121" max="5121" width="5.75" style="1" customWidth="1"/>
    <col min="5122" max="5122" width="15.75" style="1" customWidth="1"/>
    <col min="5123" max="5126" width="8.75" style="1" customWidth="1"/>
    <col min="5127" max="5127" width="5.75" style="1" customWidth="1"/>
    <col min="5128" max="5128" width="15.75" style="1" customWidth="1"/>
    <col min="5129" max="5132" width="8.75" style="1" customWidth="1"/>
    <col min="5133" max="5376" width="8.875" style="1"/>
    <col min="5377" max="5377" width="5.75" style="1" customWidth="1"/>
    <col min="5378" max="5378" width="15.75" style="1" customWidth="1"/>
    <col min="5379" max="5382" width="8.75" style="1" customWidth="1"/>
    <col min="5383" max="5383" width="5.75" style="1" customWidth="1"/>
    <col min="5384" max="5384" width="15.75" style="1" customWidth="1"/>
    <col min="5385" max="5388" width="8.75" style="1" customWidth="1"/>
    <col min="5389" max="5632" width="8.875" style="1"/>
    <col min="5633" max="5633" width="5.75" style="1" customWidth="1"/>
    <col min="5634" max="5634" width="15.75" style="1" customWidth="1"/>
    <col min="5635" max="5638" width="8.75" style="1" customWidth="1"/>
    <col min="5639" max="5639" width="5.75" style="1" customWidth="1"/>
    <col min="5640" max="5640" width="15.75" style="1" customWidth="1"/>
    <col min="5641" max="5644" width="8.75" style="1" customWidth="1"/>
    <col min="5645" max="5888" width="8.875" style="1"/>
    <col min="5889" max="5889" width="5.75" style="1" customWidth="1"/>
    <col min="5890" max="5890" width="15.75" style="1" customWidth="1"/>
    <col min="5891" max="5894" width="8.75" style="1" customWidth="1"/>
    <col min="5895" max="5895" width="5.75" style="1" customWidth="1"/>
    <col min="5896" max="5896" width="15.75" style="1" customWidth="1"/>
    <col min="5897" max="5900" width="8.75" style="1" customWidth="1"/>
    <col min="5901" max="6144" width="8.875" style="1"/>
    <col min="6145" max="6145" width="5.75" style="1" customWidth="1"/>
    <col min="6146" max="6146" width="15.75" style="1" customWidth="1"/>
    <col min="6147" max="6150" width="8.75" style="1" customWidth="1"/>
    <col min="6151" max="6151" width="5.75" style="1" customWidth="1"/>
    <col min="6152" max="6152" width="15.75" style="1" customWidth="1"/>
    <col min="6153" max="6156" width="8.75" style="1" customWidth="1"/>
    <col min="6157" max="6400" width="8.875" style="1"/>
    <col min="6401" max="6401" width="5.75" style="1" customWidth="1"/>
    <col min="6402" max="6402" width="15.75" style="1" customWidth="1"/>
    <col min="6403" max="6406" width="8.75" style="1" customWidth="1"/>
    <col min="6407" max="6407" width="5.75" style="1" customWidth="1"/>
    <col min="6408" max="6408" width="15.75" style="1" customWidth="1"/>
    <col min="6409" max="6412" width="8.75" style="1" customWidth="1"/>
    <col min="6413" max="6656" width="8.875" style="1"/>
    <col min="6657" max="6657" width="5.75" style="1" customWidth="1"/>
    <col min="6658" max="6658" width="15.75" style="1" customWidth="1"/>
    <col min="6659" max="6662" width="8.75" style="1" customWidth="1"/>
    <col min="6663" max="6663" width="5.75" style="1" customWidth="1"/>
    <col min="6664" max="6664" width="15.75" style="1" customWidth="1"/>
    <col min="6665" max="6668" width="8.75" style="1" customWidth="1"/>
    <col min="6669" max="6912" width="8.875" style="1"/>
    <col min="6913" max="6913" width="5.75" style="1" customWidth="1"/>
    <col min="6914" max="6914" width="15.75" style="1" customWidth="1"/>
    <col min="6915" max="6918" width="8.75" style="1" customWidth="1"/>
    <col min="6919" max="6919" width="5.75" style="1" customWidth="1"/>
    <col min="6920" max="6920" width="15.75" style="1" customWidth="1"/>
    <col min="6921" max="6924" width="8.75" style="1" customWidth="1"/>
    <col min="6925" max="7168" width="8.875" style="1"/>
    <col min="7169" max="7169" width="5.75" style="1" customWidth="1"/>
    <col min="7170" max="7170" width="15.75" style="1" customWidth="1"/>
    <col min="7171" max="7174" width="8.75" style="1" customWidth="1"/>
    <col min="7175" max="7175" width="5.75" style="1" customWidth="1"/>
    <col min="7176" max="7176" width="15.75" style="1" customWidth="1"/>
    <col min="7177" max="7180" width="8.75" style="1" customWidth="1"/>
    <col min="7181" max="7424" width="8.875" style="1"/>
    <col min="7425" max="7425" width="5.75" style="1" customWidth="1"/>
    <col min="7426" max="7426" width="15.75" style="1" customWidth="1"/>
    <col min="7427" max="7430" width="8.75" style="1" customWidth="1"/>
    <col min="7431" max="7431" width="5.75" style="1" customWidth="1"/>
    <col min="7432" max="7432" width="15.75" style="1" customWidth="1"/>
    <col min="7433" max="7436" width="8.75" style="1" customWidth="1"/>
    <col min="7437" max="7680" width="8.875" style="1"/>
    <col min="7681" max="7681" width="5.75" style="1" customWidth="1"/>
    <col min="7682" max="7682" width="15.75" style="1" customWidth="1"/>
    <col min="7683" max="7686" width="8.75" style="1" customWidth="1"/>
    <col min="7687" max="7687" width="5.75" style="1" customWidth="1"/>
    <col min="7688" max="7688" width="15.75" style="1" customWidth="1"/>
    <col min="7689" max="7692" width="8.75" style="1" customWidth="1"/>
    <col min="7693" max="7936" width="8.875" style="1"/>
    <col min="7937" max="7937" width="5.75" style="1" customWidth="1"/>
    <col min="7938" max="7938" width="15.75" style="1" customWidth="1"/>
    <col min="7939" max="7942" width="8.75" style="1" customWidth="1"/>
    <col min="7943" max="7943" width="5.75" style="1" customWidth="1"/>
    <col min="7944" max="7944" width="15.75" style="1" customWidth="1"/>
    <col min="7945" max="7948" width="8.75" style="1" customWidth="1"/>
    <col min="7949" max="8192" width="8.875" style="1"/>
    <col min="8193" max="8193" width="5.75" style="1" customWidth="1"/>
    <col min="8194" max="8194" width="15.75" style="1" customWidth="1"/>
    <col min="8195" max="8198" width="8.75" style="1" customWidth="1"/>
    <col min="8199" max="8199" width="5.75" style="1" customWidth="1"/>
    <col min="8200" max="8200" width="15.75" style="1" customWidth="1"/>
    <col min="8201" max="8204" width="8.75" style="1" customWidth="1"/>
    <col min="8205" max="8448" width="8.875" style="1"/>
    <col min="8449" max="8449" width="5.75" style="1" customWidth="1"/>
    <col min="8450" max="8450" width="15.75" style="1" customWidth="1"/>
    <col min="8451" max="8454" width="8.75" style="1" customWidth="1"/>
    <col min="8455" max="8455" width="5.75" style="1" customWidth="1"/>
    <col min="8456" max="8456" width="15.75" style="1" customWidth="1"/>
    <col min="8457" max="8460" width="8.75" style="1" customWidth="1"/>
    <col min="8461" max="8704" width="8.875" style="1"/>
    <col min="8705" max="8705" width="5.75" style="1" customWidth="1"/>
    <col min="8706" max="8706" width="15.75" style="1" customWidth="1"/>
    <col min="8707" max="8710" width="8.75" style="1" customWidth="1"/>
    <col min="8711" max="8711" width="5.75" style="1" customWidth="1"/>
    <col min="8712" max="8712" width="15.75" style="1" customWidth="1"/>
    <col min="8713" max="8716" width="8.75" style="1" customWidth="1"/>
    <col min="8717" max="8960" width="8.875" style="1"/>
    <col min="8961" max="8961" width="5.75" style="1" customWidth="1"/>
    <col min="8962" max="8962" width="15.75" style="1" customWidth="1"/>
    <col min="8963" max="8966" width="8.75" style="1" customWidth="1"/>
    <col min="8967" max="8967" width="5.75" style="1" customWidth="1"/>
    <col min="8968" max="8968" width="15.75" style="1" customWidth="1"/>
    <col min="8969" max="8972" width="8.75" style="1" customWidth="1"/>
    <col min="8973" max="9216" width="8.875" style="1"/>
    <col min="9217" max="9217" width="5.75" style="1" customWidth="1"/>
    <col min="9218" max="9218" width="15.75" style="1" customWidth="1"/>
    <col min="9219" max="9222" width="8.75" style="1" customWidth="1"/>
    <col min="9223" max="9223" width="5.75" style="1" customWidth="1"/>
    <col min="9224" max="9224" width="15.75" style="1" customWidth="1"/>
    <col min="9225" max="9228" width="8.75" style="1" customWidth="1"/>
    <col min="9229" max="9472" width="8.875" style="1"/>
    <col min="9473" max="9473" width="5.75" style="1" customWidth="1"/>
    <col min="9474" max="9474" width="15.75" style="1" customWidth="1"/>
    <col min="9475" max="9478" width="8.75" style="1" customWidth="1"/>
    <col min="9479" max="9479" width="5.75" style="1" customWidth="1"/>
    <col min="9480" max="9480" width="15.75" style="1" customWidth="1"/>
    <col min="9481" max="9484" width="8.75" style="1" customWidth="1"/>
    <col min="9485" max="9728" width="8.875" style="1"/>
    <col min="9729" max="9729" width="5.75" style="1" customWidth="1"/>
    <col min="9730" max="9730" width="15.75" style="1" customWidth="1"/>
    <col min="9731" max="9734" width="8.75" style="1" customWidth="1"/>
    <col min="9735" max="9735" width="5.75" style="1" customWidth="1"/>
    <col min="9736" max="9736" width="15.75" style="1" customWidth="1"/>
    <col min="9737" max="9740" width="8.75" style="1" customWidth="1"/>
    <col min="9741" max="9984" width="8.875" style="1"/>
    <col min="9985" max="9985" width="5.75" style="1" customWidth="1"/>
    <col min="9986" max="9986" width="15.75" style="1" customWidth="1"/>
    <col min="9987" max="9990" width="8.75" style="1" customWidth="1"/>
    <col min="9991" max="9991" width="5.75" style="1" customWidth="1"/>
    <col min="9992" max="9992" width="15.75" style="1" customWidth="1"/>
    <col min="9993" max="9996" width="8.75" style="1" customWidth="1"/>
    <col min="9997" max="10240" width="8.875" style="1"/>
    <col min="10241" max="10241" width="5.75" style="1" customWidth="1"/>
    <col min="10242" max="10242" width="15.75" style="1" customWidth="1"/>
    <col min="10243" max="10246" width="8.75" style="1" customWidth="1"/>
    <col min="10247" max="10247" width="5.75" style="1" customWidth="1"/>
    <col min="10248" max="10248" width="15.75" style="1" customWidth="1"/>
    <col min="10249" max="10252" width="8.75" style="1" customWidth="1"/>
    <col min="10253" max="10496" width="8.875" style="1"/>
    <col min="10497" max="10497" width="5.75" style="1" customWidth="1"/>
    <col min="10498" max="10498" width="15.75" style="1" customWidth="1"/>
    <col min="10499" max="10502" width="8.75" style="1" customWidth="1"/>
    <col min="10503" max="10503" width="5.75" style="1" customWidth="1"/>
    <col min="10504" max="10504" width="15.75" style="1" customWidth="1"/>
    <col min="10505" max="10508" width="8.75" style="1" customWidth="1"/>
    <col min="10509" max="10752" width="8.875" style="1"/>
    <col min="10753" max="10753" width="5.75" style="1" customWidth="1"/>
    <col min="10754" max="10754" width="15.75" style="1" customWidth="1"/>
    <col min="10755" max="10758" width="8.75" style="1" customWidth="1"/>
    <col min="10759" max="10759" width="5.75" style="1" customWidth="1"/>
    <col min="10760" max="10760" width="15.75" style="1" customWidth="1"/>
    <col min="10761" max="10764" width="8.75" style="1" customWidth="1"/>
    <col min="10765" max="11008" width="8.875" style="1"/>
    <col min="11009" max="11009" width="5.75" style="1" customWidth="1"/>
    <col min="11010" max="11010" width="15.75" style="1" customWidth="1"/>
    <col min="11011" max="11014" width="8.75" style="1" customWidth="1"/>
    <col min="11015" max="11015" width="5.75" style="1" customWidth="1"/>
    <col min="11016" max="11016" width="15.75" style="1" customWidth="1"/>
    <col min="11017" max="11020" width="8.75" style="1" customWidth="1"/>
    <col min="11021" max="11264" width="8.875" style="1"/>
    <col min="11265" max="11265" width="5.75" style="1" customWidth="1"/>
    <col min="11266" max="11266" width="15.75" style="1" customWidth="1"/>
    <col min="11267" max="11270" width="8.75" style="1" customWidth="1"/>
    <col min="11271" max="11271" width="5.75" style="1" customWidth="1"/>
    <col min="11272" max="11272" width="15.75" style="1" customWidth="1"/>
    <col min="11273" max="11276" width="8.75" style="1" customWidth="1"/>
    <col min="11277" max="11520" width="8.875" style="1"/>
    <col min="11521" max="11521" width="5.75" style="1" customWidth="1"/>
    <col min="11522" max="11522" width="15.75" style="1" customWidth="1"/>
    <col min="11523" max="11526" width="8.75" style="1" customWidth="1"/>
    <col min="11527" max="11527" width="5.75" style="1" customWidth="1"/>
    <col min="11528" max="11528" width="15.75" style="1" customWidth="1"/>
    <col min="11529" max="11532" width="8.75" style="1" customWidth="1"/>
    <col min="11533" max="11776" width="8.875" style="1"/>
    <col min="11777" max="11777" width="5.75" style="1" customWidth="1"/>
    <col min="11778" max="11778" width="15.75" style="1" customWidth="1"/>
    <col min="11779" max="11782" width="8.75" style="1" customWidth="1"/>
    <col min="11783" max="11783" width="5.75" style="1" customWidth="1"/>
    <col min="11784" max="11784" width="15.75" style="1" customWidth="1"/>
    <col min="11785" max="11788" width="8.75" style="1" customWidth="1"/>
    <col min="11789" max="12032" width="8.875" style="1"/>
    <col min="12033" max="12033" width="5.75" style="1" customWidth="1"/>
    <col min="12034" max="12034" width="15.75" style="1" customWidth="1"/>
    <col min="12035" max="12038" width="8.75" style="1" customWidth="1"/>
    <col min="12039" max="12039" width="5.75" style="1" customWidth="1"/>
    <col min="12040" max="12040" width="15.75" style="1" customWidth="1"/>
    <col min="12041" max="12044" width="8.75" style="1" customWidth="1"/>
    <col min="12045" max="12288" width="8.875" style="1"/>
    <col min="12289" max="12289" width="5.75" style="1" customWidth="1"/>
    <col min="12290" max="12290" width="15.75" style="1" customWidth="1"/>
    <col min="12291" max="12294" width="8.75" style="1" customWidth="1"/>
    <col min="12295" max="12295" width="5.75" style="1" customWidth="1"/>
    <col min="12296" max="12296" width="15.75" style="1" customWidth="1"/>
    <col min="12297" max="12300" width="8.75" style="1" customWidth="1"/>
    <col min="12301" max="12544" width="8.875" style="1"/>
    <col min="12545" max="12545" width="5.75" style="1" customWidth="1"/>
    <col min="12546" max="12546" width="15.75" style="1" customWidth="1"/>
    <col min="12547" max="12550" width="8.75" style="1" customWidth="1"/>
    <col min="12551" max="12551" width="5.75" style="1" customWidth="1"/>
    <col min="12552" max="12552" width="15.75" style="1" customWidth="1"/>
    <col min="12553" max="12556" width="8.75" style="1" customWidth="1"/>
    <col min="12557" max="12800" width="8.875" style="1"/>
    <col min="12801" max="12801" width="5.75" style="1" customWidth="1"/>
    <col min="12802" max="12802" width="15.75" style="1" customWidth="1"/>
    <col min="12803" max="12806" width="8.75" style="1" customWidth="1"/>
    <col min="12807" max="12807" width="5.75" style="1" customWidth="1"/>
    <col min="12808" max="12808" width="15.75" style="1" customWidth="1"/>
    <col min="12809" max="12812" width="8.75" style="1" customWidth="1"/>
    <col min="12813" max="13056" width="8.875" style="1"/>
    <col min="13057" max="13057" width="5.75" style="1" customWidth="1"/>
    <col min="13058" max="13058" width="15.75" style="1" customWidth="1"/>
    <col min="13059" max="13062" width="8.75" style="1" customWidth="1"/>
    <col min="13063" max="13063" width="5.75" style="1" customWidth="1"/>
    <col min="13064" max="13064" width="15.75" style="1" customWidth="1"/>
    <col min="13065" max="13068" width="8.75" style="1" customWidth="1"/>
    <col min="13069" max="13312" width="8.875" style="1"/>
    <col min="13313" max="13313" width="5.75" style="1" customWidth="1"/>
    <col min="13314" max="13314" width="15.75" style="1" customWidth="1"/>
    <col min="13315" max="13318" width="8.75" style="1" customWidth="1"/>
    <col min="13319" max="13319" width="5.75" style="1" customWidth="1"/>
    <col min="13320" max="13320" width="15.75" style="1" customWidth="1"/>
    <col min="13321" max="13324" width="8.75" style="1" customWidth="1"/>
    <col min="13325" max="13568" width="8.875" style="1"/>
    <col min="13569" max="13569" width="5.75" style="1" customWidth="1"/>
    <col min="13570" max="13570" width="15.75" style="1" customWidth="1"/>
    <col min="13571" max="13574" width="8.75" style="1" customWidth="1"/>
    <col min="13575" max="13575" width="5.75" style="1" customWidth="1"/>
    <col min="13576" max="13576" width="15.75" style="1" customWidth="1"/>
    <col min="13577" max="13580" width="8.75" style="1" customWidth="1"/>
    <col min="13581" max="13824" width="8.875" style="1"/>
    <col min="13825" max="13825" width="5.75" style="1" customWidth="1"/>
    <col min="13826" max="13826" width="15.75" style="1" customWidth="1"/>
    <col min="13827" max="13830" width="8.75" style="1" customWidth="1"/>
    <col min="13831" max="13831" width="5.75" style="1" customWidth="1"/>
    <col min="13832" max="13832" width="15.75" style="1" customWidth="1"/>
    <col min="13833" max="13836" width="8.75" style="1" customWidth="1"/>
    <col min="13837" max="14080" width="8.875" style="1"/>
    <col min="14081" max="14081" width="5.75" style="1" customWidth="1"/>
    <col min="14082" max="14082" width="15.75" style="1" customWidth="1"/>
    <col min="14083" max="14086" width="8.75" style="1" customWidth="1"/>
    <col min="14087" max="14087" width="5.75" style="1" customWidth="1"/>
    <col min="14088" max="14088" width="15.75" style="1" customWidth="1"/>
    <col min="14089" max="14092" width="8.75" style="1" customWidth="1"/>
    <col min="14093" max="14336" width="8.875" style="1"/>
    <col min="14337" max="14337" width="5.75" style="1" customWidth="1"/>
    <col min="14338" max="14338" width="15.75" style="1" customWidth="1"/>
    <col min="14339" max="14342" width="8.75" style="1" customWidth="1"/>
    <col min="14343" max="14343" width="5.75" style="1" customWidth="1"/>
    <col min="14344" max="14344" width="15.75" style="1" customWidth="1"/>
    <col min="14345" max="14348" width="8.75" style="1" customWidth="1"/>
    <col min="14349" max="14592" width="8.875" style="1"/>
    <col min="14593" max="14593" width="5.75" style="1" customWidth="1"/>
    <col min="14594" max="14594" width="15.75" style="1" customWidth="1"/>
    <col min="14595" max="14598" width="8.75" style="1" customWidth="1"/>
    <col min="14599" max="14599" width="5.75" style="1" customWidth="1"/>
    <col min="14600" max="14600" width="15.75" style="1" customWidth="1"/>
    <col min="14601" max="14604" width="8.75" style="1" customWidth="1"/>
    <col min="14605" max="14848" width="8.875" style="1"/>
    <col min="14849" max="14849" width="5.75" style="1" customWidth="1"/>
    <col min="14850" max="14850" width="15.75" style="1" customWidth="1"/>
    <col min="14851" max="14854" width="8.75" style="1" customWidth="1"/>
    <col min="14855" max="14855" width="5.75" style="1" customWidth="1"/>
    <col min="14856" max="14856" width="15.75" style="1" customWidth="1"/>
    <col min="14857" max="14860" width="8.75" style="1" customWidth="1"/>
    <col min="14861" max="15104" width="8.875" style="1"/>
    <col min="15105" max="15105" width="5.75" style="1" customWidth="1"/>
    <col min="15106" max="15106" width="15.75" style="1" customWidth="1"/>
    <col min="15107" max="15110" width="8.75" style="1" customWidth="1"/>
    <col min="15111" max="15111" width="5.75" style="1" customWidth="1"/>
    <col min="15112" max="15112" width="15.75" style="1" customWidth="1"/>
    <col min="15113" max="15116" width="8.75" style="1" customWidth="1"/>
    <col min="15117" max="15360" width="8.875" style="1"/>
    <col min="15361" max="15361" width="5.75" style="1" customWidth="1"/>
    <col min="15362" max="15362" width="15.75" style="1" customWidth="1"/>
    <col min="15363" max="15366" width="8.75" style="1" customWidth="1"/>
    <col min="15367" max="15367" width="5.75" style="1" customWidth="1"/>
    <col min="15368" max="15368" width="15.75" style="1" customWidth="1"/>
    <col min="15369" max="15372" width="8.75" style="1" customWidth="1"/>
    <col min="15373" max="15616" width="8.875" style="1"/>
    <col min="15617" max="15617" width="5.75" style="1" customWidth="1"/>
    <col min="15618" max="15618" width="15.75" style="1" customWidth="1"/>
    <col min="15619" max="15622" width="8.75" style="1" customWidth="1"/>
    <col min="15623" max="15623" width="5.75" style="1" customWidth="1"/>
    <col min="15624" max="15624" width="15.75" style="1" customWidth="1"/>
    <col min="15625" max="15628" width="8.75" style="1" customWidth="1"/>
    <col min="15629" max="15872" width="8.875" style="1"/>
    <col min="15873" max="15873" width="5.75" style="1" customWidth="1"/>
    <col min="15874" max="15874" width="15.75" style="1" customWidth="1"/>
    <col min="15875" max="15878" width="8.75" style="1" customWidth="1"/>
    <col min="15879" max="15879" width="5.75" style="1" customWidth="1"/>
    <col min="15880" max="15880" width="15.75" style="1" customWidth="1"/>
    <col min="15881" max="15884" width="8.75" style="1" customWidth="1"/>
    <col min="15885" max="16128" width="8.875" style="1"/>
    <col min="16129" max="16129" width="5.75" style="1" customWidth="1"/>
    <col min="16130" max="16130" width="15.75" style="1" customWidth="1"/>
    <col min="16131" max="16134" width="8.75" style="1" customWidth="1"/>
    <col min="16135" max="16135" width="5.75" style="1" customWidth="1"/>
    <col min="16136" max="16136" width="15.75" style="1" customWidth="1"/>
    <col min="16137" max="16140" width="8.75" style="1" customWidth="1"/>
    <col min="16141" max="16384" width="8.875" style="1"/>
  </cols>
  <sheetData>
    <row r="1" spans="1:12" ht="18" customHeight="1" x14ac:dyDescent="0.15">
      <c r="A1" s="45" t="s">
        <v>0</v>
      </c>
      <c r="B1" s="46" t="s">
        <v>1</v>
      </c>
      <c r="C1" s="47" t="s">
        <v>2</v>
      </c>
      <c r="D1" s="47"/>
      <c r="E1" s="47"/>
      <c r="F1" s="47" t="s">
        <v>3</v>
      </c>
      <c r="G1" s="46" t="s">
        <v>0</v>
      </c>
      <c r="H1" s="46" t="s">
        <v>1</v>
      </c>
      <c r="I1" s="47" t="s">
        <v>2</v>
      </c>
      <c r="J1" s="47"/>
      <c r="K1" s="47"/>
      <c r="L1" s="47" t="s">
        <v>3</v>
      </c>
    </row>
    <row r="2" spans="1:12" s="3" customFormat="1" ht="18" customHeight="1" x14ac:dyDescent="0.15">
      <c r="A2" s="45"/>
      <c r="B2" s="46"/>
      <c r="C2" s="34" t="s">
        <v>4</v>
      </c>
      <c r="D2" s="34" t="s">
        <v>5</v>
      </c>
      <c r="E2" s="34" t="s">
        <v>6</v>
      </c>
      <c r="F2" s="47"/>
      <c r="G2" s="46"/>
      <c r="H2" s="46"/>
      <c r="I2" s="34" t="s">
        <v>4</v>
      </c>
      <c r="J2" s="34" t="s">
        <v>5</v>
      </c>
      <c r="K2" s="34" t="s">
        <v>6</v>
      </c>
      <c r="L2" s="47"/>
    </row>
    <row r="3" spans="1:12" ht="18" customHeight="1" x14ac:dyDescent="0.15">
      <c r="A3" s="4" t="s">
        <v>7</v>
      </c>
      <c r="B3" s="5" t="s">
        <v>8</v>
      </c>
      <c r="C3" s="6">
        <v>88</v>
      </c>
      <c r="D3" s="6">
        <v>73</v>
      </c>
      <c r="E3" s="7">
        <f t="shared" ref="E3:E8" si="0">SUM(C3:D3)</f>
        <v>161</v>
      </c>
      <c r="F3" s="8">
        <v>48</v>
      </c>
      <c r="G3" s="4" t="s">
        <v>9</v>
      </c>
      <c r="H3" s="5" t="s">
        <v>10</v>
      </c>
      <c r="I3" s="9">
        <v>123</v>
      </c>
      <c r="J3" s="9">
        <v>146</v>
      </c>
      <c r="K3" s="7">
        <f>SUM(I3:J3)</f>
        <v>269</v>
      </c>
      <c r="L3" s="10">
        <v>118</v>
      </c>
    </row>
    <row r="4" spans="1:12" ht="18" customHeight="1" x14ac:dyDescent="0.15">
      <c r="A4" s="11" t="s">
        <v>11</v>
      </c>
      <c r="B4" s="12" t="s">
        <v>12</v>
      </c>
      <c r="C4" s="13">
        <v>122</v>
      </c>
      <c r="D4" s="13">
        <v>125</v>
      </c>
      <c r="E4" s="7">
        <f t="shared" si="0"/>
        <v>247</v>
      </c>
      <c r="F4" s="14">
        <v>84</v>
      </c>
      <c r="G4" s="11" t="s">
        <v>13</v>
      </c>
      <c r="H4" s="12" t="s">
        <v>14</v>
      </c>
      <c r="I4" s="7">
        <v>386</v>
      </c>
      <c r="J4" s="7">
        <v>410</v>
      </c>
      <c r="K4" s="7">
        <f t="shared" ref="K4:K27" si="1">SUM(I4:J4)</f>
        <v>796</v>
      </c>
      <c r="L4" s="15">
        <v>350</v>
      </c>
    </row>
    <row r="5" spans="1:12" ht="18" customHeight="1" x14ac:dyDescent="0.15">
      <c r="A5" s="11" t="s">
        <v>15</v>
      </c>
      <c r="B5" s="12" t="s">
        <v>16</v>
      </c>
      <c r="C5" s="13">
        <v>256</v>
      </c>
      <c r="D5" s="13">
        <v>297</v>
      </c>
      <c r="E5" s="7">
        <f t="shared" si="0"/>
        <v>553</v>
      </c>
      <c r="F5" s="14">
        <v>175</v>
      </c>
      <c r="G5" s="11" t="s">
        <v>17</v>
      </c>
      <c r="H5" s="12" t="s">
        <v>18</v>
      </c>
      <c r="I5" s="7">
        <v>330</v>
      </c>
      <c r="J5" s="7">
        <v>256</v>
      </c>
      <c r="K5" s="7">
        <f t="shared" si="1"/>
        <v>586</v>
      </c>
      <c r="L5" s="15">
        <v>267</v>
      </c>
    </row>
    <row r="6" spans="1:12" ht="18" customHeight="1" x14ac:dyDescent="0.15">
      <c r="A6" s="11" t="s">
        <v>19</v>
      </c>
      <c r="B6" s="12" t="s">
        <v>20</v>
      </c>
      <c r="C6" s="13">
        <v>254</v>
      </c>
      <c r="D6" s="13">
        <v>230</v>
      </c>
      <c r="E6" s="7">
        <f t="shared" si="0"/>
        <v>484</v>
      </c>
      <c r="F6" s="14">
        <v>195</v>
      </c>
      <c r="G6" s="11" t="s">
        <v>21</v>
      </c>
      <c r="H6" s="12" t="s">
        <v>22</v>
      </c>
      <c r="I6" s="7">
        <v>199</v>
      </c>
      <c r="J6" s="7">
        <v>209</v>
      </c>
      <c r="K6" s="7">
        <f t="shared" si="1"/>
        <v>408</v>
      </c>
      <c r="L6" s="15">
        <v>189</v>
      </c>
    </row>
    <row r="7" spans="1:12" ht="18" customHeight="1" x14ac:dyDescent="0.15">
      <c r="A7" s="11" t="s">
        <v>23</v>
      </c>
      <c r="B7" s="12" t="s">
        <v>24</v>
      </c>
      <c r="C7" s="13">
        <v>656</v>
      </c>
      <c r="D7" s="13">
        <v>635</v>
      </c>
      <c r="E7" s="7">
        <f t="shared" si="0"/>
        <v>1291</v>
      </c>
      <c r="F7" s="14">
        <v>496</v>
      </c>
      <c r="G7" s="11" t="s">
        <v>25</v>
      </c>
      <c r="H7" s="12" t="s">
        <v>26</v>
      </c>
      <c r="I7" s="7">
        <v>500</v>
      </c>
      <c r="J7" s="7">
        <v>528</v>
      </c>
      <c r="K7" s="7">
        <f t="shared" si="1"/>
        <v>1028</v>
      </c>
      <c r="L7" s="15">
        <v>422</v>
      </c>
    </row>
    <row r="8" spans="1:12" ht="18" customHeight="1" x14ac:dyDescent="0.15">
      <c r="A8" s="11" t="s">
        <v>27</v>
      </c>
      <c r="B8" s="12" t="s">
        <v>28</v>
      </c>
      <c r="C8" s="13">
        <v>154</v>
      </c>
      <c r="D8" s="13">
        <v>171</v>
      </c>
      <c r="E8" s="7">
        <f t="shared" si="0"/>
        <v>325</v>
      </c>
      <c r="F8" s="14">
        <v>117</v>
      </c>
      <c r="G8" s="11" t="s">
        <v>29</v>
      </c>
      <c r="H8" s="12" t="s">
        <v>30</v>
      </c>
      <c r="I8" s="7">
        <v>310</v>
      </c>
      <c r="J8" s="7">
        <v>260</v>
      </c>
      <c r="K8" s="7">
        <f t="shared" si="1"/>
        <v>570</v>
      </c>
      <c r="L8" s="15">
        <v>240</v>
      </c>
    </row>
    <row r="9" spans="1:12" ht="18" customHeight="1" x14ac:dyDescent="0.15">
      <c r="A9" s="16"/>
      <c r="B9" s="17" t="s">
        <v>31</v>
      </c>
      <c r="C9" s="18">
        <f>SUM(C3:C8)</f>
        <v>1530</v>
      </c>
      <c r="D9" s="18">
        <f>SUM(D3:D8)</f>
        <v>1531</v>
      </c>
      <c r="E9" s="19">
        <f>SUM(E3:E8)</f>
        <v>3061</v>
      </c>
      <c r="F9" s="20">
        <f>SUM(F3:F8)</f>
        <v>1115</v>
      </c>
      <c r="G9" s="11" t="s">
        <v>32</v>
      </c>
      <c r="H9" s="12" t="s">
        <v>33</v>
      </c>
      <c r="I9" s="7">
        <v>537</v>
      </c>
      <c r="J9" s="7">
        <v>463</v>
      </c>
      <c r="K9" s="7">
        <f t="shared" si="1"/>
        <v>1000</v>
      </c>
      <c r="L9" s="15">
        <v>493</v>
      </c>
    </row>
    <row r="10" spans="1:12" ht="18" customHeight="1" x14ac:dyDescent="0.15">
      <c r="A10" s="4" t="s">
        <v>34</v>
      </c>
      <c r="B10" s="5" t="s">
        <v>35</v>
      </c>
      <c r="C10" s="6">
        <v>317</v>
      </c>
      <c r="D10" s="6">
        <v>296</v>
      </c>
      <c r="E10" s="7">
        <f>SUM(C10:D10)</f>
        <v>613</v>
      </c>
      <c r="F10" s="8">
        <v>258</v>
      </c>
      <c r="G10" s="11" t="s">
        <v>36</v>
      </c>
      <c r="H10" s="12" t="s">
        <v>37</v>
      </c>
      <c r="I10" s="7">
        <v>183</v>
      </c>
      <c r="J10" s="7">
        <v>180</v>
      </c>
      <c r="K10" s="7">
        <f t="shared" si="1"/>
        <v>363</v>
      </c>
      <c r="L10" s="15">
        <v>127</v>
      </c>
    </row>
    <row r="11" spans="1:12" ht="18" customHeight="1" x14ac:dyDescent="0.15">
      <c r="A11" s="11" t="s">
        <v>38</v>
      </c>
      <c r="B11" s="12" t="s">
        <v>39</v>
      </c>
      <c r="C11" s="13">
        <v>82</v>
      </c>
      <c r="D11" s="13">
        <v>92</v>
      </c>
      <c r="E11" s="7">
        <f t="shared" ref="E11:E19" si="2">SUM(C11:D11)</f>
        <v>174</v>
      </c>
      <c r="F11" s="14">
        <v>71</v>
      </c>
      <c r="G11" s="11" t="s">
        <v>40</v>
      </c>
      <c r="H11" s="12" t="s">
        <v>41</v>
      </c>
      <c r="I11" s="7">
        <v>51</v>
      </c>
      <c r="J11" s="7">
        <v>56</v>
      </c>
      <c r="K11" s="7">
        <f t="shared" si="1"/>
        <v>107</v>
      </c>
      <c r="L11" s="15">
        <v>34</v>
      </c>
    </row>
    <row r="12" spans="1:12" ht="18" customHeight="1" x14ac:dyDescent="0.15">
      <c r="A12" s="11" t="s">
        <v>42</v>
      </c>
      <c r="B12" s="12" t="s">
        <v>43</v>
      </c>
      <c r="C12" s="13">
        <v>141</v>
      </c>
      <c r="D12" s="13">
        <v>136</v>
      </c>
      <c r="E12" s="7">
        <f t="shared" si="2"/>
        <v>277</v>
      </c>
      <c r="F12" s="14">
        <v>126</v>
      </c>
      <c r="G12" s="11" t="s">
        <v>44</v>
      </c>
      <c r="H12" s="12" t="s">
        <v>45</v>
      </c>
      <c r="I12" s="7">
        <v>247</v>
      </c>
      <c r="J12" s="7">
        <v>226</v>
      </c>
      <c r="K12" s="7">
        <f t="shared" si="1"/>
        <v>473</v>
      </c>
      <c r="L12" s="15">
        <v>152</v>
      </c>
    </row>
    <row r="13" spans="1:12" ht="17.25" customHeight="1" x14ac:dyDescent="0.15">
      <c r="A13" s="11" t="s">
        <v>46</v>
      </c>
      <c r="B13" s="12" t="s">
        <v>47</v>
      </c>
      <c r="C13" s="13">
        <v>99</v>
      </c>
      <c r="D13" s="13">
        <v>97</v>
      </c>
      <c r="E13" s="7">
        <f t="shared" si="2"/>
        <v>196</v>
      </c>
      <c r="F13" s="14">
        <v>87</v>
      </c>
      <c r="G13" s="11" t="s">
        <v>48</v>
      </c>
      <c r="H13" s="36" t="s">
        <v>49</v>
      </c>
      <c r="I13" s="7">
        <v>269</v>
      </c>
      <c r="J13" s="7">
        <v>257</v>
      </c>
      <c r="K13" s="7">
        <f t="shared" si="1"/>
        <v>526</v>
      </c>
      <c r="L13" s="15">
        <v>177</v>
      </c>
    </row>
    <row r="14" spans="1:12" ht="18" customHeight="1" x14ac:dyDescent="0.15">
      <c r="A14" s="11" t="s">
        <v>50</v>
      </c>
      <c r="B14" s="12" t="s">
        <v>51</v>
      </c>
      <c r="C14" s="13">
        <v>56</v>
      </c>
      <c r="D14" s="13">
        <v>62</v>
      </c>
      <c r="E14" s="7">
        <f t="shared" si="2"/>
        <v>118</v>
      </c>
      <c r="F14" s="14">
        <v>56</v>
      </c>
      <c r="G14" s="11" t="s">
        <v>52</v>
      </c>
      <c r="H14" s="12" t="s">
        <v>53</v>
      </c>
      <c r="I14" s="7">
        <v>177</v>
      </c>
      <c r="J14" s="7">
        <v>175</v>
      </c>
      <c r="K14" s="7">
        <f t="shared" si="1"/>
        <v>352</v>
      </c>
      <c r="L14" s="15">
        <v>139</v>
      </c>
    </row>
    <row r="15" spans="1:12" ht="18" customHeight="1" x14ac:dyDescent="0.15">
      <c r="A15" s="11" t="s">
        <v>54</v>
      </c>
      <c r="B15" s="12" t="s">
        <v>55</v>
      </c>
      <c r="C15" s="13">
        <v>72</v>
      </c>
      <c r="D15" s="13">
        <v>78</v>
      </c>
      <c r="E15" s="7">
        <f t="shared" si="2"/>
        <v>150</v>
      </c>
      <c r="F15" s="14">
        <v>59</v>
      </c>
      <c r="G15" s="11" t="s">
        <v>56</v>
      </c>
      <c r="H15" s="12" t="s">
        <v>57</v>
      </c>
      <c r="I15" s="7">
        <v>146</v>
      </c>
      <c r="J15" s="7">
        <v>149</v>
      </c>
      <c r="K15" s="7">
        <f t="shared" si="1"/>
        <v>295</v>
      </c>
      <c r="L15" s="15">
        <v>93</v>
      </c>
    </row>
    <row r="16" spans="1:12" ht="18" customHeight="1" x14ac:dyDescent="0.15">
      <c r="A16" s="11" t="s">
        <v>58</v>
      </c>
      <c r="B16" s="12" t="s">
        <v>59</v>
      </c>
      <c r="C16" s="13">
        <v>136</v>
      </c>
      <c r="D16" s="13">
        <v>141</v>
      </c>
      <c r="E16" s="7">
        <f t="shared" si="2"/>
        <v>277</v>
      </c>
      <c r="F16" s="14">
        <v>128</v>
      </c>
      <c r="G16" s="11" t="s">
        <v>60</v>
      </c>
      <c r="H16" s="12" t="s">
        <v>61</v>
      </c>
      <c r="I16" s="7">
        <v>57</v>
      </c>
      <c r="J16" s="7">
        <v>103</v>
      </c>
      <c r="K16" s="7">
        <f t="shared" si="1"/>
        <v>160</v>
      </c>
      <c r="L16" s="15">
        <v>88</v>
      </c>
    </row>
    <row r="17" spans="1:12" ht="18" customHeight="1" x14ac:dyDescent="0.15">
      <c r="A17" s="11" t="s">
        <v>62</v>
      </c>
      <c r="B17" s="12" t="s">
        <v>63</v>
      </c>
      <c r="C17" s="13">
        <v>639</v>
      </c>
      <c r="D17" s="13">
        <v>613</v>
      </c>
      <c r="E17" s="7">
        <f t="shared" si="2"/>
        <v>1252</v>
      </c>
      <c r="F17" s="14">
        <v>576</v>
      </c>
      <c r="G17" s="11" t="s">
        <v>64</v>
      </c>
      <c r="H17" s="12" t="s">
        <v>65</v>
      </c>
      <c r="I17" s="7">
        <v>39</v>
      </c>
      <c r="J17" s="7">
        <v>28</v>
      </c>
      <c r="K17" s="7">
        <f t="shared" si="1"/>
        <v>67</v>
      </c>
      <c r="L17" s="15">
        <v>46</v>
      </c>
    </row>
    <row r="18" spans="1:12" ht="18" customHeight="1" x14ac:dyDescent="0.15">
      <c r="A18" s="11" t="s">
        <v>66</v>
      </c>
      <c r="B18" s="12" t="s">
        <v>67</v>
      </c>
      <c r="C18" s="13">
        <v>76</v>
      </c>
      <c r="D18" s="13">
        <v>82</v>
      </c>
      <c r="E18" s="7">
        <f t="shared" si="2"/>
        <v>158</v>
      </c>
      <c r="F18" s="14">
        <v>66</v>
      </c>
      <c r="G18" s="11" t="s">
        <v>68</v>
      </c>
      <c r="H18" s="12" t="s">
        <v>69</v>
      </c>
      <c r="I18" s="7">
        <v>40</v>
      </c>
      <c r="J18" s="7">
        <v>37</v>
      </c>
      <c r="K18" s="7">
        <f t="shared" si="1"/>
        <v>77</v>
      </c>
      <c r="L18" s="15">
        <v>34</v>
      </c>
    </row>
    <row r="19" spans="1:12" ht="18" customHeight="1" x14ac:dyDescent="0.15">
      <c r="A19" s="11" t="s">
        <v>70</v>
      </c>
      <c r="B19" s="12" t="s">
        <v>71</v>
      </c>
      <c r="C19" s="13">
        <v>66</v>
      </c>
      <c r="D19" s="13">
        <v>56</v>
      </c>
      <c r="E19" s="7">
        <f t="shared" si="2"/>
        <v>122</v>
      </c>
      <c r="F19" s="14">
        <v>54</v>
      </c>
      <c r="G19" s="11" t="s">
        <v>72</v>
      </c>
      <c r="H19" s="12" t="s">
        <v>73</v>
      </c>
      <c r="I19" s="7">
        <v>79</v>
      </c>
      <c r="J19" s="7">
        <v>77</v>
      </c>
      <c r="K19" s="7">
        <f t="shared" si="1"/>
        <v>156</v>
      </c>
      <c r="L19" s="15">
        <v>73</v>
      </c>
    </row>
    <row r="20" spans="1:12" ht="18" customHeight="1" x14ac:dyDescent="0.15">
      <c r="A20" s="16"/>
      <c r="B20" s="17" t="s">
        <v>74</v>
      </c>
      <c r="C20" s="18">
        <f>SUM(C10:C19)</f>
        <v>1684</v>
      </c>
      <c r="D20" s="18">
        <f>SUM(D10:D19)</f>
        <v>1653</v>
      </c>
      <c r="E20" s="19">
        <f>SUM(E10:E19)</f>
        <v>3337</v>
      </c>
      <c r="F20" s="20">
        <f>SUM(F10:F19)</f>
        <v>1481</v>
      </c>
      <c r="G20" s="11" t="s">
        <v>75</v>
      </c>
      <c r="H20" s="12" t="s">
        <v>76</v>
      </c>
      <c r="I20" s="7">
        <v>358</v>
      </c>
      <c r="J20" s="7">
        <v>353</v>
      </c>
      <c r="K20" s="7">
        <f t="shared" si="1"/>
        <v>711</v>
      </c>
      <c r="L20" s="15">
        <v>286</v>
      </c>
    </row>
    <row r="21" spans="1:12" ht="18" customHeight="1" x14ac:dyDescent="0.15">
      <c r="A21" s="4" t="s">
        <v>77</v>
      </c>
      <c r="B21" s="5" t="s">
        <v>78</v>
      </c>
      <c r="C21" s="6">
        <v>557</v>
      </c>
      <c r="D21" s="6">
        <v>514</v>
      </c>
      <c r="E21" s="7">
        <f>SUM(C21:D21)</f>
        <v>1071</v>
      </c>
      <c r="F21" s="8">
        <v>379</v>
      </c>
      <c r="G21" s="11" t="s">
        <v>79</v>
      </c>
      <c r="H21" s="12" t="s">
        <v>80</v>
      </c>
      <c r="I21" s="7">
        <v>182</v>
      </c>
      <c r="J21" s="7">
        <v>200</v>
      </c>
      <c r="K21" s="7">
        <f t="shared" si="1"/>
        <v>382</v>
      </c>
      <c r="L21" s="15">
        <v>159</v>
      </c>
    </row>
    <row r="22" spans="1:12" ht="18" customHeight="1" x14ac:dyDescent="0.15">
      <c r="A22" s="11" t="s">
        <v>81</v>
      </c>
      <c r="B22" s="12" t="s">
        <v>82</v>
      </c>
      <c r="C22" s="13">
        <v>111</v>
      </c>
      <c r="D22" s="13">
        <v>120</v>
      </c>
      <c r="E22" s="7">
        <f t="shared" ref="E22:E27" si="3">SUM(C22:D22)</f>
        <v>231</v>
      </c>
      <c r="F22" s="14">
        <v>85</v>
      </c>
      <c r="G22" s="11" t="s">
        <v>83</v>
      </c>
      <c r="H22" s="12" t="s">
        <v>84</v>
      </c>
      <c r="I22" s="7">
        <v>262</v>
      </c>
      <c r="J22" s="7">
        <v>255</v>
      </c>
      <c r="K22" s="7">
        <f t="shared" si="1"/>
        <v>517</v>
      </c>
      <c r="L22" s="15">
        <v>203</v>
      </c>
    </row>
    <row r="23" spans="1:12" ht="17.25" customHeight="1" x14ac:dyDescent="0.15">
      <c r="A23" s="11" t="s">
        <v>85</v>
      </c>
      <c r="B23" s="12" t="s">
        <v>86</v>
      </c>
      <c r="C23" s="13">
        <v>766</v>
      </c>
      <c r="D23" s="13">
        <v>690</v>
      </c>
      <c r="E23" s="7">
        <f t="shared" si="3"/>
        <v>1456</v>
      </c>
      <c r="F23" s="14">
        <v>627</v>
      </c>
      <c r="G23" s="11" t="s">
        <v>87</v>
      </c>
      <c r="H23" s="12" t="s">
        <v>88</v>
      </c>
      <c r="I23" s="7">
        <v>199</v>
      </c>
      <c r="J23" s="7">
        <v>203</v>
      </c>
      <c r="K23" s="7">
        <f t="shared" si="1"/>
        <v>402</v>
      </c>
      <c r="L23" s="15">
        <v>167</v>
      </c>
    </row>
    <row r="24" spans="1:12" ht="17.25" customHeight="1" x14ac:dyDescent="0.15">
      <c r="A24" s="11" t="s">
        <v>89</v>
      </c>
      <c r="B24" s="12" t="s">
        <v>90</v>
      </c>
      <c r="C24" s="13">
        <v>601</v>
      </c>
      <c r="D24" s="13">
        <v>545</v>
      </c>
      <c r="E24" s="7">
        <f t="shared" si="3"/>
        <v>1146</v>
      </c>
      <c r="F24" s="14">
        <v>530</v>
      </c>
      <c r="G24" s="11" t="s">
        <v>91</v>
      </c>
      <c r="H24" s="12" t="s">
        <v>92</v>
      </c>
      <c r="I24" s="7">
        <v>101</v>
      </c>
      <c r="J24" s="7">
        <v>156</v>
      </c>
      <c r="K24" s="7">
        <f t="shared" si="1"/>
        <v>257</v>
      </c>
      <c r="L24" s="15">
        <v>135</v>
      </c>
    </row>
    <row r="25" spans="1:12" ht="17.25" customHeight="1" x14ac:dyDescent="0.15">
      <c r="A25" s="11" t="s">
        <v>93</v>
      </c>
      <c r="B25" s="12" t="s">
        <v>94</v>
      </c>
      <c r="C25" s="13">
        <v>426</v>
      </c>
      <c r="D25" s="13">
        <v>395</v>
      </c>
      <c r="E25" s="7">
        <f t="shared" si="3"/>
        <v>821</v>
      </c>
      <c r="F25" s="14">
        <v>365</v>
      </c>
      <c r="G25" s="11" t="s">
        <v>95</v>
      </c>
      <c r="H25" s="12" t="s">
        <v>96</v>
      </c>
      <c r="I25" s="7">
        <v>30</v>
      </c>
      <c r="J25" s="7">
        <v>41</v>
      </c>
      <c r="K25" s="7">
        <f t="shared" si="1"/>
        <v>71</v>
      </c>
      <c r="L25" s="15">
        <v>38</v>
      </c>
    </row>
    <row r="26" spans="1:12" ht="18" customHeight="1" x14ac:dyDescent="0.15">
      <c r="A26" s="11" t="s">
        <v>97</v>
      </c>
      <c r="B26" s="12" t="s">
        <v>98</v>
      </c>
      <c r="C26" s="13">
        <v>386</v>
      </c>
      <c r="D26" s="13">
        <v>391</v>
      </c>
      <c r="E26" s="7">
        <f t="shared" si="3"/>
        <v>777</v>
      </c>
      <c r="F26" s="14">
        <v>275</v>
      </c>
      <c r="G26" s="11" t="s">
        <v>99</v>
      </c>
      <c r="H26" s="12" t="s">
        <v>100</v>
      </c>
      <c r="I26" s="7">
        <v>87</v>
      </c>
      <c r="J26" s="7">
        <v>102</v>
      </c>
      <c r="K26" s="7">
        <f t="shared" si="1"/>
        <v>189</v>
      </c>
      <c r="L26" s="15">
        <v>69</v>
      </c>
    </row>
    <row r="27" spans="1:12" ht="18" customHeight="1" x14ac:dyDescent="0.15">
      <c r="A27" s="11" t="s">
        <v>101</v>
      </c>
      <c r="B27" s="12" t="s">
        <v>102</v>
      </c>
      <c r="C27" s="13">
        <v>697</v>
      </c>
      <c r="D27" s="13">
        <v>698</v>
      </c>
      <c r="E27" s="7">
        <f t="shared" si="3"/>
        <v>1395</v>
      </c>
      <c r="F27" s="14">
        <v>565</v>
      </c>
      <c r="G27" s="11" t="s">
        <v>103</v>
      </c>
      <c r="H27" s="12" t="s">
        <v>104</v>
      </c>
      <c r="I27" s="7">
        <v>137</v>
      </c>
      <c r="J27" s="7">
        <v>137</v>
      </c>
      <c r="K27" s="7">
        <f t="shared" si="1"/>
        <v>274</v>
      </c>
      <c r="L27" s="15">
        <v>81</v>
      </c>
    </row>
    <row r="28" spans="1:12" ht="18" customHeight="1" x14ac:dyDescent="0.15">
      <c r="A28" s="16"/>
      <c r="B28" s="17" t="s">
        <v>105</v>
      </c>
      <c r="C28" s="18">
        <f>SUM(C21:C27)</f>
        <v>3544</v>
      </c>
      <c r="D28" s="18">
        <f>SUM(D21:D27)</f>
        <v>3353</v>
      </c>
      <c r="E28" s="19">
        <f>SUM(E21:E27)</f>
        <v>6897</v>
      </c>
      <c r="F28" s="20">
        <f>SUM(F21:F27)</f>
        <v>2826</v>
      </c>
      <c r="G28" s="16"/>
      <c r="H28" s="17" t="s">
        <v>106</v>
      </c>
      <c r="I28" s="19">
        <f>SUM(I3:I27)</f>
        <v>5029</v>
      </c>
      <c r="J28" s="19">
        <f>SUM(J3:J27)</f>
        <v>5007</v>
      </c>
      <c r="K28" s="19">
        <f>SUM(K3:K27)</f>
        <v>10036</v>
      </c>
      <c r="L28" s="21">
        <f>SUM(L3:L27)</f>
        <v>4180</v>
      </c>
    </row>
    <row r="29" spans="1:12" ht="18" customHeight="1" x14ac:dyDescent="0.15">
      <c r="A29" s="4" t="s">
        <v>107</v>
      </c>
      <c r="B29" s="5" t="s">
        <v>108</v>
      </c>
      <c r="C29" s="6">
        <v>144</v>
      </c>
      <c r="D29" s="6">
        <v>143</v>
      </c>
      <c r="E29" s="7">
        <f>SUM(C29:D29)</f>
        <v>287</v>
      </c>
      <c r="F29" s="8">
        <v>88</v>
      </c>
      <c r="G29" s="4" t="s">
        <v>109</v>
      </c>
      <c r="H29" s="5" t="s">
        <v>110</v>
      </c>
      <c r="I29" s="9">
        <v>263</v>
      </c>
      <c r="J29" s="9">
        <v>261</v>
      </c>
      <c r="K29" s="7">
        <f>SUM(I29:J29)</f>
        <v>524</v>
      </c>
      <c r="L29" s="10">
        <v>188</v>
      </c>
    </row>
    <row r="30" spans="1:12" ht="18" customHeight="1" x14ac:dyDescent="0.15">
      <c r="A30" s="11" t="s">
        <v>111</v>
      </c>
      <c r="B30" s="12" t="s">
        <v>112</v>
      </c>
      <c r="C30" s="13">
        <v>181</v>
      </c>
      <c r="D30" s="13">
        <v>189</v>
      </c>
      <c r="E30" s="7">
        <f t="shared" ref="E30:E39" si="4">SUM(C30:D30)</f>
        <v>370</v>
      </c>
      <c r="F30" s="14">
        <v>154</v>
      </c>
      <c r="G30" s="11" t="s">
        <v>113</v>
      </c>
      <c r="H30" s="12" t="s">
        <v>114</v>
      </c>
      <c r="I30" s="7">
        <v>117</v>
      </c>
      <c r="J30" s="7">
        <v>112</v>
      </c>
      <c r="K30" s="7">
        <f t="shared" ref="K30:K41" si="5">SUM(I30:J30)</f>
        <v>229</v>
      </c>
      <c r="L30" s="15">
        <v>73</v>
      </c>
    </row>
    <row r="31" spans="1:12" ht="18" customHeight="1" x14ac:dyDescent="0.15">
      <c r="A31" s="11" t="s">
        <v>115</v>
      </c>
      <c r="B31" s="12" t="s">
        <v>116</v>
      </c>
      <c r="C31" s="13">
        <v>66</v>
      </c>
      <c r="D31" s="13">
        <v>68</v>
      </c>
      <c r="E31" s="7">
        <f t="shared" si="4"/>
        <v>134</v>
      </c>
      <c r="F31" s="14">
        <v>43</v>
      </c>
      <c r="G31" s="11" t="s">
        <v>117</v>
      </c>
      <c r="H31" s="12" t="s">
        <v>118</v>
      </c>
      <c r="I31" s="7">
        <v>121</v>
      </c>
      <c r="J31" s="7">
        <v>117</v>
      </c>
      <c r="K31" s="7">
        <f t="shared" si="5"/>
        <v>238</v>
      </c>
      <c r="L31" s="15">
        <v>82</v>
      </c>
    </row>
    <row r="32" spans="1:12" ht="18" customHeight="1" x14ac:dyDescent="0.15">
      <c r="A32" s="11" t="s">
        <v>119</v>
      </c>
      <c r="B32" s="12" t="s">
        <v>120</v>
      </c>
      <c r="C32" s="13">
        <v>152</v>
      </c>
      <c r="D32" s="13">
        <v>129</v>
      </c>
      <c r="E32" s="7">
        <f t="shared" si="4"/>
        <v>281</v>
      </c>
      <c r="F32" s="14">
        <v>94</v>
      </c>
      <c r="G32" s="3">
        <v>303</v>
      </c>
      <c r="H32" s="22" t="s">
        <v>121</v>
      </c>
      <c r="I32" s="23">
        <v>35</v>
      </c>
      <c r="J32" s="23">
        <v>34</v>
      </c>
      <c r="K32" s="7">
        <f t="shared" si="5"/>
        <v>69</v>
      </c>
      <c r="L32" s="15">
        <v>25</v>
      </c>
    </row>
    <row r="33" spans="1:12" ht="18" customHeight="1" x14ac:dyDescent="0.15">
      <c r="A33" s="11" t="s">
        <v>122</v>
      </c>
      <c r="B33" s="12" t="s">
        <v>123</v>
      </c>
      <c r="C33" s="13">
        <v>46</v>
      </c>
      <c r="D33" s="13">
        <v>44</v>
      </c>
      <c r="E33" s="7">
        <f t="shared" si="4"/>
        <v>90</v>
      </c>
      <c r="F33" s="14">
        <v>26</v>
      </c>
      <c r="G33" s="11" t="s">
        <v>124</v>
      </c>
      <c r="H33" s="12" t="s">
        <v>125</v>
      </c>
      <c r="I33" s="7">
        <v>91</v>
      </c>
      <c r="J33" s="7">
        <v>97</v>
      </c>
      <c r="K33" s="7">
        <f t="shared" si="5"/>
        <v>188</v>
      </c>
      <c r="L33" s="15">
        <v>68</v>
      </c>
    </row>
    <row r="34" spans="1:12" ht="18" customHeight="1" x14ac:dyDescent="0.15">
      <c r="A34" s="11" t="s">
        <v>126</v>
      </c>
      <c r="B34" s="12" t="s">
        <v>127</v>
      </c>
      <c r="C34" s="13">
        <v>87</v>
      </c>
      <c r="D34" s="13">
        <v>103</v>
      </c>
      <c r="E34" s="7">
        <f t="shared" si="4"/>
        <v>190</v>
      </c>
      <c r="F34" s="14">
        <v>60</v>
      </c>
      <c r="G34" s="11" t="s">
        <v>128</v>
      </c>
      <c r="H34" s="12" t="s">
        <v>129</v>
      </c>
      <c r="I34" s="7">
        <v>318</v>
      </c>
      <c r="J34" s="7">
        <v>280</v>
      </c>
      <c r="K34" s="7">
        <f t="shared" si="5"/>
        <v>598</v>
      </c>
      <c r="L34" s="15">
        <v>207</v>
      </c>
    </row>
    <row r="35" spans="1:12" ht="18" customHeight="1" x14ac:dyDescent="0.15">
      <c r="A35" s="11" t="s">
        <v>130</v>
      </c>
      <c r="B35" s="12" t="s">
        <v>131</v>
      </c>
      <c r="C35" s="13">
        <v>95</v>
      </c>
      <c r="D35" s="13">
        <v>99</v>
      </c>
      <c r="E35" s="7">
        <f t="shared" si="4"/>
        <v>194</v>
      </c>
      <c r="F35" s="14">
        <v>66</v>
      </c>
      <c r="G35" s="11" t="s">
        <v>132</v>
      </c>
      <c r="H35" s="12" t="s">
        <v>133</v>
      </c>
      <c r="I35" s="7">
        <v>146</v>
      </c>
      <c r="J35" s="7">
        <v>140</v>
      </c>
      <c r="K35" s="7">
        <f t="shared" si="5"/>
        <v>286</v>
      </c>
      <c r="L35" s="15">
        <v>94</v>
      </c>
    </row>
    <row r="36" spans="1:12" ht="18" customHeight="1" x14ac:dyDescent="0.15">
      <c r="A36" s="11" t="s">
        <v>134</v>
      </c>
      <c r="B36" s="12" t="s">
        <v>135</v>
      </c>
      <c r="C36" s="7">
        <v>112</v>
      </c>
      <c r="D36" s="7">
        <v>115</v>
      </c>
      <c r="E36" s="7">
        <f t="shared" si="4"/>
        <v>227</v>
      </c>
      <c r="F36" s="15">
        <v>81</v>
      </c>
      <c r="G36" s="11" t="s">
        <v>136</v>
      </c>
      <c r="H36" s="12" t="s">
        <v>137</v>
      </c>
      <c r="I36" s="7">
        <v>174</v>
      </c>
      <c r="J36" s="7">
        <v>178</v>
      </c>
      <c r="K36" s="7">
        <f t="shared" si="5"/>
        <v>352</v>
      </c>
      <c r="L36" s="15">
        <v>113</v>
      </c>
    </row>
    <row r="37" spans="1:12" ht="18" customHeight="1" x14ac:dyDescent="0.15">
      <c r="A37" s="11" t="s">
        <v>138</v>
      </c>
      <c r="B37" s="12" t="s">
        <v>139</v>
      </c>
      <c r="C37" s="7">
        <v>186</v>
      </c>
      <c r="D37" s="7">
        <v>195</v>
      </c>
      <c r="E37" s="7">
        <f t="shared" si="4"/>
        <v>381</v>
      </c>
      <c r="F37" s="15">
        <v>131</v>
      </c>
      <c r="G37" s="11" t="s">
        <v>140</v>
      </c>
      <c r="H37" s="12" t="s">
        <v>141</v>
      </c>
      <c r="I37" s="7">
        <v>335</v>
      </c>
      <c r="J37" s="7">
        <v>333</v>
      </c>
      <c r="K37" s="7">
        <f t="shared" si="5"/>
        <v>668</v>
      </c>
      <c r="L37" s="15">
        <v>231</v>
      </c>
    </row>
    <row r="38" spans="1:12" ht="18" customHeight="1" x14ac:dyDescent="0.15">
      <c r="A38" s="11" t="s">
        <v>142</v>
      </c>
      <c r="B38" s="12" t="s">
        <v>143</v>
      </c>
      <c r="C38" s="7">
        <v>157</v>
      </c>
      <c r="D38" s="7">
        <v>166</v>
      </c>
      <c r="E38" s="7">
        <f t="shared" si="4"/>
        <v>323</v>
      </c>
      <c r="F38" s="15">
        <v>108</v>
      </c>
      <c r="G38" s="11" t="s">
        <v>144</v>
      </c>
      <c r="H38" s="12" t="s">
        <v>145</v>
      </c>
      <c r="I38" s="7">
        <v>171</v>
      </c>
      <c r="J38" s="7">
        <v>191</v>
      </c>
      <c r="K38" s="7">
        <f t="shared" si="5"/>
        <v>362</v>
      </c>
      <c r="L38" s="15">
        <v>159</v>
      </c>
    </row>
    <row r="39" spans="1:12" ht="18" customHeight="1" x14ac:dyDescent="0.15">
      <c r="A39" s="11" t="s">
        <v>146</v>
      </c>
      <c r="B39" s="12" t="s">
        <v>147</v>
      </c>
      <c r="C39" s="7">
        <v>310</v>
      </c>
      <c r="D39" s="7">
        <v>320</v>
      </c>
      <c r="E39" s="7">
        <f t="shared" si="4"/>
        <v>630</v>
      </c>
      <c r="F39" s="15">
        <v>212</v>
      </c>
      <c r="G39" s="11" t="s">
        <v>148</v>
      </c>
      <c r="H39" s="12" t="s">
        <v>149</v>
      </c>
      <c r="I39" s="7">
        <v>240</v>
      </c>
      <c r="J39" s="7">
        <v>247</v>
      </c>
      <c r="K39" s="7">
        <f t="shared" si="5"/>
        <v>487</v>
      </c>
      <c r="L39" s="15">
        <v>151</v>
      </c>
    </row>
    <row r="40" spans="1:12" ht="18" customHeight="1" x14ac:dyDescent="0.15">
      <c r="A40" s="16"/>
      <c r="B40" s="17" t="s">
        <v>150</v>
      </c>
      <c r="C40" s="19">
        <f>SUM(C29:C39)</f>
        <v>1536</v>
      </c>
      <c r="D40" s="19">
        <f>SUM(D29:D39)</f>
        <v>1571</v>
      </c>
      <c r="E40" s="19">
        <f>SUM(E29:E39)</f>
        <v>3107</v>
      </c>
      <c r="F40" s="21">
        <f>SUM(F29:F39)</f>
        <v>1063</v>
      </c>
      <c r="G40" s="11" t="s">
        <v>151</v>
      </c>
      <c r="H40" s="12" t="s">
        <v>152</v>
      </c>
      <c r="I40" s="7">
        <v>201</v>
      </c>
      <c r="J40" s="7">
        <v>204</v>
      </c>
      <c r="K40" s="7">
        <f t="shared" si="5"/>
        <v>405</v>
      </c>
      <c r="L40" s="15">
        <v>139</v>
      </c>
    </row>
    <row r="41" spans="1:12" ht="18" customHeight="1" x14ac:dyDescent="0.15">
      <c r="A41" s="4" t="s">
        <v>153</v>
      </c>
      <c r="B41" s="5" t="s">
        <v>154</v>
      </c>
      <c r="C41" s="9">
        <v>148</v>
      </c>
      <c r="D41" s="9">
        <v>146</v>
      </c>
      <c r="E41" s="7">
        <f>SUM(C41:D41)</f>
        <v>294</v>
      </c>
      <c r="F41" s="10">
        <v>98</v>
      </c>
      <c r="G41" s="11" t="s">
        <v>155</v>
      </c>
      <c r="H41" s="12" t="s">
        <v>156</v>
      </c>
      <c r="I41" s="7">
        <v>53</v>
      </c>
      <c r="J41" s="7">
        <v>58</v>
      </c>
      <c r="K41" s="7">
        <f t="shared" si="5"/>
        <v>111</v>
      </c>
      <c r="L41" s="15">
        <v>38</v>
      </c>
    </row>
    <row r="42" spans="1:12" ht="18" customHeight="1" x14ac:dyDescent="0.15">
      <c r="A42" s="11" t="s">
        <v>157</v>
      </c>
      <c r="B42" s="12" t="s">
        <v>158</v>
      </c>
      <c r="C42" s="7">
        <v>166</v>
      </c>
      <c r="D42" s="7">
        <v>172</v>
      </c>
      <c r="E42" s="7">
        <f t="shared" ref="E42:E49" si="6">SUM(C42:D42)</f>
        <v>338</v>
      </c>
      <c r="F42" s="15">
        <v>119</v>
      </c>
      <c r="G42" s="16"/>
      <c r="H42" s="17" t="s">
        <v>159</v>
      </c>
      <c r="I42" s="19">
        <f>SUM(I29:I41)</f>
        <v>2265</v>
      </c>
      <c r="J42" s="19">
        <f>SUM(J29:J41)</f>
        <v>2252</v>
      </c>
      <c r="K42" s="19">
        <f>SUM(K29:K41)</f>
        <v>4517</v>
      </c>
      <c r="L42" s="21">
        <f>SUM(L29:L41)</f>
        <v>1568</v>
      </c>
    </row>
    <row r="43" spans="1:12" ht="18" customHeight="1" x14ac:dyDescent="0.15">
      <c r="A43" s="11" t="s">
        <v>160</v>
      </c>
      <c r="B43" s="12" t="s">
        <v>161</v>
      </c>
      <c r="C43" s="7">
        <v>121</v>
      </c>
      <c r="D43" s="7">
        <v>113</v>
      </c>
      <c r="E43" s="7">
        <f t="shared" si="6"/>
        <v>234</v>
      </c>
      <c r="F43" s="15">
        <v>99</v>
      </c>
      <c r="G43" s="24"/>
      <c r="H43" s="25"/>
      <c r="I43" s="7"/>
      <c r="J43" s="7"/>
      <c r="K43" s="7"/>
      <c r="L43" s="9"/>
    </row>
    <row r="44" spans="1:12" ht="18" customHeight="1" x14ac:dyDescent="0.15">
      <c r="A44" s="11" t="s">
        <v>162</v>
      </c>
      <c r="B44" s="12" t="s">
        <v>163</v>
      </c>
      <c r="C44" s="7">
        <v>123</v>
      </c>
      <c r="D44" s="7">
        <v>126</v>
      </c>
      <c r="E44" s="7">
        <f t="shared" si="6"/>
        <v>249</v>
      </c>
      <c r="F44" s="15">
        <v>86</v>
      </c>
      <c r="G44" s="24"/>
    </row>
    <row r="45" spans="1:12" ht="18" customHeight="1" x14ac:dyDescent="0.15">
      <c r="A45" s="11" t="s">
        <v>164</v>
      </c>
      <c r="B45" s="12" t="s">
        <v>165</v>
      </c>
      <c r="C45" s="7">
        <v>105</v>
      </c>
      <c r="D45" s="7">
        <v>108</v>
      </c>
      <c r="E45" s="7">
        <f t="shared" si="6"/>
        <v>213</v>
      </c>
      <c r="F45" s="15">
        <v>63</v>
      </c>
      <c r="G45" s="24"/>
    </row>
    <row r="46" spans="1:12" ht="18" customHeight="1" x14ac:dyDescent="0.15">
      <c r="A46" s="11" t="s">
        <v>166</v>
      </c>
      <c r="B46" s="12" t="s">
        <v>167</v>
      </c>
      <c r="C46" s="7">
        <v>166</v>
      </c>
      <c r="D46" s="7">
        <v>136</v>
      </c>
      <c r="E46" s="7">
        <f t="shared" si="6"/>
        <v>302</v>
      </c>
      <c r="F46" s="15">
        <v>139</v>
      </c>
      <c r="G46" s="24"/>
    </row>
    <row r="47" spans="1:12" ht="18" customHeight="1" x14ac:dyDescent="0.15">
      <c r="A47" s="11" t="s">
        <v>168</v>
      </c>
      <c r="B47" s="12" t="s">
        <v>169</v>
      </c>
      <c r="C47" s="7">
        <v>109</v>
      </c>
      <c r="D47" s="7">
        <v>126</v>
      </c>
      <c r="E47" s="7">
        <f t="shared" si="6"/>
        <v>235</v>
      </c>
      <c r="F47" s="15">
        <v>78</v>
      </c>
      <c r="G47" s="24"/>
    </row>
    <row r="48" spans="1:12" ht="18" customHeight="1" x14ac:dyDescent="0.15">
      <c r="A48" s="11" t="s">
        <v>170</v>
      </c>
      <c r="B48" s="12" t="s">
        <v>171</v>
      </c>
      <c r="C48" s="7">
        <v>60</v>
      </c>
      <c r="D48" s="7">
        <v>57</v>
      </c>
      <c r="E48" s="7">
        <f t="shared" si="6"/>
        <v>117</v>
      </c>
      <c r="F48" s="15">
        <v>46</v>
      </c>
      <c r="G48" s="24"/>
    </row>
    <row r="49" spans="1:12" ht="18" customHeight="1" x14ac:dyDescent="0.15">
      <c r="A49" s="11" t="s">
        <v>172</v>
      </c>
      <c r="B49" s="12" t="s">
        <v>173</v>
      </c>
      <c r="C49" s="7">
        <v>160</v>
      </c>
      <c r="D49" s="7">
        <v>148</v>
      </c>
      <c r="E49" s="7">
        <f t="shared" si="6"/>
        <v>308</v>
      </c>
      <c r="F49" s="15">
        <v>98</v>
      </c>
      <c r="G49" s="24"/>
    </row>
    <row r="50" spans="1:12" ht="18" customHeight="1" x14ac:dyDescent="0.15">
      <c r="A50" s="16"/>
      <c r="B50" s="17" t="s">
        <v>174</v>
      </c>
      <c r="C50" s="19">
        <f>SUM(C41:C49)</f>
        <v>1158</v>
      </c>
      <c r="D50" s="19">
        <f>SUM(D41:D49)</f>
        <v>1132</v>
      </c>
      <c r="E50" s="19">
        <f>SUM(E41:E49)</f>
        <v>2290</v>
      </c>
      <c r="F50" s="19">
        <f>SUM(F41:F49)</f>
        <v>826</v>
      </c>
      <c r="G50" s="24"/>
    </row>
    <row r="51" spans="1:12" ht="18" customHeight="1" x14ac:dyDescent="0.15">
      <c r="A51" s="26"/>
      <c r="B51" s="27"/>
      <c r="C51" s="9"/>
      <c r="D51" s="9"/>
      <c r="E51" s="9"/>
      <c r="F51" s="9"/>
      <c r="G51" s="28"/>
    </row>
    <row r="52" spans="1:12" ht="18" customHeight="1" x14ac:dyDescent="0.15">
      <c r="A52" s="29"/>
      <c r="B52" s="25"/>
      <c r="C52" s="7"/>
      <c r="D52" s="7"/>
      <c r="E52" s="7"/>
      <c r="F52" s="7"/>
      <c r="G52" s="28"/>
    </row>
    <row r="53" spans="1:12" ht="18" customHeight="1" x14ac:dyDescent="0.15">
      <c r="A53" s="29"/>
      <c r="B53" s="25"/>
      <c r="C53" s="7"/>
      <c r="D53" s="7"/>
      <c r="E53" s="7"/>
      <c r="F53" s="7"/>
      <c r="G53" s="28"/>
    </row>
    <row r="54" spans="1:12" ht="18" customHeight="1" x14ac:dyDescent="0.15">
      <c r="A54" s="29"/>
      <c r="B54" s="25"/>
      <c r="C54" s="7"/>
      <c r="D54" s="7"/>
      <c r="E54" s="7"/>
      <c r="F54" s="7"/>
      <c r="G54" s="28"/>
    </row>
    <row r="55" spans="1:12" ht="18" customHeight="1" x14ac:dyDescent="0.15">
      <c r="A55" s="30"/>
      <c r="B55" s="25"/>
      <c r="C55" s="7"/>
      <c r="D55" s="7"/>
      <c r="E55" s="7"/>
      <c r="F55" s="7"/>
      <c r="G55" s="28"/>
      <c r="H55" s="25"/>
    </row>
    <row r="56" spans="1:12" ht="18" customHeight="1" x14ac:dyDescent="0.15">
      <c r="A56" s="4" t="s">
        <v>175</v>
      </c>
      <c r="B56" s="5" t="s">
        <v>176</v>
      </c>
      <c r="C56" s="9">
        <v>117</v>
      </c>
      <c r="D56" s="9">
        <v>112</v>
      </c>
      <c r="E56" s="9">
        <f>SUM(C56:D56)</f>
        <v>229</v>
      </c>
      <c r="F56" s="10">
        <v>106</v>
      </c>
    </row>
    <row r="57" spans="1:12" ht="18" customHeight="1" x14ac:dyDescent="0.15">
      <c r="A57" s="11" t="s">
        <v>177</v>
      </c>
      <c r="B57" s="12" t="s">
        <v>178</v>
      </c>
      <c r="C57" s="7">
        <v>83</v>
      </c>
      <c r="D57" s="7">
        <v>98</v>
      </c>
      <c r="E57" s="7">
        <f t="shared" ref="E57:E70" si="7">SUM(C57:D57)</f>
        <v>181</v>
      </c>
      <c r="F57" s="15">
        <v>63</v>
      </c>
      <c r="H57" s="48" t="s">
        <v>179</v>
      </c>
      <c r="I57" s="50">
        <f>SUM(C9,C20,C28,C40,C50,I28,I42)</f>
        <v>16746</v>
      </c>
      <c r="J57" s="50">
        <f>SUM(D9,D20,D28,D40,D50,J28,J42)</f>
        <v>16499</v>
      </c>
      <c r="K57" s="50">
        <f>SUM(I57,J57)</f>
        <v>33245</v>
      </c>
      <c r="L57" s="52">
        <f>SUM(F9,F20,F28,F40,F50,L28,L42)</f>
        <v>13059</v>
      </c>
    </row>
    <row r="58" spans="1:12" ht="18" customHeight="1" x14ac:dyDescent="0.15">
      <c r="A58" s="11" t="s">
        <v>180</v>
      </c>
      <c r="B58" s="12" t="s">
        <v>181</v>
      </c>
      <c r="C58" s="7">
        <v>370</v>
      </c>
      <c r="D58" s="7">
        <v>389</v>
      </c>
      <c r="E58" s="7">
        <f t="shared" si="7"/>
        <v>759</v>
      </c>
      <c r="F58" s="15">
        <v>299</v>
      </c>
      <c r="H58" s="49"/>
      <c r="I58" s="51"/>
      <c r="J58" s="51"/>
      <c r="K58" s="51"/>
      <c r="L58" s="52"/>
    </row>
    <row r="59" spans="1:12" ht="18" customHeight="1" x14ac:dyDescent="0.15">
      <c r="A59" s="11" t="s">
        <v>182</v>
      </c>
      <c r="B59" s="12" t="s">
        <v>183</v>
      </c>
      <c r="C59" s="7">
        <v>77</v>
      </c>
      <c r="D59" s="7">
        <v>65</v>
      </c>
      <c r="E59" s="7">
        <f t="shared" si="7"/>
        <v>142</v>
      </c>
      <c r="F59" s="15">
        <v>58</v>
      </c>
      <c r="H59" s="53" t="s">
        <v>184</v>
      </c>
      <c r="I59" s="50">
        <v>829</v>
      </c>
      <c r="J59" s="50">
        <v>824</v>
      </c>
      <c r="K59" s="50">
        <f>SUM(I59,J59)</f>
        <v>1653</v>
      </c>
      <c r="L59" s="55"/>
    </row>
    <row r="60" spans="1:12" ht="18" customHeight="1" x14ac:dyDescent="0.15">
      <c r="A60" s="11" t="s">
        <v>185</v>
      </c>
      <c r="B60" s="12" t="s">
        <v>186</v>
      </c>
      <c r="C60" s="7">
        <v>129</v>
      </c>
      <c r="D60" s="7">
        <v>112</v>
      </c>
      <c r="E60" s="7">
        <f t="shared" si="7"/>
        <v>241</v>
      </c>
      <c r="F60" s="15">
        <v>82</v>
      </c>
      <c r="H60" s="54"/>
      <c r="I60" s="51"/>
      <c r="J60" s="51"/>
      <c r="K60" s="51"/>
      <c r="L60" s="55"/>
    </row>
    <row r="61" spans="1:12" ht="18" customHeight="1" x14ac:dyDescent="0.15">
      <c r="A61" s="11" t="s">
        <v>187</v>
      </c>
      <c r="B61" s="12" t="s">
        <v>188</v>
      </c>
      <c r="C61" s="7">
        <v>79</v>
      </c>
      <c r="D61" s="7">
        <v>68</v>
      </c>
      <c r="E61" s="7">
        <f t="shared" si="7"/>
        <v>147</v>
      </c>
      <c r="F61" s="15">
        <v>54</v>
      </c>
      <c r="H61" s="48" t="s">
        <v>189</v>
      </c>
      <c r="I61" s="50">
        <f>SUM(C71,C78,C90,C104)</f>
        <v>7433</v>
      </c>
      <c r="J61" s="50">
        <f>SUM(D71,D78,D90,D104)</f>
        <v>7165</v>
      </c>
      <c r="K61" s="50">
        <f>SUM(I61,J61)</f>
        <v>14598</v>
      </c>
      <c r="L61" s="52">
        <f>SUM(F71,F78,F90,F104)</f>
        <v>5591</v>
      </c>
    </row>
    <row r="62" spans="1:12" ht="18" customHeight="1" x14ac:dyDescent="0.15">
      <c r="A62" s="11" t="s">
        <v>190</v>
      </c>
      <c r="B62" s="12" t="s">
        <v>191</v>
      </c>
      <c r="C62" s="7">
        <v>114</v>
      </c>
      <c r="D62" s="7">
        <v>119</v>
      </c>
      <c r="E62" s="7">
        <f t="shared" si="7"/>
        <v>233</v>
      </c>
      <c r="F62" s="15">
        <v>68</v>
      </c>
      <c r="H62" s="49"/>
      <c r="I62" s="51"/>
      <c r="J62" s="51"/>
      <c r="K62" s="51"/>
      <c r="L62" s="52"/>
    </row>
    <row r="63" spans="1:12" ht="18" customHeight="1" x14ac:dyDescent="0.15">
      <c r="A63" s="11" t="s">
        <v>192</v>
      </c>
      <c r="B63" s="12" t="s">
        <v>193</v>
      </c>
      <c r="C63" s="7">
        <v>54</v>
      </c>
      <c r="D63" s="7">
        <v>51</v>
      </c>
      <c r="E63" s="7">
        <f t="shared" si="7"/>
        <v>105</v>
      </c>
      <c r="F63" s="15">
        <v>54</v>
      </c>
      <c r="H63" s="53" t="s">
        <v>184</v>
      </c>
      <c r="I63" s="50">
        <v>1048</v>
      </c>
      <c r="J63" s="50">
        <v>953</v>
      </c>
      <c r="K63" s="50">
        <f>SUM(I63,J63)</f>
        <v>2001</v>
      </c>
      <c r="L63" s="59"/>
    </row>
    <row r="64" spans="1:12" ht="18" customHeight="1" x14ac:dyDescent="0.15">
      <c r="A64" s="11" t="s">
        <v>194</v>
      </c>
      <c r="B64" s="12" t="s">
        <v>195</v>
      </c>
      <c r="C64" s="7">
        <v>267</v>
      </c>
      <c r="D64" s="7">
        <v>233</v>
      </c>
      <c r="E64" s="7">
        <f t="shared" si="7"/>
        <v>500</v>
      </c>
      <c r="F64" s="15">
        <v>228</v>
      </c>
      <c r="H64" s="54"/>
      <c r="I64" s="58"/>
      <c r="J64" s="58"/>
      <c r="K64" s="51"/>
      <c r="L64" s="60"/>
    </row>
    <row r="65" spans="1:12" ht="18" customHeight="1" x14ac:dyDescent="0.15">
      <c r="A65" s="11" t="s">
        <v>196</v>
      </c>
      <c r="B65" s="12" t="s">
        <v>197</v>
      </c>
      <c r="C65" s="7">
        <v>91</v>
      </c>
      <c r="D65" s="7">
        <v>86</v>
      </c>
      <c r="E65" s="7">
        <f t="shared" si="7"/>
        <v>177</v>
      </c>
      <c r="F65" s="15">
        <v>73</v>
      </c>
      <c r="H65" s="31"/>
      <c r="I65" s="32"/>
      <c r="J65" s="32"/>
      <c r="K65" s="32"/>
      <c r="L65" s="32"/>
    </row>
    <row r="66" spans="1:12" ht="18" customHeight="1" x14ac:dyDescent="0.15">
      <c r="A66" s="11" t="s">
        <v>198</v>
      </c>
      <c r="B66" s="12" t="s">
        <v>199</v>
      </c>
      <c r="C66" s="7">
        <v>181</v>
      </c>
      <c r="D66" s="7">
        <v>155</v>
      </c>
      <c r="E66" s="7">
        <f t="shared" si="7"/>
        <v>336</v>
      </c>
      <c r="F66" s="15">
        <v>174</v>
      </c>
      <c r="H66" s="56" t="s">
        <v>200</v>
      </c>
      <c r="I66" s="50">
        <f>(I57+I61)-I68</f>
        <v>22302</v>
      </c>
      <c r="J66" s="50">
        <f>(J57+J61)-J68</f>
        <v>21887</v>
      </c>
      <c r="K66" s="50">
        <f>SUM(I66:J66)</f>
        <v>44189</v>
      </c>
      <c r="L66" s="50">
        <v>16919</v>
      </c>
    </row>
    <row r="67" spans="1:12" ht="18" customHeight="1" x14ac:dyDescent="0.15">
      <c r="A67" s="11" t="s">
        <v>201</v>
      </c>
      <c r="B67" s="12" t="s">
        <v>202</v>
      </c>
      <c r="C67" s="7">
        <v>441</v>
      </c>
      <c r="D67" s="7">
        <v>384</v>
      </c>
      <c r="E67" s="7">
        <f t="shared" si="7"/>
        <v>825</v>
      </c>
      <c r="F67" s="15">
        <v>360</v>
      </c>
      <c r="H67" s="57"/>
      <c r="I67" s="51"/>
      <c r="J67" s="51"/>
      <c r="K67" s="51"/>
      <c r="L67" s="51"/>
    </row>
    <row r="68" spans="1:12" ht="18" customHeight="1" x14ac:dyDescent="0.15">
      <c r="A68" s="11" t="s">
        <v>203</v>
      </c>
      <c r="B68" s="12" t="s">
        <v>204</v>
      </c>
      <c r="C68" s="7">
        <v>38</v>
      </c>
      <c r="D68" s="7">
        <v>29</v>
      </c>
      <c r="E68" s="7">
        <f t="shared" si="7"/>
        <v>67</v>
      </c>
      <c r="F68" s="15">
        <v>38</v>
      </c>
      <c r="H68" s="56" t="s">
        <v>205</v>
      </c>
      <c r="I68" s="50">
        <f>SUM(I59,I63)</f>
        <v>1877</v>
      </c>
      <c r="J68" s="50">
        <f>SUM(J59,J63)</f>
        <v>1777</v>
      </c>
      <c r="K68" s="50">
        <f>SUM(K59,K63)</f>
        <v>3654</v>
      </c>
      <c r="L68" s="50">
        <v>1731</v>
      </c>
    </row>
    <row r="69" spans="1:12" ht="18" customHeight="1" x14ac:dyDescent="0.15">
      <c r="A69" s="11" t="s">
        <v>206</v>
      </c>
      <c r="B69" s="12" t="s">
        <v>207</v>
      </c>
      <c r="C69" s="7">
        <v>333</v>
      </c>
      <c r="D69" s="7">
        <v>328</v>
      </c>
      <c r="E69" s="7">
        <f t="shared" si="7"/>
        <v>661</v>
      </c>
      <c r="F69" s="15">
        <v>258</v>
      </c>
      <c r="H69" s="57"/>
      <c r="I69" s="51"/>
      <c r="J69" s="51"/>
      <c r="K69" s="51"/>
      <c r="L69" s="51"/>
    </row>
    <row r="70" spans="1:12" ht="18" customHeight="1" x14ac:dyDescent="0.15">
      <c r="A70" s="11" t="s">
        <v>208</v>
      </c>
      <c r="B70" s="12" t="s">
        <v>209</v>
      </c>
      <c r="C70" s="7">
        <v>215</v>
      </c>
      <c r="D70" s="7">
        <v>193</v>
      </c>
      <c r="E70" s="7">
        <f t="shared" si="7"/>
        <v>408</v>
      </c>
      <c r="F70" s="15">
        <v>164</v>
      </c>
      <c r="H70" s="56" t="s">
        <v>210</v>
      </c>
      <c r="I70" s="50">
        <f>SUM(I66+I68)</f>
        <v>24179</v>
      </c>
      <c r="J70" s="50">
        <f>SUM(J66+J68)</f>
        <v>23664</v>
      </c>
      <c r="K70" s="50">
        <f>SUM(K66+K68)</f>
        <v>47843</v>
      </c>
      <c r="L70" s="50">
        <f>SUM(L66:L69)</f>
        <v>18650</v>
      </c>
    </row>
    <row r="71" spans="1:12" ht="18" customHeight="1" x14ac:dyDescent="0.15">
      <c r="A71" s="16"/>
      <c r="B71" s="17" t="s">
        <v>211</v>
      </c>
      <c r="C71" s="19">
        <f>SUM(C56:C70)</f>
        <v>2589</v>
      </c>
      <c r="D71" s="19">
        <f>SUM(D56:D70)</f>
        <v>2422</v>
      </c>
      <c r="E71" s="19">
        <f>SUM(E56:E70)</f>
        <v>5011</v>
      </c>
      <c r="F71" s="19">
        <f>SUM(F56:F70)</f>
        <v>2079</v>
      </c>
      <c r="G71" s="24"/>
      <c r="H71" s="61"/>
      <c r="I71" s="61"/>
      <c r="J71" s="61"/>
      <c r="K71" s="61"/>
      <c r="L71" s="61"/>
    </row>
    <row r="72" spans="1:12" ht="18" customHeight="1" x14ac:dyDescent="0.15">
      <c r="A72" s="4" t="s">
        <v>212</v>
      </c>
      <c r="B72" s="5" t="s">
        <v>213</v>
      </c>
      <c r="C72" s="9">
        <v>306</v>
      </c>
      <c r="D72" s="9">
        <v>275</v>
      </c>
      <c r="E72" s="7">
        <f t="shared" ref="E72:E77" si="8">SUM(C72:D72)</f>
        <v>581</v>
      </c>
      <c r="F72" s="10">
        <v>222</v>
      </c>
      <c r="H72" s="62"/>
      <c r="I72" s="62"/>
      <c r="J72" s="62"/>
      <c r="K72" s="62"/>
      <c r="L72" s="62"/>
    </row>
    <row r="73" spans="1:12" ht="18" customHeight="1" x14ac:dyDescent="0.15">
      <c r="A73" s="11" t="s">
        <v>214</v>
      </c>
      <c r="B73" s="12" t="s">
        <v>215</v>
      </c>
      <c r="C73" s="7">
        <v>294</v>
      </c>
      <c r="D73" s="7">
        <v>265</v>
      </c>
      <c r="E73" s="7">
        <f t="shared" si="8"/>
        <v>559</v>
      </c>
      <c r="F73" s="15">
        <v>205</v>
      </c>
    </row>
    <row r="74" spans="1:12" ht="18" customHeight="1" x14ac:dyDescent="0.15">
      <c r="A74" s="11" t="s">
        <v>216</v>
      </c>
      <c r="B74" s="12" t="s">
        <v>217</v>
      </c>
      <c r="C74" s="7">
        <v>303</v>
      </c>
      <c r="D74" s="7">
        <v>289</v>
      </c>
      <c r="E74" s="7">
        <f t="shared" si="8"/>
        <v>592</v>
      </c>
      <c r="F74" s="15">
        <v>196</v>
      </c>
    </row>
    <row r="75" spans="1:12" ht="18" customHeight="1" x14ac:dyDescent="0.15">
      <c r="A75" s="11" t="s">
        <v>218</v>
      </c>
      <c r="B75" s="12" t="s">
        <v>219</v>
      </c>
      <c r="C75" s="7">
        <v>133</v>
      </c>
      <c r="D75" s="7">
        <v>123</v>
      </c>
      <c r="E75" s="7">
        <f t="shared" si="8"/>
        <v>256</v>
      </c>
      <c r="F75" s="15">
        <v>86</v>
      </c>
    </row>
    <row r="76" spans="1:12" ht="18" customHeight="1" x14ac:dyDescent="0.15">
      <c r="A76" s="11" t="s">
        <v>220</v>
      </c>
      <c r="B76" s="12" t="s">
        <v>221</v>
      </c>
      <c r="C76" s="7">
        <v>43</v>
      </c>
      <c r="D76" s="7">
        <v>41</v>
      </c>
      <c r="E76" s="7">
        <f t="shared" si="8"/>
        <v>84</v>
      </c>
      <c r="F76" s="15">
        <v>26</v>
      </c>
    </row>
    <row r="77" spans="1:12" ht="18" customHeight="1" x14ac:dyDescent="0.15">
      <c r="A77" s="11" t="s">
        <v>222</v>
      </c>
      <c r="B77" s="12" t="s">
        <v>223</v>
      </c>
      <c r="C77" s="7">
        <v>139</v>
      </c>
      <c r="D77" s="7">
        <v>170</v>
      </c>
      <c r="E77" s="7">
        <f t="shared" si="8"/>
        <v>309</v>
      </c>
      <c r="F77" s="15">
        <v>140</v>
      </c>
    </row>
    <row r="78" spans="1:12" ht="18" customHeight="1" x14ac:dyDescent="0.15">
      <c r="A78" s="16"/>
      <c r="B78" s="17" t="s">
        <v>224</v>
      </c>
      <c r="C78" s="19">
        <f>SUM(C72:C77)</f>
        <v>1218</v>
      </c>
      <c r="D78" s="19">
        <f>SUM(D72:D77)</f>
        <v>1163</v>
      </c>
      <c r="E78" s="19">
        <f>SUM(C78:D78)</f>
        <v>2381</v>
      </c>
      <c r="F78" s="21">
        <f>SUM(F72:F77)</f>
        <v>875</v>
      </c>
    </row>
    <row r="79" spans="1:12" ht="18" customHeight="1" x14ac:dyDescent="0.15">
      <c r="A79" s="4" t="s">
        <v>225</v>
      </c>
      <c r="B79" s="5" t="s">
        <v>226</v>
      </c>
      <c r="C79" s="9">
        <v>135</v>
      </c>
      <c r="D79" s="9">
        <v>130</v>
      </c>
      <c r="E79" s="7">
        <f t="shared" ref="E79:E89" si="9">SUM(C79:D79)</f>
        <v>265</v>
      </c>
      <c r="F79" s="10">
        <v>82</v>
      </c>
    </row>
    <row r="80" spans="1:12" ht="18" customHeight="1" x14ac:dyDescent="0.15">
      <c r="A80" s="11" t="s">
        <v>227</v>
      </c>
      <c r="B80" s="12" t="s">
        <v>228</v>
      </c>
      <c r="C80" s="7">
        <v>99</v>
      </c>
      <c r="D80" s="7">
        <v>104</v>
      </c>
      <c r="E80" s="7">
        <f t="shared" si="9"/>
        <v>203</v>
      </c>
      <c r="F80" s="15">
        <v>74</v>
      </c>
    </row>
    <row r="81" spans="1:6" ht="18" customHeight="1" x14ac:dyDescent="0.15">
      <c r="A81" s="11" t="s">
        <v>229</v>
      </c>
      <c r="B81" s="12" t="s">
        <v>230</v>
      </c>
      <c r="C81" s="7">
        <v>173</v>
      </c>
      <c r="D81" s="7">
        <v>168</v>
      </c>
      <c r="E81" s="7">
        <f t="shared" si="9"/>
        <v>341</v>
      </c>
      <c r="F81" s="15">
        <v>114</v>
      </c>
    </row>
    <row r="82" spans="1:6" ht="18" customHeight="1" x14ac:dyDescent="0.15">
      <c r="A82" s="11" t="s">
        <v>231</v>
      </c>
      <c r="B82" s="12" t="s">
        <v>232</v>
      </c>
      <c r="C82" s="7">
        <v>202</v>
      </c>
      <c r="D82" s="7">
        <v>207</v>
      </c>
      <c r="E82" s="7">
        <f t="shared" si="9"/>
        <v>409</v>
      </c>
      <c r="F82" s="15">
        <v>147</v>
      </c>
    </row>
    <row r="83" spans="1:6" ht="18" customHeight="1" x14ac:dyDescent="0.15">
      <c r="A83" s="11" t="s">
        <v>233</v>
      </c>
      <c r="B83" s="12" t="s">
        <v>234</v>
      </c>
      <c r="C83" s="7">
        <v>149</v>
      </c>
      <c r="D83" s="7">
        <v>173</v>
      </c>
      <c r="E83" s="7">
        <f t="shared" si="9"/>
        <v>322</v>
      </c>
      <c r="F83" s="15">
        <v>118</v>
      </c>
    </row>
    <row r="84" spans="1:6" ht="18" customHeight="1" x14ac:dyDescent="0.15">
      <c r="A84" s="11" t="s">
        <v>235</v>
      </c>
      <c r="B84" s="12" t="s">
        <v>236</v>
      </c>
      <c r="C84" s="7">
        <v>210</v>
      </c>
      <c r="D84" s="7">
        <v>211</v>
      </c>
      <c r="E84" s="7">
        <f t="shared" si="9"/>
        <v>421</v>
      </c>
      <c r="F84" s="15">
        <v>171</v>
      </c>
    </row>
    <row r="85" spans="1:6" ht="18" customHeight="1" x14ac:dyDescent="0.15">
      <c r="A85" s="11" t="s">
        <v>237</v>
      </c>
      <c r="B85" s="12" t="s">
        <v>238</v>
      </c>
      <c r="C85" s="7">
        <v>147</v>
      </c>
      <c r="D85" s="7">
        <v>157</v>
      </c>
      <c r="E85" s="7">
        <f t="shared" si="9"/>
        <v>304</v>
      </c>
      <c r="F85" s="15">
        <v>90</v>
      </c>
    </row>
    <row r="86" spans="1:6" ht="18" customHeight="1" x14ac:dyDescent="0.15">
      <c r="A86" s="11" t="s">
        <v>239</v>
      </c>
      <c r="B86" s="12" t="s">
        <v>240</v>
      </c>
      <c r="C86" s="7">
        <v>81</v>
      </c>
      <c r="D86" s="7">
        <v>88</v>
      </c>
      <c r="E86" s="7">
        <f t="shared" si="9"/>
        <v>169</v>
      </c>
      <c r="F86" s="15">
        <v>52</v>
      </c>
    </row>
    <row r="87" spans="1:6" ht="18" customHeight="1" x14ac:dyDescent="0.15">
      <c r="A87" s="11" t="s">
        <v>241</v>
      </c>
      <c r="B87" s="12" t="s">
        <v>242</v>
      </c>
      <c r="C87" s="7">
        <v>129</v>
      </c>
      <c r="D87" s="7">
        <v>137</v>
      </c>
      <c r="E87" s="7">
        <f t="shared" si="9"/>
        <v>266</v>
      </c>
      <c r="F87" s="15">
        <v>99</v>
      </c>
    </row>
    <row r="88" spans="1:6" ht="18" customHeight="1" x14ac:dyDescent="0.15">
      <c r="A88" s="11" t="s">
        <v>243</v>
      </c>
      <c r="B88" s="12" t="s">
        <v>244</v>
      </c>
      <c r="C88" s="7">
        <v>25</v>
      </c>
      <c r="D88" s="7">
        <v>22</v>
      </c>
      <c r="E88" s="7">
        <f t="shared" si="9"/>
        <v>47</v>
      </c>
      <c r="F88" s="15">
        <v>18</v>
      </c>
    </row>
    <row r="89" spans="1:6" ht="18" customHeight="1" x14ac:dyDescent="0.15">
      <c r="A89" s="11" t="s">
        <v>245</v>
      </c>
      <c r="B89" s="12" t="s">
        <v>246</v>
      </c>
      <c r="C89" s="7">
        <v>89</v>
      </c>
      <c r="D89" s="7">
        <v>93</v>
      </c>
      <c r="E89" s="7">
        <f t="shared" si="9"/>
        <v>182</v>
      </c>
      <c r="F89" s="15">
        <v>65</v>
      </c>
    </row>
    <row r="90" spans="1:6" ht="18" customHeight="1" x14ac:dyDescent="0.15">
      <c r="A90" s="16"/>
      <c r="B90" s="17" t="s">
        <v>247</v>
      </c>
      <c r="C90" s="19">
        <f>SUM(C79:C89)</f>
        <v>1439</v>
      </c>
      <c r="D90" s="19">
        <f>SUM(D79:D89)</f>
        <v>1490</v>
      </c>
      <c r="E90" s="19">
        <f>SUM(C90:D90)</f>
        <v>2929</v>
      </c>
      <c r="F90" s="21">
        <f>SUM(F79:F89)</f>
        <v>1030</v>
      </c>
    </row>
    <row r="91" spans="1:6" ht="18" customHeight="1" x14ac:dyDescent="0.15">
      <c r="A91" s="4" t="s">
        <v>248</v>
      </c>
      <c r="B91" s="5" t="s">
        <v>249</v>
      </c>
      <c r="C91" s="9">
        <v>120</v>
      </c>
      <c r="D91" s="9">
        <v>118</v>
      </c>
      <c r="E91" s="7">
        <f>SUM(C91:D91)</f>
        <v>238</v>
      </c>
      <c r="F91" s="10">
        <v>71</v>
      </c>
    </row>
    <row r="92" spans="1:6" ht="18" customHeight="1" x14ac:dyDescent="0.15">
      <c r="A92" s="11" t="s">
        <v>250</v>
      </c>
      <c r="B92" s="12" t="s">
        <v>251</v>
      </c>
      <c r="C92" s="7">
        <v>199</v>
      </c>
      <c r="D92" s="7">
        <v>168</v>
      </c>
      <c r="E92" s="7">
        <f t="shared" ref="E92:E103" si="10">SUM(C92:D92)</f>
        <v>367</v>
      </c>
      <c r="F92" s="15">
        <v>113</v>
      </c>
    </row>
    <row r="93" spans="1:6" ht="18" customHeight="1" x14ac:dyDescent="0.15">
      <c r="A93" s="11" t="s">
        <v>252</v>
      </c>
      <c r="B93" s="12" t="s">
        <v>253</v>
      </c>
      <c r="C93" s="7">
        <v>120</v>
      </c>
      <c r="D93" s="7">
        <v>106</v>
      </c>
      <c r="E93" s="7">
        <f t="shared" si="10"/>
        <v>226</v>
      </c>
      <c r="F93" s="15">
        <v>70</v>
      </c>
    </row>
    <row r="94" spans="1:6" ht="18" customHeight="1" x14ac:dyDescent="0.15">
      <c r="A94" s="11" t="s">
        <v>254</v>
      </c>
      <c r="B94" s="12" t="s">
        <v>255</v>
      </c>
      <c r="C94" s="7">
        <v>55</v>
      </c>
      <c r="D94" s="7">
        <v>68</v>
      </c>
      <c r="E94" s="7">
        <f t="shared" si="10"/>
        <v>123</v>
      </c>
      <c r="F94" s="15">
        <v>53</v>
      </c>
    </row>
    <row r="95" spans="1:6" ht="18" customHeight="1" x14ac:dyDescent="0.15">
      <c r="A95" s="11" t="s">
        <v>256</v>
      </c>
      <c r="B95" s="12" t="s">
        <v>257</v>
      </c>
      <c r="C95" s="7">
        <v>177</v>
      </c>
      <c r="D95" s="7">
        <v>176</v>
      </c>
      <c r="E95" s="7">
        <f t="shared" si="10"/>
        <v>353</v>
      </c>
      <c r="F95" s="15">
        <v>127</v>
      </c>
    </row>
    <row r="96" spans="1:6" ht="18" customHeight="1" x14ac:dyDescent="0.15">
      <c r="A96" s="11" t="s">
        <v>258</v>
      </c>
      <c r="B96" s="12" t="s">
        <v>259</v>
      </c>
      <c r="C96" s="7">
        <v>118</v>
      </c>
      <c r="D96" s="7">
        <v>126</v>
      </c>
      <c r="E96" s="7">
        <f t="shared" si="10"/>
        <v>244</v>
      </c>
      <c r="F96" s="15">
        <v>79</v>
      </c>
    </row>
    <row r="97" spans="1:6" ht="18" customHeight="1" x14ac:dyDescent="0.15">
      <c r="A97" s="11" t="s">
        <v>260</v>
      </c>
      <c r="B97" s="12" t="s">
        <v>261</v>
      </c>
      <c r="C97" s="7">
        <v>102</v>
      </c>
      <c r="D97" s="7">
        <v>87</v>
      </c>
      <c r="E97" s="7">
        <f t="shared" si="10"/>
        <v>189</v>
      </c>
      <c r="F97" s="15">
        <v>63</v>
      </c>
    </row>
    <row r="98" spans="1:6" ht="18" customHeight="1" x14ac:dyDescent="0.15">
      <c r="A98" s="11" t="s">
        <v>262</v>
      </c>
      <c r="B98" s="12" t="s">
        <v>263</v>
      </c>
      <c r="C98" s="7">
        <v>277</v>
      </c>
      <c r="D98" s="7">
        <v>261</v>
      </c>
      <c r="E98" s="7">
        <f t="shared" si="10"/>
        <v>538</v>
      </c>
      <c r="F98" s="15">
        <v>245</v>
      </c>
    </row>
    <row r="99" spans="1:6" ht="18" customHeight="1" x14ac:dyDescent="0.15">
      <c r="A99" s="11" t="s">
        <v>264</v>
      </c>
      <c r="B99" s="12" t="s">
        <v>265</v>
      </c>
      <c r="C99" s="7">
        <v>171</v>
      </c>
      <c r="D99" s="7">
        <v>160</v>
      </c>
      <c r="E99" s="7">
        <f t="shared" si="10"/>
        <v>331</v>
      </c>
      <c r="F99" s="15">
        <v>100</v>
      </c>
    </row>
    <row r="100" spans="1:6" ht="18" customHeight="1" x14ac:dyDescent="0.15">
      <c r="A100" s="11" t="s">
        <v>266</v>
      </c>
      <c r="B100" s="12" t="s">
        <v>267</v>
      </c>
      <c r="C100" s="7">
        <v>610</v>
      </c>
      <c r="D100" s="7">
        <v>570</v>
      </c>
      <c r="E100" s="7">
        <f t="shared" si="10"/>
        <v>1180</v>
      </c>
      <c r="F100" s="15">
        <v>504</v>
      </c>
    </row>
    <row r="101" spans="1:6" ht="18" customHeight="1" x14ac:dyDescent="0.15">
      <c r="A101" s="11" t="s">
        <v>268</v>
      </c>
      <c r="B101" s="12" t="s">
        <v>269</v>
      </c>
      <c r="C101" s="7">
        <v>9</v>
      </c>
      <c r="D101" s="7">
        <v>28</v>
      </c>
      <c r="E101" s="7">
        <f t="shared" si="10"/>
        <v>37</v>
      </c>
      <c r="F101" s="15">
        <v>25</v>
      </c>
    </row>
    <row r="102" spans="1:6" ht="18" customHeight="1" x14ac:dyDescent="0.15">
      <c r="A102" s="11" t="s">
        <v>270</v>
      </c>
      <c r="B102" s="12" t="s">
        <v>271</v>
      </c>
      <c r="C102" s="7">
        <v>51</v>
      </c>
      <c r="D102" s="7">
        <v>56</v>
      </c>
      <c r="E102" s="7">
        <f t="shared" si="10"/>
        <v>107</v>
      </c>
      <c r="F102" s="15">
        <v>35</v>
      </c>
    </row>
    <row r="103" spans="1:6" ht="18" customHeight="1" x14ac:dyDescent="0.15">
      <c r="A103" s="11" t="s">
        <v>272</v>
      </c>
      <c r="B103" s="12" t="s">
        <v>273</v>
      </c>
      <c r="C103" s="7">
        <v>178</v>
      </c>
      <c r="D103" s="7">
        <v>166</v>
      </c>
      <c r="E103" s="7">
        <f t="shared" si="10"/>
        <v>344</v>
      </c>
      <c r="F103" s="15">
        <v>122</v>
      </c>
    </row>
    <row r="104" spans="1:6" ht="18" customHeight="1" x14ac:dyDescent="0.15">
      <c r="A104" s="16"/>
      <c r="B104" s="17" t="s">
        <v>274</v>
      </c>
      <c r="C104" s="19">
        <f>SUM(C91:C103)</f>
        <v>2187</v>
      </c>
      <c r="D104" s="19">
        <f>SUM(D91:D103)</f>
        <v>2090</v>
      </c>
      <c r="E104" s="19">
        <f>SUM(C104:D104)</f>
        <v>4277</v>
      </c>
      <c r="F104" s="21">
        <f>SUM(F91:F103)</f>
        <v>1607</v>
      </c>
    </row>
    <row r="117" spans="1:7" ht="18" customHeight="1" x14ac:dyDescent="0.15">
      <c r="A117" s="29"/>
      <c r="G117" s="28"/>
    </row>
    <row r="124" spans="1:7" ht="18" customHeight="1" x14ac:dyDescent="0.15">
      <c r="B124" s="1"/>
    </row>
    <row r="125" spans="1:7" ht="18" customHeight="1" x14ac:dyDescent="0.15">
      <c r="B125" s="1"/>
      <c r="C125" s="1"/>
      <c r="D125" s="1"/>
      <c r="E125" s="1"/>
      <c r="F125" s="1"/>
    </row>
    <row r="126" spans="1:7" ht="18" customHeight="1" x14ac:dyDescent="0.15">
      <c r="B126" s="1"/>
      <c r="C126" s="1"/>
      <c r="D126" s="1"/>
      <c r="E126" s="1"/>
      <c r="F126" s="1"/>
    </row>
    <row r="127" spans="1:7" ht="18" customHeight="1" x14ac:dyDescent="0.15">
      <c r="B127" s="1"/>
      <c r="C127" s="1"/>
      <c r="D127" s="1"/>
      <c r="E127" s="1"/>
      <c r="F127" s="1"/>
    </row>
    <row r="128" spans="1:7" ht="18" customHeight="1" x14ac:dyDescent="0.15">
      <c r="B128" s="1"/>
      <c r="C128" s="1"/>
      <c r="D128" s="1"/>
      <c r="E128" s="1"/>
      <c r="F128" s="1"/>
    </row>
  </sheetData>
  <mergeCells count="43">
    <mergeCell ref="A1:A2"/>
    <mergeCell ref="B1:B2"/>
    <mergeCell ref="C1:E1"/>
    <mergeCell ref="F1:F2"/>
    <mergeCell ref="G1:G2"/>
    <mergeCell ref="I1:K1"/>
    <mergeCell ref="L1:L2"/>
    <mergeCell ref="H57:H58"/>
    <mergeCell ref="I57:I58"/>
    <mergeCell ref="J57:J58"/>
    <mergeCell ref="K57:K58"/>
    <mergeCell ref="L57:L58"/>
    <mergeCell ref="H1:H2"/>
    <mergeCell ref="H61:H62"/>
    <mergeCell ref="I61:I62"/>
    <mergeCell ref="J61:J62"/>
    <mergeCell ref="K61:K62"/>
    <mergeCell ref="L61:L62"/>
    <mergeCell ref="H59:H60"/>
    <mergeCell ref="I59:I60"/>
    <mergeCell ref="J59:J60"/>
    <mergeCell ref="K59:K60"/>
    <mergeCell ref="L59:L60"/>
    <mergeCell ref="H66:H67"/>
    <mergeCell ref="I66:I67"/>
    <mergeCell ref="J66:J67"/>
    <mergeCell ref="K66:K67"/>
    <mergeCell ref="L66:L67"/>
    <mergeCell ref="H63:H64"/>
    <mergeCell ref="I63:I64"/>
    <mergeCell ref="J63:J64"/>
    <mergeCell ref="K63:K64"/>
    <mergeCell ref="L63:L64"/>
    <mergeCell ref="H70:H72"/>
    <mergeCell ref="I70:I72"/>
    <mergeCell ref="J70:J72"/>
    <mergeCell ref="K70:K72"/>
    <mergeCell ref="L70:L72"/>
    <mergeCell ref="H68:H69"/>
    <mergeCell ref="I68:I69"/>
    <mergeCell ref="J68:J69"/>
    <mergeCell ref="K68:K69"/>
    <mergeCell ref="L68:L69"/>
  </mergeCells>
  <phoneticPr fontId="2"/>
  <printOptions gridLines="1"/>
  <pageMargins left="0.78740157480314965" right="0.78740157480314965" top="1.1811023622047245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Ｐ明朝,標準"&amp;14令和4年6月30日</oddHeader>
    <oddFooter>&amp;C&amp;P／&amp;N</oddFooter>
  </headerFooter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EC2E-CD20-4D2D-BBA3-C399E07CDB56}">
  <sheetPr>
    <pageSetUpPr fitToPage="1"/>
  </sheetPr>
  <dimension ref="A1:L128"/>
  <sheetViews>
    <sheetView showZeros="0" zoomScale="75" zoomScaleNormal="75" zoomScalePageLayoutView="90" workbookViewId="0">
      <selection activeCell="J68" sqref="J68:J69"/>
    </sheetView>
  </sheetViews>
  <sheetFormatPr defaultColWidth="8.875" defaultRowHeight="18" customHeight="1" x14ac:dyDescent="0.15"/>
  <cols>
    <col min="1" max="1" width="5.75" style="33" customWidth="1"/>
    <col min="2" max="2" width="15.75" style="22" customWidth="1"/>
    <col min="3" max="6" width="8.75" style="23" customWidth="1"/>
    <col min="7" max="7" width="5.75" style="3" customWidth="1"/>
    <col min="8" max="8" width="15.75" style="1" customWidth="1"/>
    <col min="9" max="12" width="8.75" style="23" customWidth="1"/>
    <col min="13" max="256" width="8.875" style="1"/>
    <col min="257" max="257" width="5.75" style="1" customWidth="1"/>
    <col min="258" max="258" width="15.75" style="1" customWidth="1"/>
    <col min="259" max="262" width="8.75" style="1" customWidth="1"/>
    <col min="263" max="263" width="5.75" style="1" customWidth="1"/>
    <col min="264" max="264" width="15.75" style="1" customWidth="1"/>
    <col min="265" max="268" width="8.75" style="1" customWidth="1"/>
    <col min="269" max="512" width="8.875" style="1"/>
    <col min="513" max="513" width="5.75" style="1" customWidth="1"/>
    <col min="514" max="514" width="15.75" style="1" customWidth="1"/>
    <col min="515" max="518" width="8.75" style="1" customWidth="1"/>
    <col min="519" max="519" width="5.75" style="1" customWidth="1"/>
    <col min="520" max="520" width="15.75" style="1" customWidth="1"/>
    <col min="521" max="524" width="8.75" style="1" customWidth="1"/>
    <col min="525" max="768" width="8.875" style="1"/>
    <col min="769" max="769" width="5.75" style="1" customWidth="1"/>
    <col min="770" max="770" width="15.75" style="1" customWidth="1"/>
    <col min="771" max="774" width="8.75" style="1" customWidth="1"/>
    <col min="775" max="775" width="5.75" style="1" customWidth="1"/>
    <col min="776" max="776" width="15.75" style="1" customWidth="1"/>
    <col min="777" max="780" width="8.75" style="1" customWidth="1"/>
    <col min="781" max="1024" width="8.875" style="1"/>
    <col min="1025" max="1025" width="5.75" style="1" customWidth="1"/>
    <col min="1026" max="1026" width="15.75" style="1" customWidth="1"/>
    <col min="1027" max="1030" width="8.75" style="1" customWidth="1"/>
    <col min="1031" max="1031" width="5.75" style="1" customWidth="1"/>
    <col min="1032" max="1032" width="15.75" style="1" customWidth="1"/>
    <col min="1033" max="1036" width="8.75" style="1" customWidth="1"/>
    <col min="1037" max="1280" width="8.875" style="1"/>
    <col min="1281" max="1281" width="5.75" style="1" customWidth="1"/>
    <col min="1282" max="1282" width="15.75" style="1" customWidth="1"/>
    <col min="1283" max="1286" width="8.75" style="1" customWidth="1"/>
    <col min="1287" max="1287" width="5.75" style="1" customWidth="1"/>
    <col min="1288" max="1288" width="15.75" style="1" customWidth="1"/>
    <col min="1289" max="1292" width="8.75" style="1" customWidth="1"/>
    <col min="1293" max="1536" width="8.875" style="1"/>
    <col min="1537" max="1537" width="5.75" style="1" customWidth="1"/>
    <col min="1538" max="1538" width="15.75" style="1" customWidth="1"/>
    <col min="1539" max="1542" width="8.75" style="1" customWidth="1"/>
    <col min="1543" max="1543" width="5.75" style="1" customWidth="1"/>
    <col min="1544" max="1544" width="15.75" style="1" customWidth="1"/>
    <col min="1545" max="1548" width="8.75" style="1" customWidth="1"/>
    <col min="1549" max="1792" width="8.875" style="1"/>
    <col min="1793" max="1793" width="5.75" style="1" customWidth="1"/>
    <col min="1794" max="1794" width="15.75" style="1" customWidth="1"/>
    <col min="1795" max="1798" width="8.75" style="1" customWidth="1"/>
    <col min="1799" max="1799" width="5.75" style="1" customWidth="1"/>
    <col min="1800" max="1800" width="15.75" style="1" customWidth="1"/>
    <col min="1801" max="1804" width="8.75" style="1" customWidth="1"/>
    <col min="1805" max="2048" width="8.875" style="1"/>
    <col min="2049" max="2049" width="5.75" style="1" customWidth="1"/>
    <col min="2050" max="2050" width="15.75" style="1" customWidth="1"/>
    <col min="2051" max="2054" width="8.75" style="1" customWidth="1"/>
    <col min="2055" max="2055" width="5.75" style="1" customWidth="1"/>
    <col min="2056" max="2056" width="15.75" style="1" customWidth="1"/>
    <col min="2057" max="2060" width="8.75" style="1" customWidth="1"/>
    <col min="2061" max="2304" width="8.875" style="1"/>
    <col min="2305" max="2305" width="5.75" style="1" customWidth="1"/>
    <col min="2306" max="2306" width="15.75" style="1" customWidth="1"/>
    <col min="2307" max="2310" width="8.75" style="1" customWidth="1"/>
    <col min="2311" max="2311" width="5.75" style="1" customWidth="1"/>
    <col min="2312" max="2312" width="15.75" style="1" customWidth="1"/>
    <col min="2313" max="2316" width="8.75" style="1" customWidth="1"/>
    <col min="2317" max="2560" width="8.875" style="1"/>
    <col min="2561" max="2561" width="5.75" style="1" customWidth="1"/>
    <col min="2562" max="2562" width="15.75" style="1" customWidth="1"/>
    <col min="2563" max="2566" width="8.75" style="1" customWidth="1"/>
    <col min="2567" max="2567" width="5.75" style="1" customWidth="1"/>
    <col min="2568" max="2568" width="15.75" style="1" customWidth="1"/>
    <col min="2569" max="2572" width="8.75" style="1" customWidth="1"/>
    <col min="2573" max="2816" width="8.875" style="1"/>
    <col min="2817" max="2817" width="5.75" style="1" customWidth="1"/>
    <col min="2818" max="2818" width="15.75" style="1" customWidth="1"/>
    <col min="2819" max="2822" width="8.75" style="1" customWidth="1"/>
    <col min="2823" max="2823" width="5.75" style="1" customWidth="1"/>
    <col min="2824" max="2824" width="15.75" style="1" customWidth="1"/>
    <col min="2825" max="2828" width="8.75" style="1" customWidth="1"/>
    <col min="2829" max="3072" width="8.875" style="1"/>
    <col min="3073" max="3073" width="5.75" style="1" customWidth="1"/>
    <col min="3074" max="3074" width="15.75" style="1" customWidth="1"/>
    <col min="3075" max="3078" width="8.75" style="1" customWidth="1"/>
    <col min="3079" max="3079" width="5.75" style="1" customWidth="1"/>
    <col min="3080" max="3080" width="15.75" style="1" customWidth="1"/>
    <col min="3081" max="3084" width="8.75" style="1" customWidth="1"/>
    <col min="3085" max="3328" width="8.875" style="1"/>
    <col min="3329" max="3329" width="5.75" style="1" customWidth="1"/>
    <col min="3330" max="3330" width="15.75" style="1" customWidth="1"/>
    <col min="3331" max="3334" width="8.75" style="1" customWidth="1"/>
    <col min="3335" max="3335" width="5.75" style="1" customWidth="1"/>
    <col min="3336" max="3336" width="15.75" style="1" customWidth="1"/>
    <col min="3337" max="3340" width="8.75" style="1" customWidth="1"/>
    <col min="3341" max="3584" width="8.875" style="1"/>
    <col min="3585" max="3585" width="5.75" style="1" customWidth="1"/>
    <col min="3586" max="3586" width="15.75" style="1" customWidth="1"/>
    <col min="3587" max="3590" width="8.75" style="1" customWidth="1"/>
    <col min="3591" max="3591" width="5.75" style="1" customWidth="1"/>
    <col min="3592" max="3592" width="15.75" style="1" customWidth="1"/>
    <col min="3593" max="3596" width="8.75" style="1" customWidth="1"/>
    <col min="3597" max="3840" width="8.875" style="1"/>
    <col min="3841" max="3841" width="5.75" style="1" customWidth="1"/>
    <col min="3842" max="3842" width="15.75" style="1" customWidth="1"/>
    <col min="3843" max="3846" width="8.75" style="1" customWidth="1"/>
    <col min="3847" max="3847" width="5.75" style="1" customWidth="1"/>
    <col min="3848" max="3848" width="15.75" style="1" customWidth="1"/>
    <col min="3849" max="3852" width="8.75" style="1" customWidth="1"/>
    <col min="3853" max="4096" width="8.875" style="1"/>
    <col min="4097" max="4097" width="5.75" style="1" customWidth="1"/>
    <col min="4098" max="4098" width="15.75" style="1" customWidth="1"/>
    <col min="4099" max="4102" width="8.75" style="1" customWidth="1"/>
    <col min="4103" max="4103" width="5.75" style="1" customWidth="1"/>
    <col min="4104" max="4104" width="15.75" style="1" customWidth="1"/>
    <col min="4105" max="4108" width="8.75" style="1" customWidth="1"/>
    <col min="4109" max="4352" width="8.875" style="1"/>
    <col min="4353" max="4353" width="5.75" style="1" customWidth="1"/>
    <col min="4354" max="4354" width="15.75" style="1" customWidth="1"/>
    <col min="4355" max="4358" width="8.75" style="1" customWidth="1"/>
    <col min="4359" max="4359" width="5.75" style="1" customWidth="1"/>
    <col min="4360" max="4360" width="15.75" style="1" customWidth="1"/>
    <col min="4361" max="4364" width="8.75" style="1" customWidth="1"/>
    <col min="4365" max="4608" width="8.875" style="1"/>
    <col min="4609" max="4609" width="5.75" style="1" customWidth="1"/>
    <col min="4610" max="4610" width="15.75" style="1" customWidth="1"/>
    <col min="4611" max="4614" width="8.75" style="1" customWidth="1"/>
    <col min="4615" max="4615" width="5.75" style="1" customWidth="1"/>
    <col min="4616" max="4616" width="15.75" style="1" customWidth="1"/>
    <col min="4617" max="4620" width="8.75" style="1" customWidth="1"/>
    <col min="4621" max="4864" width="8.875" style="1"/>
    <col min="4865" max="4865" width="5.75" style="1" customWidth="1"/>
    <col min="4866" max="4866" width="15.75" style="1" customWidth="1"/>
    <col min="4867" max="4870" width="8.75" style="1" customWidth="1"/>
    <col min="4871" max="4871" width="5.75" style="1" customWidth="1"/>
    <col min="4872" max="4872" width="15.75" style="1" customWidth="1"/>
    <col min="4873" max="4876" width="8.75" style="1" customWidth="1"/>
    <col min="4877" max="5120" width="8.875" style="1"/>
    <col min="5121" max="5121" width="5.75" style="1" customWidth="1"/>
    <col min="5122" max="5122" width="15.75" style="1" customWidth="1"/>
    <col min="5123" max="5126" width="8.75" style="1" customWidth="1"/>
    <col min="5127" max="5127" width="5.75" style="1" customWidth="1"/>
    <col min="5128" max="5128" width="15.75" style="1" customWidth="1"/>
    <col min="5129" max="5132" width="8.75" style="1" customWidth="1"/>
    <col min="5133" max="5376" width="8.875" style="1"/>
    <col min="5377" max="5377" width="5.75" style="1" customWidth="1"/>
    <col min="5378" max="5378" width="15.75" style="1" customWidth="1"/>
    <col min="5379" max="5382" width="8.75" style="1" customWidth="1"/>
    <col min="5383" max="5383" width="5.75" style="1" customWidth="1"/>
    <col min="5384" max="5384" width="15.75" style="1" customWidth="1"/>
    <col min="5385" max="5388" width="8.75" style="1" customWidth="1"/>
    <col min="5389" max="5632" width="8.875" style="1"/>
    <col min="5633" max="5633" width="5.75" style="1" customWidth="1"/>
    <col min="5634" max="5634" width="15.75" style="1" customWidth="1"/>
    <col min="5635" max="5638" width="8.75" style="1" customWidth="1"/>
    <col min="5639" max="5639" width="5.75" style="1" customWidth="1"/>
    <col min="5640" max="5640" width="15.75" style="1" customWidth="1"/>
    <col min="5641" max="5644" width="8.75" style="1" customWidth="1"/>
    <col min="5645" max="5888" width="8.875" style="1"/>
    <col min="5889" max="5889" width="5.75" style="1" customWidth="1"/>
    <col min="5890" max="5890" width="15.75" style="1" customWidth="1"/>
    <col min="5891" max="5894" width="8.75" style="1" customWidth="1"/>
    <col min="5895" max="5895" width="5.75" style="1" customWidth="1"/>
    <col min="5896" max="5896" width="15.75" style="1" customWidth="1"/>
    <col min="5897" max="5900" width="8.75" style="1" customWidth="1"/>
    <col min="5901" max="6144" width="8.875" style="1"/>
    <col min="6145" max="6145" width="5.75" style="1" customWidth="1"/>
    <col min="6146" max="6146" width="15.75" style="1" customWidth="1"/>
    <col min="6147" max="6150" width="8.75" style="1" customWidth="1"/>
    <col min="6151" max="6151" width="5.75" style="1" customWidth="1"/>
    <col min="6152" max="6152" width="15.75" style="1" customWidth="1"/>
    <col min="6153" max="6156" width="8.75" style="1" customWidth="1"/>
    <col min="6157" max="6400" width="8.875" style="1"/>
    <col min="6401" max="6401" width="5.75" style="1" customWidth="1"/>
    <col min="6402" max="6402" width="15.75" style="1" customWidth="1"/>
    <col min="6403" max="6406" width="8.75" style="1" customWidth="1"/>
    <col min="6407" max="6407" width="5.75" style="1" customWidth="1"/>
    <col min="6408" max="6408" width="15.75" style="1" customWidth="1"/>
    <col min="6409" max="6412" width="8.75" style="1" customWidth="1"/>
    <col min="6413" max="6656" width="8.875" style="1"/>
    <col min="6657" max="6657" width="5.75" style="1" customWidth="1"/>
    <col min="6658" max="6658" width="15.75" style="1" customWidth="1"/>
    <col min="6659" max="6662" width="8.75" style="1" customWidth="1"/>
    <col min="6663" max="6663" width="5.75" style="1" customWidth="1"/>
    <col min="6664" max="6664" width="15.75" style="1" customWidth="1"/>
    <col min="6665" max="6668" width="8.75" style="1" customWidth="1"/>
    <col min="6669" max="6912" width="8.875" style="1"/>
    <col min="6913" max="6913" width="5.75" style="1" customWidth="1"/>
    <col min="6914" max="6914" width="15.75" style="1" customWidth="1"/>
    <col min="6915" max="6918" width="8.75" style="1" customWidth="1"/>
    <col min="6919" max="6919" width="5.75" style="1" customWidth="1"/>
    <col min="6920" max="6920" width="15.75" style="1" customWidth="1"/>
    <col min="6921" max="6924" width="8.75" style="1" customWidth="1"/>
    <col min="6925" max="7168" width="8.875" style="1"/>
    <col min="7169" max="7169" width="5.75" style="1" customWidth="1"/>
    <col min="7170" max="7170" width="15.75" style="1" customWidth="1"/>
    <col min="7171" max="7174" width="8.75" style="1" customWidth="1"/>
    <col min="7175" max="7175" width="5.75" style="1" customWidth="1"/>
    <col min="7176" max="7176" width="15.75" style="1" customWidth="1"/>
    <col min="7177" max="7180" width="8.75" style="1" customWidth="1"/>
    <col min="7181" max="7424" width="8.875" style="1"/>
    <col min="7425" max="7425" width="5.75" style="1" customWidth="1"/>
    <col min="7426" max="7426" width="15.75" style="1" customWidth="1"/>
    <col min="7427" max="7430" width="8.75" style="1" customWidth="1"/>
    <col min="7431" max="7431" width="5.75" style="1" customWidth="1"/>
    <col min="7432" max="7432" width="15.75" style="1" customWidth="1"/>
    <col min="7433" max="7436" width="8.75" style="1" customWidth="1"/>
    <col min="7437" max="7680" width="8.875" style="1"/>
    <col min="7681" max="7681" width="5.75" style="1" customWidth="1"/>
    <col min="7682" max="7682" width="15.75" style="1" customWidth="1"/>
    <col min="7683" max="7686" width="8.75" style="1" customWidth="1"/>
    <col min="7687" max="7687" width="5.75" style="1" customWidth="1"/>
    <col min="7688" max="7688" width="15.75" style="1" customWidth="1"/>
    <col min="7689" max="7692" width="8.75" style="1" customWidth="1"/>
    <col min="7693" max="7936" width="8.875" style="1"/>
    <col min="7937" max="7937" width="5.75" style="1" customWidth="1"/>
    <col min="7938" max="7938" width="15.75" style="1" customWidth="1"/>
    <col min="7939" max="7942" width="8.75" style="1" customWidth="1"/>
    <col min="7943" max="7943" width="5.75" style="1" customWidth="1"/>
    <col min="7944" max="7944" width="15.75" style="1" customWidth="1"/>
    <col min="7945" max="7948" width="8.75" style="1" customWidth="1"/>
    <col min="7949" max="8192" width="8.875" style="1"/>
    <col min="8193" max="8193" width="5.75" style="1" customWidth="1"/>
    <col min="8194" max="8194" width="15.75" style="1" customWidth="1"/>
    <col min="8195" max="8198" width="8.75" style="1" customWidth="1"/>
    <col min="8199" max="8199" width="5.75" style="1" customWidth="1"/>
    <col min="8200" max="8200" width="15.75" style="1" customWidth="1"/>
    <col min="8201" max="8204" width="8.75" style="1" customWidth="1"/>
    <col min="8205" max="8448" width="8.875" style="1"/>
    <col min="8449" max="8449" width="5.75" style="1" customWidth="1"/>
    <col min="8450" max="8450" width="15.75" style="1" customWidth="1"/>
    <col min="8451" max="8454" width="8.75" style="1" customWidth="1"/>
    <col min="8455" max="8455" width="5.75" style="1" customWidth="1"/>
    <col min="8456" max="8456" width="15.75" style="1" customWidth="1"/>
    <col min="8457" max="8460" width="8.75" style="1" customWidth="1"/>
    <col min="8461" max="8704" width="8.875" style="1"/>
    <col min="8705" max="8705" width="5.75" style="1" customWidth="1"/>
    <col min="8706" max="8706" width="15.75" style="1" customWidth="1"/>
    <col min="8707" max="8710" width="8.75" style="1" customWidth="1"/>
    <col min="8711" max="8711" width="5.75" style="1" customWidth="1"/>
    <col min="8712" max="8712" width="15.75" style="1" customWidth="1"/>
    <col min="8713" max="8716" width="8.75" style="1" customWidth="1"/>
    <col min="8717" max="8960" width="8.875" style="1"/>
    <col min="8961" max="8961" width="5.75" style="1" customWidth="1"/>
    <col min="8962" max="8962" width="15.75" style="1" customWidth="1"/>
    <col min="8963" max="8966" width="8.75" style="1" customWidth="1"/>
    <col min="8967" max="8967" width="5.75" style="1" customWidth="1"/>
    <col min="8968" max="8968" width="15.75" style="1" customWidth="1"/>
    <col min="8969" max="8972" width="8.75" style="1" customWidth="1"/>
    <col min="8973" max="9216" width="8.875" style="1"/>
    <col min="9217" max="9217" width="5.75" style="1" customWidth="1"/>
    <col min="9218" max="9218" width="15.75" style="1" customWidth="1"/>
    <col min="9219" max="9222" width="8.75" style="1" customWidth="1"/>
    <col min="9223" max="9223" width="5.75" style="1" customWidth="1"/>
    <col min="9224" max="9224" width="15.75" style="1" customWidth="1"/>
    <col min="9225" max="9228" width="8.75" style="1" customWidth="1"/>
    <col min="9229" max="9472" width="8.875" style="1"/>
    <col min="9473" max="9473" width="5.75" style="1" customWidth="1"/>
    <col min="9474" max="9474" width="15.75" style="1" customWidth="1"/>
    <col min="9475" max="9478" width="8.75" style="1" customWidth="1"/>
    <col min="9479" max="9479" width="5.75" style="1" customWidth="1"/>
    <col min="9480" max="9480" width="15.75" style="1" customWidth="1"/>
    <col min="9481" max="9484" width="8.75" style="1" customWidth="1"/>
    <col min="9485" max="9728" width="8.875" style="1"/>
    <col min="9729" max="9729" width="5.75" style="1" customWidth="1"/>
    <col min="9730" max="9730" width="15.75" style="1" customWidth="1"/>
    <col min="9731" max="9734" width="8.75" style="1" customWidth="1"/>
    <col min="9735" max="9735" width="5.75" style="1" customWidth="1"/>
    <col min="9736" max="9736" width="15.75" style="1" customWidth="1"/>
    <col min="9737" max="9740" width="8.75" style="1" customWidth="1"/>
    <col min="9741" max="9984" width="8.875" style="1"/>
    <col min="9985" max="9985" width="5.75" style="1" customWidth="1"/>
    <col min="9986" max="9986" width="15.75" style="1" customWidth="1"/>
    <col min="9987" max="9990" width="8.75" style="1" customWidth="1"/>
    <col min="9991" max="9991" width="5.75" style="1" customWidth="1"/>
    <col min="9992" max="9992" width="15.75" style="1" customWidth="1"/>
    <col min="9993" max="9996" width="8.75" style="1" customWidth="1"/>
    <col min="9997" max="10240" width="8.875" style="1"/>
    <col min="10241" max="10241" width="5.75" style="1" customWidth="1"/>
    <col min="10242" max="10242" width="15.75" style="1" customWidth="1"/>
    <col min="10243" max="10246" width="8.75" style="1" customWidth="1"/>
    <col min="10247" max="10247" width="5.75" style="1" customWidth="1"/>
    <col min="10248" max="10248" width="15.75" style="1" customWidth="1"/>
    <col min="10249" max="10252" width="8.75" style="1" customWidth="1"/>
    <col min="10253" max="10496" width="8.875" style="1"/>
    <col min="10497" max="10497" width="5.75" style="1" customWidth="1"/>
    <col min="10498" max="10498" width="15.75" style="1" customWidth="1"/>
    <col min="10499" max="10502" width="8.75" style="1" customWidth="1"/>
    <col min="10503" max="10503" width="5.75" style="1" customWidth="1"/>
    <col min="10504" max="10504" width="15.75" style="1" customWidth="1"/>
    <col min="10505" max="10508" width="8.75" style="1" customWidth="1"/>
    <col min="10509" max="10752" width="8.875" style="1"/>
    <col min="10753" max="10753" width="5.75" style="1" customWidth="1"/>
    <col min="10754" max="10754" width="15.75" style="1" customWidth="1"/>
    <col min="10755" max="10758" width="8.75" style="1" customWidth="1"/>
    <col min="10759" max="10759" width="5.75" style="1" customWidth="1"/>
    <col min="10760" max="10760" width="15.75" style="1" customWidth="1"/>
    <col min="10761" max="10764" width="8.75" style="1" customWidth="1"/>
    <col min="10765" max="11008" width="8.875" style="1"/>
    <col min="11009" max="11009" width="5.75" style="1" customWidth="1"/>
    <col min="11010" max="11010" width="15.75" style="1" customWidth="1"/>
    <col min="11011" max="11014" width="8.75" style="1" customWidth="1"/>
    <col min="11015" max="11015" width="5.75" style="1" customWidth="1"/>
    <col min="11016" max="11016" width="15.75" style="1" customWidth="1"/>
    <col min="11017" max="11020" width="8.75" style="1" customWidth="1"/>
    <col min="11021" max="11264" width="8.875" style="1"/>
    <col min="11265" max="11265" width="5.75" style="1" customWidth="1"/>
    <col min="11266" max="11266" width="15.75" style="1" customWidth="1"/>
    <col min="11267" max="11270" width="8.75" style="1" customWidth="1"/>
    <col min="11271" max="11271" width="5.75" style="1" customWidth="1"/>
    <col min="11272" max="11272" width="15.75" style="1" customWidth="1"/>
    <col min="11273" max="11276" width="8.75" style="1" customWidth="1"/>
    <col min="11277" max="11520" width="8.875" style="1"/>
    <col min="11521" max="11521" width="5.75" style="1" customWidth="1"/>
    <col min="11522" max="11522" width="15.75" style="1" customWidth="1"/>
    <col min="11523" max="11526" width="8.75" style="1" customWidth="1"/>
    <col min="11527" max="11527" width="5.75" style="1" customWidth="1"/>
    <col min="11528" max="11528" width="15.75" style="1" customWidth="1"/>
    <col min="11529" max="11532" width="8.75" style="1" customWidth="1"/>
    <col min="11533" max="11776" width="8.875" style="1"/>
    <col min="11777" max="11777" width="5.75" style="1" customWidth="1"/>
    <col min="11778" max="11778" width="15.75" style="1" customWidth="1"/>
    <col min="11779" max="11782" width="8.75" style="1" customWidth="1"/>
    <col min="11783" max="11783" width="5.75" style="1" customWidth="1"/>
    <col min="11784" max="11784" width="15.75" style="1" customWidth="1"/>
    <col min="11785" max="11788" width="8.75" style="1" customWidth="1"/>
    <col min="11789" max="12032" width="8.875" style="1"/>
    <col min="12033" max="12033" width="5.75" style="1" customWidth="1"/>
    <col min="12034" max="12034" width="15.75" style="1" customWidth="1"/>
    <col min="12035" max="12038" width="8.75" style="1" customWidth="1"/>
    <col min="12039" max="12039" width="5.75" style="1" customWidth="1"/>
    <col min="12040" max="12040" width="15.75" style="1" customWidth="1"/>
    <col min="12041" max="12044" width="8.75" style="1" customWidth="1"/>
    <col min="12045" max="12288" width="8.875" style="1"/>
    <col min="12289" max="12289" width="5.75" style="1" customWidth="1"/>
    <col min="12290" max="12290" width="15.75" style="1" customWidth="1"/>
    <col min="12291" max="12294" width="8.75" style="1" customWidth="1"/>
    <col min="12295" max="12295" width="5.75" style="1" customWidth="1"/>
    <col min="12296" max="12296" width="15.75" style="1" customWidth="1"/>
    <col min="12297" max="12300" width="8.75" style="1" customWidth="1"/>
    <col min="12301" max="12544" width="8.875" style="1"/>
    <col min="12545" max="12545" width="5.75" style="1" customWidth="1"/>
    <col min="12546" max="12546" width="15.75" style="1" customWidth="1"/>
    <col min="12547" max="12550" width="8.75" style="1" customWidth="1"/>
    <col min="12551" max="12551" width="5.75" style="1" customWidth="1"/>
    <col min="12552" max="12552" width="15.75" style="1" customWidth="1"/>
    <col min="12553" max="12556" width="8.75" style="1" customWidth="1"/>
    <col min="12557" max="12800" width="8.875" style="1"/>
    <col min="12801" max="12801" width="5.75" style="1" customWidth="1"/>
    <col min="12802" max="12802" width="15.75" style="1" customWidth="1"/>
    <col min="12803" max="12806" width="8.75" style="1" customWidth="1"/>
    <col min="12807" max="12807" width="5.75" style="1" customWidth="1"/>
    <col min="12808" max="12808" width="15.75" style="1" customWidth="1"/>
    <col min="12809" max="12812" width="8.75" style="1" customWidth="1"/>
    <col min="12813" max="13056" width="8.875" style="1"/>
    <col min="13057" max="13057" width="5.75" style="1" customWidth="1"/>
    <col min="13058" max="13058" width="15.75" style="1" customWidth="1"/>
    <col min="13059" max="13062" width="8.75" style="1" customWidth="1"/>
    <col min="13063" max="13063" width="5.75" style="1" customWidth="1"/>
    <col min="13064" max="13064" width="15.75" style="1" customWidth="1"/>
    <col min="13065" max="13068" width="8.75" style="1" customWidth="1"/>
    <col min="13069" max="13312" width="8.875" style="1"/>
    <col min="13313" max="13313" width="5.75" style="1" customWidth="1"/>
    <col min="13314" max="13314" width="15.75" style="1" customWidth="1"/>
    <col min="13315" max="13318" width="8.75" style="1" customWidth="1"/>
    <col min="13319" max="13319" width="5.75" style="1" customWidth="1"/>
    <col min="13320" max="13320" width="15.75" style="1" customWidth="1"/>
    <col min="13321" max="13324" width="8.75" style="1" customWidth="1"/>
    <col min="13325" max="13568" width="8.875" style="1"/>
    <col min="13569" max="13569" width="5.75" style="1" customWidth="1"/>
    <col min="13570" max="13570" width="15.75" style="1" customWidth="1"/>
    <col min="13571" max="13574" width="8.75" style="1" customWidth="1"/>
    <col min="13575" max="13575" width="5.75" style="1" customWidth="1"/>
    <col min="13576" max="13576" width="15.75" style="1" customWidth="1"/>
    <col min="13577" max="13580" width="8.75" style="1" customWidth="1"/>
    <col min="13581" max="13824" width="8.875" style="1"/>
    <col min="13825" max="13825" width="5.75" style="1" customWidth="1"/>
    <col min="13826" max="13826" width="15.75" style="1" customWidth="1"/>
    <col min="13827" max="13830" width="8.75" style="1" customWidth="1"/>
    <col min="13831" max="13831" width="5.75" style="1" customWidth="1"/>
    <col min="13832" max="13832" width="15.75" style="1" customWidth="1"/>
    <col min="13833" max="13836" width="8.75" style="1" customWidth="1"/>
    <col min="13837" max="14080" width="8.875" style="1"/>
    <col min="14081" max="14081" width="5.75" style="1" customWidth="1"/>
    <col min="14082" max="14082" width="15.75" style="1" customWidth="1"/>
    <col min="14083" max="14086" width="8.75" style="1" customWidth="1"/>
    <col min="14087" max="14087" width="5.75" style="1" customWidth="1"/>
    <col min="14088" max="14088" width="15.75" style="1" customWidth="1"/>
    <col min="14089" max="14092" width="8.75" style="1" customWidth="1"/>
    <col min="14093" max="14336" width="8.875" style="1"/>
    <col min="14337" max="14337" width="5.75" style="1" customWidth="1"/>
    <col min="14338" max="14338" width="15.75" style="1" customWidth="1"/>
    <col min="14339" max="14342" width="8.75" style="1" customWidth="1"/>
    <col min="14343" max="14343" width="5.75" style="1" customWidth="1"/>
    <col min="14344" max="14344" width="15.75" style="1" customWidth="1"/>
    <col min="14345" max="14348" width="8.75" style="1" customWidth="1"/>
    <col min="14349" max="14592" width="8.875" style="1"/>
    <col min="14593" max="14593" width="5.75" style="1" customWidth="1"/>
    <col min="14594" max="14594" width="15.75" style="1" customWidth="1"/>
    <col min="14595" max="14598" width="8.75" style="1" customWidth="1"/>
    <col min="14599" max="14599" width="5.75" style="1" customWidth="1"/>
    <col min="14600" max="14600" width="15.75" style="1" customWidth="1"/>
    <col min="14601" max="14604" width="8.75" style="1" customWidth="1"/>
    <col min="14605" max="14848" width="8.875" style="1"/>
    <col min="14849" max="14849" width="5.75" style="1" customWidth="1"/>
    <col min="14850" max="14850" width="15.75" style="1" customWidth="1"/>
    <col min="14851" max="14854" width="8.75" style="1" customWidth="1"/>
    <col min="14855" max="14855" width="5.75" style="1" customWidth="1"/>
    <col min="14856" max="14856" width="15.75" style="1" customWidth="1"/>
    <col min="14857" max="14860" width="8.75" style="1" customWidth="1"/>
    <col min="14861" max="15104" width="8.875" style="1"/>
    <col min="15105" max="15105" width="5.75" style="1" customWidth="1"/>
    <col min="15106" max="15106" width="15.75" style="1" customWidth="1"/>
    <col min="15107" max="15110" width="8.75" style="1" customWidth="1"/>
    <col min="15111" max="15111" width="5.75" style="1" customWidth="1"/>
    <col min="15112" max="15112" width="15.75" style="1" customWidth="1"/>
    <col min="15113" max="15116" width="8.75" style="1" customWidth="1"/>
    <col min="15117" max="15360" width="8.875" style="1"/>
    <col min="15361" max="15361" width="5.75" style="1" customWidth="1"/>
    <col min="15362" max="15362" width="15.75" style="1" customWidth="1"/>
    <col min="15363" max="15366" width="8.75" style="1" customWidth="1"/>
    <col min="15367" max="15367" width="5.75" style="1" customWidth="1"/>
    <col min="15368" max="15368" width="15.75" style="1" customWidth="1"/>
    <col min="15369" max="15372" width="8.75" style="1" customWidth="1"/>
    <col min="15373" max="15616" width="8.875" style="1"/>
    <col min="15617" max="15617" width="5.75" style="1" customWidth="1"/>
    <col min="15618" max="15618" width="15.75" style="1" customWidth="1"/>
    <col min="15619" max="15622" width="8.75" style="1" customWidth="1"/>
    <col min="15623" max="15623" width="5.75" style="1" customWidth="1"/>
    <col min="15624" max="15624" width="15.75" style="1" customWidth="1"/>
    <col min="15625" max="15628" width="8.75" style="1" customWidth="1"/>
    <col min="15629" max="15872" width="8.875" style="1"/>
    <col min="15873" max="15873" width="5.75" style="1" customWidth="1"/>
    <col min="15874" max="15874" width="15.75" style="1" customWidth="1"/>
    <col min="15875" max="15878" width="8.75" style="1" customWidth="1"/>
    <col min="15879" max="15879" width="5.75" style="1" customWidth="1"/>
    <col min="15880" max="15880" width="15.75" style="1" customWidth="1"/>
    <col min="15881" max="15884" width="8.75" style="1" customWidth="1"/>
    <col min="15885" max="16128" width="8.875" style="1"/>
    <col min="16129" max="16129" width="5.75" style="1" customWidth="1"/>
    <col min="16130" max="16130" width="15.75" style="1" customWidth="1"/>
    <col min="16131" max="16134" width="8.75" style="1" customWidth="1"/>
    <col min="16135" max="16135" width="5.75" style="1" customWidth="1"/>
    <col min="16136" max="16136" width="15.75" style="1" customWidth="1"/>
    <col min="16137" max="16140" width="8.75" style="1" customWidth="1"/>
    <col min="16141" max="16384" width="8.875" style="1"/>
  </cols>
  <sheetData>
    <row r="1" spans="1:12" ht="18" customHeight="1" x14ac:dyDescent="0.15">
      <c r="A1" s="45" t="s">
        <v>0</v>
      </c>
      <c r="B1" s="46" t="s">
        <v>1</v>
      </c>
      <c r="C1" s="47" t="s">
        <v>2</v>
      </c>
      <c r="D1" s="47"/>
      <c r="E1" s="47"/>
      <c r="F1" s="47" t="s">
        <v>3</v>
      </c>
      <c r="G1" s="46" t="s">
        <v>0</v>
      </c>
      <c r="H1" s="46" t="s">
        <v>1</v>
      </c>
      <c r="I1" s="47" t="s">
        <v>2</v>
      </c>
      <c r="J1" s="47"/>
      <c r="K1" s="47"/>
      <c r="L1" s="47" t="s">
        <v>3</v>
      </c>
    </row>
    <row r="2" spans="1:12" s="3" customFormat="1" ht="18" customHeight="1" x14ac:dyDescent="0.15">
      <c r="A2" s="45"/>
      <c r="B2" s="46"/>
      <c r="C2" s="35" t="s">
        <v>4</v>
      </c>
      <c r="D2" s="35" t="s">
        <v>5</v>
      </c>
      <c r="E2" s="35" t="s">
        <v>6</v>
      </c>
      <c r="F2" s="47"/>
      <c r="G2" s="46"/>
      <c r="H2" s="46"/>
      <c r="I2" s="35" t="s">
        <v>4</v>
      </c>
      <c r="J2" s="35" t="s">
        <v>5</v>
      </c>
      <c r="K2" s="35" t="s">
        <v>6</v>
      </c>
      <c r="L2" s="47"/>
    </row>
    <row r="3" spans="1:12" ht="18" customHeight="1" x14ac:dyDescent="0.15">
      <c r="A3" s="4" t="s">
        <v>7</v>
      </c>
      <c r="B3" s="5" t="s">
        <v>8</v>
      </c>
      <c r="C3" s="6">
        <v>88</v>
      </c>
      <c r="D3" s="6">
        <v>73</v>
      </c>
      <c r="E3" s="7">
        <f t="shared" ref="E3:E8" si="0">SUM(C3:D3)</f>
        <v>161</v>
      </c>
      <c r="F3" s="8">
        <v>48</v>
      </c>
      <c r="G3" s="4" t="s">
        <v>9</v>
      </c>
      <c r="H3" s="5" t="s">
        <v>10</v>
      </c>
      <c r="I3" s="9">
        <v>124</v>
      </c>
      <c r="J3" s="9">
        <v>146</v>
      </c>
      <c r="K3" s="7">
        <f>SUM(I3:J3)</f>
        <v>270</v>
      </c>
      <c r="L3" s="10">
        <v>119</v>
      </c>
    </row>
    <row r="4" spans="1:12" ht="18" customHeight="1" x14ac:dyDescent="0.15">
      <c r="A4" s="11" t="s">
        <v>11</v>
      </c>
      <c r="B4" s="12" t="s">
        <v>12</v>
      </c>
      <c r="C4" s="13">
        <v>122</v>
      </c>
      <c r="D4" s="13">
        <v>125</v>
      </c>
      <c r="E4" s="7">
        <f t="shared" si="0"/>
        <v>247</v>
      </c>
      <c r="F4" s="14">
        <v>84</v>
      </c>
      <c r="G4" s="11" t="s">
        <v>13</v>
      </c>
      <c r="H4" s="12" t="s">
        <v>14</v>
      </c>
      <c r="I4" s="7">
        <v>385</v>
      </c>
      <c r="J4" s="7">
        <v>409</v>
      </c>
      <c r="K4" s="7">
        <f t="shared" ref="K4:K27" si="1">SUM(I4:J4)</f>
        <v>794</v>
      </c>
      <c r="L4" s="15">
        <v>348</v>
      </c>
    </row>
    <row r="5" spans="1:12" ht="18" customHeight="1" x14ac:dyDescent="0.15">
      <c r="A5" s="11" t="s">
        <v>15</v>
      </c>
      <c r="B5" s="12" t="s">
        <v>16</v>
      </c>
      <c r="C5" s="13">
        <v>256</v>
      </c>
      <c r="D5" s="13">
        <v>295</v>
      </c>
      <c r="E5" s="7">
        <f t="shared" si="0"/>
        <v>551</v>
      </c>
      <c r="F5" s="14">
        <v>175</v>
      </c>
      <c r="G5" s="11" t="s">
        <v>17</v>
      </c>
      <c r="H5" s="12" t="s">
        <v>18</v>
      </c>
      <c r="I5" s="7">
        <v>330</v>
      </c>
      <c r="J5" s="7">
        <v>257</v>
      </c>
      <c r="K5" s="7">
        <f t="shared" si="1"/>
        <v>587</v>
      </c>
      <c r="L5" s="15">
        <v>266</v>
      </c>
    </row>
    <row r="6" spans="1:12" ht="18" customHeight="1" x14ac:dyDescent="0.15">
      <c r="A6" s="11" t="s">
        <v>19</v>
      </c>
      <c r="B6" s="12" t="s">
        <v>20</v>
      </c>
      <c r="C6" s="13">
        <v>252</v>
      </c>
      <c r="D6" s="13">
        <v>232</v>
      </c>
      <c r="E6" s="7">
        <f t="shared" si="0"/>
        <v>484</v>
      </c>
      <c r="F6" s="14">
        <v>197</v>
      </c>
      <c r="G6" s="11" t="s">
        <v>21</v>
      </c>
      <c r="H6" s="12" t="s">
        <v>22</v>
      </c>
      <c r="I6" s="7">
        <v>202</v>
      </c>
      <c r="J6" s="7">
        <v>211</v>
      </c>
      <c r="K6" s="7">
        <f t="shared" si="1"/>
        <v>413</v>
      </c>
      <c r="L6" s="15">
        <v>192</v>
      </c>
    </row>
    <row r="7" spans="1:12" ht="18" customHeight="1" x14ac:dyDescent="0.15">
      <c r="A7" s="11" t="s">
        <v>23</v>
      </c>
      <c r="B7" s="12" t="s">
        <v>24</v>
      </c>
      <c r="C7" s="13">
        <v>656</v>
      </c>
      <c r="D7" s="13">
        <v>634</v>
      </c>
      <c r="E7" s="7">
        <f t="shared" si="0"/>
        <v>1290</v>
      </c>
      <c r="F7" s="14">
        <v>496</v>
      </c>
      <c r="G7" s="11" t="s">
        <v>25</v>
      </c>
      <c r="H7" s="12" t="s">
        <v>26</v>
      </c>
      <c r="I7" s="7">
        <v>504</v>
      </c>
      <c r="J7" s="7">
        <v>532</v>
      </c>
      <c r="K7" s="7">
        <f t="shared" si="1"/>
        <v>1036</v>
      </c>
      <c r="L7" s="15">
        <v>424</v>
      </c>
    </row>
    <row r="8" spans="1:12" ht="18" customHeight="1" x14ac:dyDescent="0.15">
      <c r="A8" s="11" t="s">
        <v>27</v>
      </c>
      <c r="B8" s="12" t="s">
        <v>28</v>
      </c>
      <c r="C8" s="13">
        <v>154</v>
      </c>
      <c r="D8" s="13">
        <v>171</v>
      </c>
      <c r="E8" s="7">
        <f t="shared" si="0"/>
        <v>325</v>
      </c>
      <c r="F8" s="14">
        <v>117</v>
      </c>
      <c r="G8" s="11" t="s">
        <v>29</v>
      </c>
      <c r="H8" s="12" t="s">
        <v>30</v>
      </c>
      <c r="I8" s="7">
        <v>309</v>
      </c>
      <c r="J8" s="7">
        <v>259</v>
      </c>
      <c r="K8" s="7">
        <f t="shared" si="1"/>
        <v>568</v>
      </c>
      <c r="L8" s="15">
        <v>239</v>
      </c>
    </row>
    <row r="9" spans="1:12" ht="18" customHeight="1" x14ac:dyDescent="0.15">
      <c r="A9" s="16"/>
      <c r="B9" s="17" t="s">
        <v>31</v>
      </c>
      <c r="C9" s="18">
        <f>SUM(C3:C8)</f>
        <v>1528</v>
      </c>
      <c r="D9" s="18">
        <f>SUM(D3:D8)</f>
        <v>1530</v>
      </c>
      <c r="E9" s="19">
        <f>SUM(E3:E8)</f>
        <v>3058</v>
      </c>
      <c r="F9" s="20">
        <f>SUM(F3:F8)</f>
        <v>1117</v>
      </c>
      <c r="G9" s="11" t="s">
        <v>32</v>
      </c>
      <c r="H9" s="12" t="s">
        <v>33</v>
      </c>
      <c r="I9" s="7">
        <v>540</v>
      </c>
      <c r="J9" s="7">
        <v>460</v>
      </c>
      <c r="K9" s="7">
        <f t="shared" si="1"/>
        <v>1000</v>
      </c>
      <c r="L9" s="15">
        <v>492</v>
      </c>
    </row>
    <row r="10" spans="1:12" ht="18" customHeight="1" x14ac:dyDescent="0.15">
      <c r="A10" s="4" t="s">
        <v>34</v>
      </c>
      <c r="B10" s="5" t="s">
        <v>35</v>
      </c>
      <c r="C10" s="6">
        <v>319</v>
      </c>
      <c r="D10" s="6">
        <v>300</v>
      </c>
      <c r="E10" s="7">
        <f>SUM(C10:D10)</f>
        <v>619</v>
      </c>
      <c r="F10" s="8">
        <v>261</v>
      </c>
      <c r="G10" s="11" t="s">
        <v>36</v>
      </c>
      <c r="H10" s="12" t="s">
        <v>37</v>
      </c>
      <c r="I10" s="7">
        <v>183</v>
      </c>
      <c r="J10" s="7">
        <v>179</v>
      </c>
      <c r="K10" s="7">
        <f t="shared" si="1"/>
        <v>362</v>
      </c>
      <c r="L10" s="15">
        <v>127</v>
      </c>
    </row>
    <row r="11" spans="1:12" ht="18" customHeight="1" x14ac:dyDescent="0.15">
      <c r="A11" s="11" t="s">
        <v>38</v>
      </c>
      <c r="B11" s="12" t="s">
        <v>39</v>
      </c>
      <c r="C11" s="13">
        <v>82</v>
      </c>
      <c r="D11" s="13">
        <v>90</v>
      </c>
      <c r="E11" s="7">
        <f t="shared" ref="E11:E19" si="2">SUM(C11:D11)</f>
        <v>172</v>
      </c>
      <c r="F11" s="14">
        <v>71</v>
      </c>
      <c r="G11" s="11" t="s">
        <v>40</v>
      </c>
      <c r="H11" s="12" t="s">
        <v>41</v>
      </c>
      <c r="I11" s="7">
        <v>51</v>
      </c>
      <c r="J11" s="7">
        <v>56</v>
      </c>
      <c r="K11" s="7">
        <f t="shared" si="1"/>
        <v>107</v>
      </c>
      <c r="L11" s="15">
        <v>34</v>
      </c>
    </row>
    <row r="12" spans="1:12" ht="18" customHeight="1" x14ac:dyDescent="0.15">
      <c r="A12" s="11" t="s">
        <v>42</v>
      </c>
      <c r="B12" s="12" t="s">
        <v>43</v>
      </c>
      <c r="C12" s="13">
        <v>140</v>
      </c>
      <c r="D12" s="13">
        <v>136</v>
      </c>
      <c r="E12" s="7">
        <f t="shared" si="2"/>
        <v>276</v>
      </c>
      <c r="F12" s="14">
        <v>126</v>
      </c>
      <c r="G12" s="11" t="s">
        <v>44</v>
      </c>
      <c r="H12" s="12" t="s">
        <v>45</v>
      </c>
      <c r="I12" s="7">
        <v>247</v>
      </c>
      <c r="J12" s="7">
        <v>224</v>
      </c>
      <c r="K12" s="7">
        <f t="shared" si="1"/>
        <v>471</v>
      </c>
      <c r="L12" s="15">
        <v>153</v>
      </c>
    </row>
    <row r="13" spans="1:12" ht="17.25" customHeight="1" x14ac:dyDescent="0.15">
      <c r="A13" s="11" t="s">
        <v>46</v>
      </c>
      <c r="B13" s="12" t="s">
        <v>47</v>
      </c>
      <c r="C13" s="13">
        <v>99</v>
      </c>
      <c r="D13" s="13">
        <v>97</v>
      </c>
      <c r="E13" s="7">
        <f t="shared" si="2"/>
        <v>196</v>
      </c>
      <c r="F13" s="14">
        <v>87</v>
      </c>
      <c r="G13" s="11" t="s">
        <v>48</v>
      </c>
      <c r="H13" s="12" t="s">
        <v>49</v>
      </c>
      <c r="I13" s="7">
        <v>268</v>
      </c>
      <c r="J13" s="7">
        <v>258</v>
      </c>
      <c r="K13" s="7">
        <f t="shared" si="1"/>
        <v>526</v>
      </c>
      <c r="L13" s="15">
        <v>177</v>
      </c>
    </row>
    <row r="14" spans="1:12" ht="18" customHeight="1" x14ac:dyDescent="0.15">
      <c r="A14" s="11" t="s">
        <v>50</v>
      </c>
      <c r="B14" s="12" t="s">
        <v>51</v>
      </c>
      <c r="C14" s="13">
        <v>55</v>
      </c>
      <c r="D14" s="13">
        <v>62</v>
      </c>
      <c r="E14" s="7">
        <f t="shared" si="2"/>
        <v>117</v>
      </c>
      <c r="F14" s="14">
        <v>55</v>
      </c>
      <c r="G14" s="11" t="s">
        <v>52</v>
      </c>
      <c r="H14" s="12" t="s">
        <v>53</v>
      </c>
      <c r="I14" s="7">
        <v>176</v>
      </c>
      <c r="J14" s="7">
        <v>174</v>
      </c>
      <c r="K14" s="7">
        <f t="shared" si="1"/>
        <v>350</v>
      </c>
      <c r="L14" s="15">
        <v>138</v>
      </c>
    </row>
    <row r="15" spans="1:12" ht="18" customHeight="1" x14ac:dyDescent="0.15">
      <c r="A15" s="11" t="s">
        <v>54</v>
      </c>
      <c r="B15" s="12" t="s">
        <v>55</v>
      </c>
      <c r="C15" s="13">
        <v>72</v>
      </c>
      <c r="D15" s="13">
        <v>78</v>
      </c>
      <c r="E15" s="7">
        <f t="shared" si="2"/>
        <v>150</v>
      </c>
      <c r="F15" s="14">
        <v>59</v>
      </c>
      <c r="G15" s="11" t="s">
        <v>56</v>
      </c>
      <c r="H15" s="12" t="s">
        <v>57</v>
      </c>
      <c r="I15" s="7">
        <v>147</v>
      </c>
      <c r="J15" s="7">
        <v>149</v>
      </c>
      <c r="K15" s="7">
        <f t="shared" si="1"/>
        <v>296</v>
      </c>
      <c r="L15" s="15">
        <v>94</v>
      </c>
    </row>
    <row r="16" spans="1:12" ht="18" customHeight="1" x14ac:dyDescent="0.15">
      <c r="A16" s="11" t="s">
        <v>58</v>
      </c>
      <c r="B16" s="12" t="s">
        <v>59</v>
      </c>
      <c r="C16" s="13">
        <v>136</v>
      </c>
      <c r="D16" s="13">
        <v>141</v>
      </c>
      <c r="E16" s="7">
        <f t="shared" si="2"/>
        <v>277</v>
      </c>
      <c r="F16" s="14">
        <v>128</v>
      </c>
      <c r="G16" s="11" t="s">
        <v>60</v>
      </c>
      <c r="H16" s="12" t="s">
        <v>61</v>
      </c>
      <c r="I16" s="7">
        <v>53</v>
      </c>
      <c r="J16" s="7">
        <v>100</v>
      </c>
      <c r="K16" s="7">
        <f t="shared" si="1"/>
        <v>153</v>
      </c>
      <c r="L16" s="15">
        <v>86</v>
      </c>
    </row>
    <row r="17" spans="1:12" ht="18" customHeight="1" x14ac:dyDescent="0.15">
      <c r="A17" s="11" t="s">
        <v>62</v>
      </c>
      <c r="B17" s="12" t="s">
        <v>63</v>
      </c>
      <c r="C17" s="13">
        <v>642</v>
      </c>
      <c r="D17" s="13">
        <v>611</v>
      </c>
      <c r="E17" s="7">
        <f t="shared" si="2"/>
        <v>1253</v>
      </c>
      <c r="F17" s="14">
        <v>579</v>
      </c>
      <c r="G17" s="11" t="s">
        <v>64</v>
      </c>
      <c r="H17" s="12" t="s">
        <v>65</v>
      </c>
      <c r="I17" s="7">
        <v>37</v>
      </c>
      <c r="J17" s="7">
        <v>32</v>
      </c>
      <c r="K17" s="7">
        <f t="shared" si="1"/>
        <v>69</v>
      </c>
      <c r="L17" s="15">
        <v>44</v>
      </c>
    </row>
    <row r="18" spans="1:12" ht="18" customHeight="1" x14ac:dyDescent="0.15">
      <c r="A18" s="11" t="s">
        <v>66</v>
      </c>
      <c r="B18" s="12" t="s">
        <v>67</v>
      </c>
      <c r="C18" s="13">
        <v>76</v>
      </c>
      <c r="D18" s="13">
        <v>82</v>
      </c>
      <c r="E18" s="7">
        <f t="shared" si="2"/>
        <v>158</v>
      </c>
      <c r="F18" s="14">
        <v>66</v>
      </c>
      <c r="G18" s="11" t="s">
        <v>68</v>
      </c>
      <c r="H18" s="12" t="s">
        <v>69</v>
      </c>
      <c r="I18" s="7">
        <v>40</v>
      </c>
      <c r="J18" s="7">
        <v>37</v>
      </c>
      <c r="K18" s="7">
        <f t="shared" si="1"/>
        <v>77</v>
      </c>
      <c r="L18" s="15">
        <v>34</v>
      </c>
    </row>
    <row r="19" spans="1:12" ht="18" customHeight="1" x14ac:dyDescent="0.15">
      <c r="A19" s="11" t="s">
        <v>70</v>
      </c>
      <c r="B19" s="12" t="s">
        <v>71</v>
      </c>
      <c r="C19" s="13">
        <v>67</v>
      </c>
      <c r="D19" s="13">
        <v>57</v>
      </c>
      <c r="E19" s="7">
        <f t="shared" si="2"/>
        <v>124</v>
      </c>
      <c r="F19" s="14">
        <v>55</v>
      </c>
      <c r="G19" s="11" t="s">
        <v>72</v>
      </c>
      <c r="H19" s="12" t="s">
        <v>73</v>
      </c>
      <c r="I19" s="7">
        <v>76</v>
      </c>
      <c r="J19" s="7">
        <v>77</v>
      </c>
      <c r="K19" s="7">
        <f t="shared" si="1"/>
        <v>153</v>
      </c>
      <c r="L19" s="15">
        <v>72</v>
      </c>
    </row>
    <row r="20" spans="1:12" ht="18" customHeight="1" x14ac:dyDescent="0.15">
      <c r="A20" s="16"/>
      <c r="B20" s="17" t="s">
        <v>74</v>
      </c>
      <c r="C20" s="18">
        <f>SUM(C10:C19)</f>
        <v>1688</v>
      </c>
      <c r="D20" s="18">
        <f>SUM(D10:D19)</f>
        <v>1654</v>
      </c>
      <c r="E20" s="19">
        <f>SUM(E10:E19)</f>
        <v>3342</v>
      </c>
      <c r="F20" s="20">
        <f>SUM(F10:F19)</f>
        <v>1487</v>
      </c>
      <c r="G20" s="11" t="s">
        <v>75</v>
      </c>
      <c r="H20" s="12" t="s">
        <v>76</v>
      </c>
      <c r="I20" s="7">
        <v>357</v>
      </c>
      <c r="J20" s="7">
        <v>353</v>
      </c>
      <c r="K20" s="7">
        <f t="shared" si="1"/>
        <v>710</v>
      </c>
      <c r="L20" s="15">
        <v>286</v>
      </c>
    </row>
    <row r="21" spans="1:12" ht="18" customHeight="1" x14ac:dyDescent="0.15">
      <c r="A21" s="4" t="s">
        <v>77</v>
      </c>
      <c r="B21" s="5" t="s">
        <v>78</v>
      </c>
      <c r="C21" s="6">
        <v>560</v>
      </c>
      <c r="D21" s="6">
        <v>518</v>
      </c>
      <c r="E21" s="7">
        <f>SUM(C21:D21)</f>
        <v>1078</v>
      </c>
      <c r="F21" s="8">
        <v>380</v>
      </c>
      <c r="G21" s="11" t="s">
        <v>79</v>
      </c>
      <c r="H21" s="12" t="s">
        <v>80</v>
      </c>
      <c r="I21" s="7">
        <v>182</v>
      </c>
      <c r="J21" s="7">
        <v>200</v>
      </c>
      <c r="K21" s="7">
        <f t="shared" si="1"/>
        <v>382</v>
      </c>
      <c r="L21" s="15">
        <v>160</v>
      </c>
    </row>
    <row r="22" spans="1:12" ht="18" customHeight="1" x14ac:dyDescent="0.15">
      <c r="A22" s="11" t="s">
        <v>81</v>
      </c>
      <c r="B22" s="12" t="s">
        <v>82</v>
      </c>
      <c r="C22" s="13">
        <v>117</v>
      </c>
      <c r="D22" s="13">
        <v>123</v>
      </c>
      <c r="E22" s="7">
        <f t="shared" ref="E22:E27" si="3">SUM(C22:D22)</f>
        <v>240</v>
      </c>
      <c r="F22" s="14">
        <v>91</v>
      </c>
      <c r="G22" s="11" t="s">
        <v>83</v>
      </c>
      <c r="H22" s="12" t="s">
        <v>84</v>
      </c>
      <c r="I22" s="7">
        <v>261</v>
      </c>
      <c r="J22" s="7">
        <v>255</v>
      </c>
      <c r="K22" s="7">
        <f t="shared" si="1"/>
        <v>516</v>
      </c>
      <c r="L22" s="15">
        <v>203</v>
      </c>
    </row>
    <row r="23" spans="1:12" ht="17.25" customHeight="1" x14ac:dyDescent="0.15">
      <c r="A23" s="11" t="s">
        <v>85</v>
      </c>
      <c r="B23" s="12" t="s">
        <v>86</v>
      </c>
      <c r="C23" s="13">
        <v>764</v>
      </c>
      <c r="D23" s="13">
        <v>689</v>
      </c>
      <c r="E23" s="7">
        <f t="shared" si="3"/>
        <v>1453</v>
      </c>
      <c r="F23" s="14">
        <v>618</v>
      </c>
      <c r="G23" s="11" t="s">
        <v>87</v>
      </c>
      <c r="H23" s="12" t="s">
        <v>88</v>
      </c>
      <c r="I23" s="7">
        <v>199</v>
      </c>
      <c r="J23" s="7">
        <v>201</v>
      </c>
      <c r="K23" s="7">
        <f t="shared" si="1"/>
        <v>400</v>
      </c>
      <c r="L23" s="15">
        <v>169</v>
      </c>
    </row>
    <row r="24" spans="1:12" ht="17.25" customHeight="1" x14ac:dyDescent="0.15">
      <c r="A24" s="11" t="s">
        <v>89</v>
      </c>
      <c r="B24" s="12" t="s">
        <v>90</v>
      </c>
      <c r="C24" s="13">
        <v>599</v>
      </c>
      <c r="D24" s="13">
        <v>544</v>
      </c>
      <c r="E24" s="7">
        <f t="shared" si="3"/>
        <v>1143</v>
      </c>
      <c r="F24" s="14">
        <v>531</v>
      </c>
      <c r="G24" s="11" t="s">
        <v>91</v>
      </c>
      <c r="H24" s="12" t="s">
        <v>92</v>
      </c>
      <c r="I24" s="7">
        <v>102</v>
      </c>
      <c r="J24" s="7">
        <v>153</v>
      </c>
      <c r="K24" s="7">
        <f t="shared" si="1"/>
        <v>255</v>
      </c>
      <c r="L24" s="15">
        <v>132</v>
      </c>
    </row>
    <row r="25" spans="1:12" ht="17.25" customHeight="1" x14ac:dyDescent="0.15">
      <c r="A25" s="11" t="s">
        <v>93</v>
      </c>
      <c r="B25" s="12" t="s">
        <v>94</v>
      </c>
      <c r="C25" s="13">
        <v>431</v>
      </c>
      <c r="D25" s="13">
        <v>398</v>
      </c>
      <c r="E25" s="7">
        <f t="shared" si="3"/>
        <v>829</v>
      </c>
      <c r="F25" s="14">
        <v>365</v>
      </c>
      <c r="G25" s="11" t="s">
        <v>95</v>
      </c>
      <c r="H25" s="12" t="s">
        <v>96</v>
      </c>
      <c r="I25" s="7">
        <v>31</v>
      </c>
      <c r="J25" s="7">
        <v>42</v>
      </c>
      <c r="K25" s="7">
        <f t="shared" si="1"/>
        <v>73</v>
      </c>
      <c r="L25" s="15">
        <v>39</v>
      </c>
    </row>
    <row r="26" spans="1:12" ht="18" customHeight="1" x14ac:dyDescent="0.15">
      <c r="A26" s="11" t="s">
        <v>97</v>
      </c>
      <c r="B26" s="12" t="s">
        <v>98</v>
      </c>
      <c r="C26" s="13">
        <v>382</v>
      </c>
      <c r="D26" s="13">
        <v>385</v>
      </c>
      <c r="E26" s="7">
        <f t="shared" si="3"/>
        <v>767</v>
      </c>
      <c r="F26" s="14">
        <v>271</v>
      </c>
      <c r="G26" s="11" t="s">
        <v>99</v>
      </c>
      <c r="H26" s="12" t="s">
        <v>100</v>
      </c>
      <c r="I26" s="7">
        <v>87</v>
      </c>
      <c r="J26" s="7">
        <v>102</v>
      </c>
      <c r="K26" s="7">
        <f t="shared" si="1"/>
        <v>189</v>
      </c>
      <c r="L26" s="15">
        <v>69</v>
      </c>
    </row>
    <row r="27" spans="1:12" ht="18" customHeight="1" x14ac:dyDescent="0.15">
      <c r="A27" s="11" t="s">
        <v>101</v>
      </c>
      <c r="B27" s="12" t="s">
        <v>102</v>
      </c>
      <c r="C27" s="13">
        <v>698</v>
      </c>
      <c r="D27" s="13">
        <v>698</v>
      </c>
      <c r="E27" s="7">
        <f t="shared" si="3"/>
        <v>1396</v>
      </c>
      <c r="F27" s="14">
        <v>564</v>
      </c>
      <c r="G27" s="11" t="s">
        <v>103</v>
      </c>
      <c r="H27" s="12" t="s">
        <v>104</v>
      </c>
      <c r="I27" s="7">
        <v>137</v>
      </c>
      <c r="J27" s="7">
        <v>137</v>
      </c>
      <c r="K27" s="7">
        <f t="shared" si="1"/>
        <v>274</v>
      </c>
      <c r="L27" s="15">
        <v>81</v>
      </c>
    </row>
    <row r="28" spans="1:12" ht="18" customHeight="1" x14ac:dyDescent="0.15">
      <c r="A28" s="16"/>
      <c r="B28" s="17" t="s">
        <v>105</v>
      </c>
      <c r="C28" s="18">
        <f>SUM(C21:C27)</f>
        <v>3551</v>
      </c>
      <c r="D28" s="18">
        <f>SUM(D21:D27)</f>
        <v>3355</v>
      </c>
      <c r="E28" s="19">
        <f>SUM(E21:E27)</f>
        <v>6906</v>
      </c>
      <c r="F28" s="20">
        <f>SUM(F21:F27)</f>
        <v>2820</v>
      </c>
      <c r="G28" s="16"/>
      <c r="H28" s="17" t="s">
        <v>106</v>
      </c>
      <c r="I28" s="19">
        <f>SUM(I3:I27)</f>
        <v>5028</v>
      </c>
      <c r="J28" s="19">
        <f>SUM(J3:J27)</f>
        <v>5003</v>
      </c>
      <c r="K28" s="19">
        <f>SUM(K3:K27)</f>
        <v>10031</v>
      </c>
      <c r="L28" s="21">
        <f>SUM(L3:L27)</f>
        <v>4178</v>
      </c>
    </row>
    <row r="29" spans="1:12" ht="18" customHeight="1" x14ac:dyDescent="0.15">
      <c r="A29" s="4" t="s">
        <v>107</v>
      </c>
      <c r="B29" s="5" t="s">
        <v>108</v>
      </c>
      <c r="C29" s="6">
        <v>146</v>
      </c>
      <c r="D29" s="6">
        <v>143</v>
      </c>
      <c r="E29" s="7">
        <f>SUM(C29:D29)</f>
        <v>289</v>
      </c>
      <c r="F29" s="8">
        <v>89</v>
      </c>
      <c r="G29" s="4" t="s">
        <v>109</v>
      </c>
      <c r="H29" s="5" t="s">
        <v>110</v>
      </c>
      <c r="I29" s="9">
        <v>261</v>
      </c>
      <c r="J29" s="9">
        <v>260</v>
      </c>
      <c r="K29" s="7">
        <f>SUM(I29:J29)</f>
        <v>521</v>
      </c>
      <c r="L29" s="10">
        <v>188</v>
      </c>
    </row>
    <row r="30" spans="1:12" ht="18" customHeight="1" x14ac:dyDescent="0.15">
      <c r="A30" s="11" t="s">
        <v>111</v>
      </c>
      <c r="B30" s="12" t="s">
        <v>112</v>
      </c>
      <c r="C30" s="13">
        <v>180</v>
      </c>
      <c r="D30" s="13">
        <v>186</v>
      </c>
      <c r="E30" s="7">
        <f t="shared" ref="E30:E39" si="4">SUM(C30:D30)</f>
        <v>366</v>
      </c>
      <c r="F30" s="14">
        <v>152</v>
      </c>
      <c r="G30" s="11" t="s">
        <v>113</v>
      </c>
      <c r="H30" s="12" t="s">
        <v>114</v>
      </c>
      <c r="I30" s="7">
        <v>117</v>
      </c>
      <c r="J30" s="7">
        <v>112</v>
      </c>
      <c r="K30" s="7">
        <f t="shared" ref="K30:K41" si="5">SUM(I30:J30)</f>
        <v>229</v>
      </c>
      <c r="L30" s="15">
        <v>73</v>
      </c>
    </row>
    <row r="31" spans="1:12" ht="18" customHeight="1" x14ac:dyDescent="0.15">
      <c r="A31" s="11" t="s">
        <v>115</v>
      </c>
      <c r="B31" s="12" t="s">
        <v>116</v>
      </c>
      <c r="C31" s="13">
        <v>66</v>
      </c>
      <c r="D31" s="13">
        <v>68</v>
      </c>
      <c r="E31" s="7">
        <f t="shared" si="4"/>
        <v>134</v>
      </c>
      <c r="F31" s="14">
        <v>43</v>
      </c>
      <c r="G31" s="11" t="s">
        <v>117</v>
      </c>
      <c r="H31" s="12" t="s">
        <v>118</v>
      </c>
      <c r="I31" s="7">
        <v>121</v>
      </c>
      <c r="J31" s="7">
        <v>117</v>
      </c>
      <c r="K31" s="7">
        <f t="shared" si="5"/>
        <v>238</v>
      </c>
      <c r="L31" s="15">
        <v>82</v>
      </c>
    </row>
    <row r="32" spans="1:12" ht="18" customHeight="1" x14ac:dyDescent="0.15">
      <c r="A32" s="11" t="s">
        <v>119</v>
      </c>
      <c r="B32" s="12" t="s">
        <v>120</v>
      </c>
      <c r="C32" s="13">
        <v>152</v>
      </c>
      <c r="D32" s="13">
        <v>129</v>
      </c>
      <c r="E32" s="7">
        <f t="shared" si="4"/>
        <v>281</v>
      </c>
      <c r="F32" s="14">
        <v>92</v>
      </c>
      <c r="G32" s="3">
        <v>303</v>
      </c>
      <c r="H32" s="1" t="s">
        <v>121</v>
      </c>
      <c r="I32" s="23">
        <v>35</v>
      </c>
      <c r="J32" s="23">
        <v>34</v>
      </c>
      <c r="K32" s="7">
        <f t="shared" si="5"/>
        <v>69</v>
      </c>
      <c r="L32" s="15">
        <v>25</v>
      </c>
    </row>
    <row r="33" spans="1:12" ht="18" customHeight="1" x14ac:dyDescent="0.15">
      <c r="A33" s="11" t="s">
        <v>122</v>
      </c>
      <c r="B33" s="12" t="s">
        <v>123</v>
      </c>
      <c r="C33" s="13">
        <v>46</v>
      </c>
      <c r="D33" s="13">
        <v>44</v>
      </c>
      <c r="E33" s="7">
        <f t="shared" si="4"/>
        <v>90</v>
      </c>
      <c r="F33" s="14">
        <v>26</v>
      </c>
      <c r="G33" s="11" t="s">
        <v>124</v>
      </c>
      <c r="H33" s="12" t="s">
        <v>125</v>
      </c>
      <c r="I33" s="7">
        <v>91</v>
      </c>
      <c r="J33" s="7">
        <v>97</v>
      </c>
      <c r="K33" s="7">
        <f t="shared" si="5"/>
        <v>188</v>
      </c>
      <c r="L33" s="15">
        <v>68</v>
      </c>
    </row>
    <row r="34" spans="1:12" ht="18" customHeight="1" x14ac:dyDescent="0.15">
      <c r="A34" s="11" t="s">
        <v>126</v>
      </c>
      <c r="B34" s="12" t="s">
        <v>127</v>
      </c>
      <c r="C34" s="13">
        <v>87</v>
      </c>
      <c r="D34" s="13">
        <v>102</v>
      </c>
      <c r="E34" s="7">
        <f t="shared" si="4"/>
        <v>189</v>
      </c>
      <c r="F34" s="14">
        <v>60</v>
      </c>
      <c r="G34" s="11" t="s">
        <v>128</v>
      </c>
      <c r="H34" s="12" t="s">
        <v>129</v>
      </c>
      <c r="I34" s="7">
        <v>316</v>
      </c>
      <c r="J34" s="7">
        <v>279</v>
      </c>
      <c r="K34" s="7">
        <f t="shared" si="5"/>
        <v>595</v>
      </c>
      <c r="L34" s="15">
        <v>207</v>
      </c>
    </row>
    <row r="35" spans="1:12" ht="18" customHeight="1" x14ac:dyDescent="0.15">
      <c r="A35" s="11" t="s">
        <v>130</v>
      </c>
      <c r="B35" s="12" t="s">
        <v>131</v>
      </c>
      <c r="C35" s="13">
        <v>95</v>
      </c>
      <c r="D35" s="13">
        <v>99</v>
      </c>
      <c r="E35" s="7">
        <f t="shared" si="4"/>
        <v>194</v>
      </c>
      <c r="F35" s="14">
        <v>66</v>
      </c>
      <c r="G35" s="11" t="s">
        <v>132</v>
      </c>
      <c r="H35" s="12" t="s">
        <v>133</v>
      </c>
      <c r="I35" s="7">
        <v>146</v>
      </c>
      <c r="J35" s="7">
        <v>138</v>
      </c>
      <c r="K35" s="7">
        <f t="shared" si="5"/>
        <v>284</v>
      </c>
      <c r="L35" s="15">
        <v>94</v>
      </c>
    </row>
    <row r="36" spans="1:12" ht="18" customHeight="1" x14ac:dyDescent="0.15">
      <c r="A36" s="11" t="s">
        <v>134</v>
      </c>
      <c r="B36" s="12" t="s">
        <v>135</v>
      </c>
      <c r="C36" s="7">
        <v>112</v>
      </c>
      <c r="D36" s="7">
        <v>115</v>
      </c>
      <c r="E36" s="7">
        <f t="shared" si="4"/>
        <v>227</v>
      </c>
      <c r="F36" s="15">
        <v>81</v>
      </c>
      <c r="G36" s="11" t="s">
        <v>136</v>
      </c>
      <c r="H36" s="12" t="s">
        <v>137</v>
      </c>
      <c r="I36" s="7">
        <v>175</v>
      </c>
      <c r="J36" s="7">
        <v>178</v>
      </c>
      <c r="K36" s="7">
        <f t="shared" si="5"/>
        <v>353</v>
      </c>
      <c r="L36" s="15">
        <v>113</v>
      </c>
    </row>
    <row r="37" spans="1:12" ht="18" customHeight="1" x14ac:dyDescent="0.15">
      <c r="A37" s="11" t="s">
        <v>138</v>
      </c>
      <c r="B37" s="12" t="s">
        <v>139</v>
      </c>
      <c r="C37" s="7">
        <v>186</v>
      </c>
      <c r="D37" s="7">
        <v>195</v>
      </c>
      <c r="E37" s="7">
        <f t="shared" si="4"/>
        <v>381</v>
      </c>
      <c r="F37" s="15">
        <v>131</v>
      </c>
      <c r="G37" s="11" t="s">
        <v>140</v>
      </c>
      <c r="H37" s="12" t="s">
        <v>141</v>
      </c>
      <c r="I37" s="7">
        <v>336</v>
      </c>
      <c r="J37" s="7">
        <v>331</v>
      </c>
      <c r="K37" s="7">
        <f t="shared" si="5"/>
        <v>667</v>
      </c>
      <c r="L37" s="15">
        <v>231</v>
      </c>
    </row>
    <row r="38" spans="1:12" ht="18" customHeight="1" x14ac:dyDescent="0.15">
      <c r="A38" s="11" t="s">
        <v>142</v>
      </c>
      <c r="B38" s="12" t="s">
        <v>143</v>
      </c>
      <c r="C38" s="7">
        <v>155</v>
      </c>
      <c r="D38" s="7">
        <v>164</v>
      </c>
      <c r="E38" s="7">
        <f t="shared" si="4"/>
        <v>319</v>
      </c>
      <c r="F38" s="15">
        <v>106</v>
      </c>
      <c r="G38" s="11" t="s">
        <v>144</v>
      </c>
      <c r="H38" s="12" t="s">
        <v>145</v>
      </c>
      <c r="I38" s="7">
        <v>171</v>
      </c>
      <c r="J38" s="7">
        <v>190</v>
      </c>
      <c r="K38" s="7">
        <f t="shared" si="5"/>
        <v>361</v>
      </c>
      <c r="L38" s="15">
        <v>159</v>
      </c>
    </row>
    <row r="39" spans="1:12" ht="18" customHeight="1" x14ac:dyDescent="0.15">
      <c r="A39" s="11" t="s">
        <v>146</v>
      </c>
      <c r="B39" s="12" t="s">
        <v>147</v>
      </c>
      <c r="C39" s="7">
        <v>310</v>
      </c>
      <c r="D39" s="7">
        <v>319</v>
      </c>
      <c r="E39" s="7">
        <f t="shared" si="4"/>
        <v>629</v>
      </c>
      <c r="F39" s="15">
        <v>213</v>
      </c>
      <c r="G39" s="11" t="s">
        <v>148</v>
      </c>
      <c r="H39" s="12" t="s">
        <v>149</v>
      </c>
      <c r="I39" s="7">
        <v>241</v>
      </c>
      <c r="J39" s="7">
        <v>246</v>
      </c>
      <c r="K39" s="7">
        <f t="shared" si="5"/>
        <v>487</v>
      </c>
      <c r="L39" s="15">
        <v>152</v>
      </c>
    </row>
    <row r="40" spans="1:12" ht="18" customHeight="1" x14ac:dyDescent="0.15">
      <c r="A40" s="16"/>
      <c r="B40" s="17" t="s">
        <v>150</v>
      </c>
      <c r="C40" s="19">
        <f>SUM(C29:C39)</f>
        <v>1535</v>
      </c>
      <c r="D40" s="19">
        <f>SUM(D29:D39)</f>
        <v>1564</v>
      </c>
      <c r="E40" s="19">
        <f>SUM(E29:E39)</f>
        <v>3099</v>
      </c>
      <c r="F40" s="21">
        <f>SUM(F29:F39)</f>
        <v>1059</v>
      </c>
      <c r="G40" s="11" t="s">
        <v>151</v>
      </c>
      <c r="H40" s="12" t="s">
        <v>152</v>
      </c>
      <c r="I40" s="7">
        <v>202</v>
      </c>
      <c r="J40" s="7">
        <v>203</v>
      </c>
      <c r="K40" s="7">
        <f t="shared" si="5"/>
        <v>405</v>
      </c>
      <c r="L40" s="15">
        <v>140</v>
      </c>
    </row>
    <row r="41" spans="1:12" ht="18" customHeight="1" x14ac:dyDescent="0.15">
      <c r="A41" s="4" t="s">
        <v>153</v>
      </c>
      <c r="B41" s="5" t="s">
        <v>154</v>
      </c>
      <c r="C41" s="9">
        <v>147</v>
      </c>
      <c r="D41" s="9">
        <v>146</v>
      </c>
      <c r="E41" s="7">
        <f>SUM(C41:D41)</f>
        <v>293</v>
      </c>
      <c r="F41" s="10">
        <v>97</v>
      </c>
      <c r="G41" s="11" t="s">
        <v>155</v>
      </c>
      <c r="H41" s="12" t="s">
        <v>156</v>
      </c>
      <c r="I41" s="7">
        <v>53</v>
      </c>
      <c r="J41" s="7">
        <v>58</v>
      </c>
      <c r="K41" s="7">
        <f t="shared" si="5"/>
        <v>111</v>
      </c>
      <c r="L41" s="15">
        <v>38</v>
      </c>
    </row>
    <row r="42" spans="1:12" ht="18" customHeight="1" x14ac:dyDescent="0.15">
      <c r="A42" s="11" t="s">
        <v>157</v>
      </c>
      <c r="B42" s="12" t="s">
        <v>158</v>
      </c>
      <c r="C42" s="7">
        <v>169</v>
      </c>
      <c r="D42" s="7">
        <v>172</v>
      </c>
      <c r="E42" s="7">
        <f t="shared" ref="E42:E49" si="6">SUM(C42:D42)</f>
        <v>341</v>
      </c>
      <c r="F42" s="15">
        <v>120</v>
      </c>
      <c r="G42" s="16"/>
      <c r="H42" s="17" t="s">
        <v>159</v>
      </c>
      <c r="I42" s="19">
        <f>SUM(I29:I41)</f>
        <v>2265</v>
      </c>
      <c r="J42" s="19">
        <f>SUM(J29:J41)</f>
        <v>2243</v>
      </c>
      <c r="K42" s="19">
        <f>SUM(K29:K41)</f>
        <v>4508</v>
      </c>
      <c r="L42" s="21">
        <f>SUM(L29:L41)</f>
        <v>1570</v>
      </c>
    </row>
    <row r="43" spans="1:12" ht="18" customHeight="1" x14ac:dyDescent="0.15">
      <c r="A43" s="11" t="s">
        <v>160</v>
      </c>
      <c r="B43" s="12" t="s">
        <v>161</v>
      </c>
      <c r="C43" s="7">
        <v>119</v>
      </c>
      <c r="D43" s="7">
        <v>110</v>
      </c>
      <c r="E43" s="7">
        <f t="shared" si="6"/>
        <v>229</v>
      </c>
      <c r="F43" s="15">
        <v>95</v>
      </c>
      <c r="G43" s="24"/>
      <c r="H43" s="25"/>
      <c r="I43" s="7"/>
      <c r="J43" s="7"/>
      <c r="K43" s="7"/>
      <c r="L43" s="9"/>
    </row>
    <row r="44" spans="1:12" ht="18" customHeight="1" x14ac:dyDescent="0.15">
      <c r="A44" s="11" t="s">
        <v>162</v>
      </c>
      <c r="B44" s="12" t="s">
        <v>163</v>
      </c>
      <c r="C44" s="7">
        <v>122</v>
      </c>
      <c r="D44" s="7">
        <v>126</v>
      </c>
      <c r="E44" s="7">
        <f t="shared" si="6"/>
        <v>248</v>
      </c>
      <c r="F44" s="15">
        <v>86</v>
      </c>
      <c r="G44" s="24"/>
    </row>
    <row r="45" spans="1:12" ht="18" customHeight="1" x14ac:dyDescent="0.15">
      <c r="A45" s="11" t="s">
        <v>164</v>
      </c>
      <c r="B45" s="12" t="s">
        <v>165</v>
      </c>
      <c r="C45" s="7">
        <v>105</v>
      </c>
      <c r="D45" s="7">
        <v>107</v>
      </c>
      <c r="E45" s="7">
        <f t="shared" si="6"/>
        <v>212</v>
      </c>
      <c r="F45" s="15">
        <v>63</v>
      </c>
      <c r="G45" s="24"/>
    </row>
    <row r="46" spans="1:12" ht="18" customHeight="1" x14ac:dyDescent="0.15">
      <c r="A46" s="11" t="s">
        <v>166</v>
      </c>
      <c r="B46" s="12" t="s">
        <v>167</v>
      </c>
      <c r="C46" s="7">
        <v>165</v>
      </c>
      <c r="D46" s="7">
        <v>136</v>
      </c>
      <c r="E46" s="7">
        <f t="shared" si="6"/>
        <v>301</v>
      </c>
      <c r="F46" s="15">
        <v>139</v>
      </c>
      <c r="G46" s="24"/>
    </row>
    <row r="47" spans="1:12" ht="18" customHeight="1" x14ac:dyDescent="0.15">
      <c r="A47" s="11" t="s">
        <v>168</v>
      </c>
      <c r="B47" s="12" t="s">
        <v>169</v>
      </c>
      <c r="C47" s="7">
        <v>109</v>
      </c>
      <c r="D47" s="7">
        <v>125</v>
      </c>
      <c r="E47" s="7">
        <f t="shared" si="6"/>
        <v>234</v>
      </c>
      <c r="F47" s="15">
        <v>78</v>
      </c>
      <c r="G47" s="24"/>
    </row>
    <row r="48" spans="1:12" ht="18" customHeight="1" x14ac:dyDescent="0.15">
      <c r="A48" s="11" t="s">
        <v>170</v>
      </c>
      <c r="B48" s="12" t="s">
        <v>171</v>
      </c>
      <c r="C48" s="7">
        <v>58</v>
      </c>
      <c r="D48" s="7">
        <v>58</v>
      </c>
      <c r="E48" s="7">
        <f t="shared" si="6"/>
        <v>116</v>
      </c>
      <c r="F48" s="15">
        <v>45</v>
      </c>
      <c r="G48" s="24"/>
    </row>
    <row r="49" spans="1:12" ht="18" customHeight="1" x14ac:dyDescent="0.15">
      <c r="A49" s="11" t="s">
        <v>172</v>
      </c>
      <c r="B49" s="12" t="s">
        <v>173</v>
      </c>
      <c r="C49" s="7">
        <v>157</v>
      </c>
      <c r="D49" s="7">
        <v>148</v>
      </c>
      <c r="E49" s="7">
        <f t="shared" si="6"/>
        <v>305</v>
      </c>
      <c r="F49" s="15">
        <v>98</v>
      </c>
      <c r="G49" s="24"/>
    </row>
    <row r="50" spans="1:12" ht="18" customHeight="1" x14ac:dyDescent="0.15">
      <c r="A50" s="16"/>
      <c r="B50" s="17" t="s">
        <v>174</v>
      </c>
      <c r="C50" s="19">
        <f>SUM(C41:C49)</f>
        <v>1151</v>
      </c>
      <c r="D50" s="19">
        <f>SUM(D41:D49)</f>
        <v>1128</v>
      </c>
      <c r="E50" s="19">
        <f>SUM(E41:E49)</f>
        <v>2279</v>
      </c>
      <c r="F50" s="19">
        <f>SUM(F41:F49)</f>
        <v>821</v>
      </c>
      <c r="G50" s="24"/>
    </row>
    <row r="51" spans="1:12" ht="18" customHeight="1" x14ac:dyDescent="0.15">
      <c r="A51" s="26"/>
      <c r="B51" s="27"/>
      <c r="C51" s="9"/>
      <c r="D51" s="9"/>
      <c r="E51" s="9"/>
      <c r="F51" s="9"/>
      <c r="G51" s="28"/>
    </row>
    <row r="52" spans="1:12" ht="18" customHeight="1" x14ac:dyDescent="0.15">
      <c r="A52" s="29"/>
      <c r="B52" s="25"/>
      <c r="C52" s="7"/>
      <c r="D52" s="7"/>
      <c r="E52" s="7"/>
      <c r="F52" s="7"/>
      <c r="G52" s="28"/>
    </row>
    <row r="53" spans="1:12" ht="18" customHeight="1" x14ac:dyDescent="0.15">
      <c r="A53" s="29"/>
      <c r="B53" s="25"/>
      <c r="C53" s="7"/>
      <c r="D53" s="7"/>
      <c r="E53" s="7"/>
      <c r="F53" s="7"/>
      <c r="G53" s="28"/>
    </row>
    <row r="54" spans="1:12" ht="18" customHeight="1" x14ac:dyDescent="0.15">
      <c r="A54" s="29"/>
      <c r="B54" s="25"/>
      <c r="C54" s="7"/>
      <c r="D54" s="7"/>
      <c r="E54" s="7"/>
      <c r="F54" s="7"/>
      <c r="G54" s="28"/>
    </row>
    <row r="55" spans="1:12" ht="18" customHeight="1" x14ac:dyDescent="0.15">
      <c r="A55" s="30"/>
      <c r="B55" s="25"/>
      <c r="C55" s="7"/>
      <c r="D55" s="7"/>
      <c r="E55" s="7"/>
      <c r="F55" s="7"/>
      <c r="G55" s="28"/>
      <c r="H55" s="25"/>
    </row>
    <row r="56" spans="1:12" ht="18" customHeight="1" x14ac:dyDescent="0.15">
      <c r="A56" s="4" t="s">
        <v>175</v>
      </c>
      <c r="B56" s="5" t="s">
        <v>176</v>
      </c>
      <c r="C56" s="9">
        <v>118</v>
      </c>
      <c r="D56" s="9">
        <v>110</v>
      </c>
      <c r="E56" s="9">
        <f>SUM(C56:D56)</f>
        <v>228</v>
      </c>
      <c r="F56" s="10">
        <v>106</v>
      </c>
    </row>
    <row r="57" spans="1:12" ht="18" customHeight="1" x14ac:dyDescent="0.15">
      <c r="A57" s="11" t="s">
        <v>177</v>
      </c>
      <c r="B57" s="12" t="s">
        <v>178</v>
      </c>
      <c r="C57" s="7">
        <v>83</v>
      </c>
      <c r="D57" s="7">
        <v>98</v>
      </c>
      <c r="E57" s="7">
        <f t="shared" ref="E57:E70" si="7">SUM(C57:D57)</f>
        <v>181</v>
      </c>
      <c r="F57" s="15">
        <v>63</v>
      </c>
      <c r="H57" s="48" t="s">
        <v>179</v>
      </c>
      <c r="I57" s="50">
        <f>SUM(C9,C20,C28,C40,C50,I28,I42)</f>
        <v>16746</v>
      </c>
      <c r="J57" s="50">
        <f>SUM(D9,D20,D28,D40,D50,J28,J42)</f>
        <v>16477</v>
      </c>
      <c r="K57" s="50">
        <f>SUM(I57,J57)</f>
        <v>33223</v>
      </c>
      <c r="L57" s="52">
        <f>SUM(F9,F20,F28,F40,F50,L28,L42)</f>
        <v>13052</v>
      </c>
    </row>
    <row r="58" spans="1:12" ht="18" customHeight="1" x14ac:dyDescent="0.15">
      <c r="A58" s="11" t="s">
        <v>180</v>
      </c>
      <c r="B58" s="12" t="s">
        <v>181</v>
      </c>
      <c r="C58" s="7">
        <v>368</v>
      </c>
      <c r="D58" s="7">
        <v>384</v>
      </c>
      <c r="E58" s="7">
        <f t="shared" si="7"/>
        <v>752</v>
      </c>
      <c r="F58" s="15">
        <v>297</v>
      </c>
      <c r="H58" s="49"/>
      <c r="I58" s="51"/>
      <c r="J58" s="51"/>
      <c r="K58" s="51"/>
      <c r="L58" s="52"/>
    </row>
    <row r="59" spans="1:12" ht="18" customHeight="1" x14ac:dyDescent="0.15">
      <c r="A59" s="11" t="s">
        <v>182</v>
      </c>
      <c r="B59" s="12" t="s">
        <v>183</v>
      </c>
      <c r="C59" s="7">
        <v>75</v>
      </c>
      <c r="D59" s="7">
        <v>64</v>
      </c>
      <c r="E59" s="7">
        <f t="shared" si="7"/>
        <v>139</v>
      </c>
      <c r="F59" s="15">
        <v>58</v>
      </c>
      <c r="H59" s="53" t="s">
        <v>184</v>
      </c>
      <c r="I59" s="50">
        <v>828</v>
      </c>
      <c r="J59" s="50">
        <v>822</v>
      </c>
      <c r="K59" s="50">
        <f>SUM(I59:J59)</f>
        <v>1650</v>
      </c>
      <c r="L59" s="55"/>
    </row>
    <row r="60" spans="1:12" ht="18" customHeight="1" x14ac:dyDescent="0.15">
      <c r="A60" s="11" t="s">
        <v>185</v>
      </c>
      <c r="B60" s="12" t="s">
        <v>186</v>
      </c>
      <c r="C60" s="7">
        <v>130</v>
      </c>
      <c r="D60" s="7">
        <v>113</v>
      </c>
      <c r="E60" s="7">
        <f t="shared" si="7"/>
        <v>243</v>
      </c>
      <c r="F60" s="15">
        <v>83</v>
      </c>
      <c r="H60" s="54"/>
      <c r="I60" s="51"/>
      <c r="J60" s="51"/>
      <c r="K60" s="51"/>
      <c r="L60" s="55"/>
    </row>
    <row r="61" spans="1:12" ht="18" customHeight="1" x14ac:dyDescent="0.15">
      <c r="A61" s="11" t="s">
        <v>187</v>
      </c>
      <c r="B61" s="12" t="s">
        <v>188</v>
      </c>
      <c r="C61" s="7">
        <v>80</v>
      </c>
      <c r="D61" s="7">
        <v>69</v>
      </c>
      <c r="E61" s="7">
        <f t="shared" si="7"/>
        <v>149</v>
      </c>
      <c r="F61" s="15">
        <v>55</v>
      </c>
      <c r="H61" s="48" t="s">
        <v>189</v>
      </c>
      <c r="I61" s="50">
        <f>SUM(C71,C78,C90,C104)</f>
        <v>7438</v>
      </c>
      <c r="J61" s="50">
        <f>SUM(D71,D78,D90,D104)</f>
        <v>7158</v>
      </c>
      <c r="K61" s="50">
        <f>SUM(I61,J61)</f>
        <v>14596</v>
      </c>
      <c r="L61" s="50">
        <f>SUM(F71,F78,F90,F104)</f>
        <v>5599</v>
      </c>
    </row>
    <row r="62" spans="1:12" ht="18" customHeight="1" x14ac:dyDescent="0.15">
      <c r="A62" s="11" t="s">
        <v>190</v>
      </c>
      <c r="B62" s="12" t="s">
        <v>191</v>
      </c>
      <c r="C62" s="7">
        <v>114</v>
      </c>
      <c r="D62" s="7">
        <v>118</v>
      </c>
      <c r="E62" s="7">
        <f t="shared" si="7"/>
        <v>232</v>
      </c>
      <c r="F62" s="15">
        <v>68</v>
      </c>
      <c r="H62" s="49"/>
      <c r="I62" s="51"/>
      <c r="J62" s="51"/>
      <c r="K62" s="51"/>
      <c r="L62" s="51"/>
    </row>
    <row r="63" spans="1:12" ht="18" customHeight="1" x14ac:dyDescent="0.15">
      <c r="A63" s="11" t="s">
        <v>192</v>
      </c>
      <c r="B63" s="12" t="s">
        <v>193</v>
      </c>
      <c r="C63" s="7">
        <v>54</v>
      </c>
      <c r="D63" s="7">
        <v>50</v>
      </c>
      <c r="E63" s="7">
        <f t="shared" si="7"/>
        <v>104</v>
      </c>
      <c r="F63" s="15">
        <v>54</v>
      </c>
      <c r="H63" s="53" t="s">
        <v>184</v>
      </c>
      <c r="I63" s="50">
        <v>1061</v>
      </c>
      <c r="J63" s="50">
        <v>958</v>
      </c>
      <c r="K63" s="50">
        <f>SUM(I63:J63)</f>
        <v>2019</v>
      </c>
      <c r="L63" s="59"/>
    </row>
    <row r="64" spans="1:12" ht="18" customHeight="1" x14ac:dyDescent="0.15">
      <c r="A64" s="11" t="s">
        <v>194</v>
      </c>
      <c r="B64" s="12" t="s">
        <v>195</v>
      </c>
      <c r="C64" s="7">
        <v>270</v>
      </c>
      <c r="D64" s="7">
        <v>236</v>
      </c>
      <c r="E64" s="7">
        <f t="shared" si="7"/>
        <v>506</v>
      </c>
      <c r="F64" s="15">
        <v>232</v>
      </c>
      <c r="H64" s="54"/>
      <c r="I64" s="58"/>
      <c r="J64" s="58"/>
      <c r="K64" s="58"/>
      <c r="L64" s="60"/>
    </row>
    <row r="65" spans="1:12" ht="18" customHeight="1" x14ac:dyDescent="0.15">
      <c r="A65" s="11" t="s">
        <v>196</v>
      </c>
      <c r="B65" s="12" t="s">
        <v>197</v>
      </c>
      <c r="C65" s="7">
        <v>91</v>
      </c>
      <c r="D65" s="7">
        <v>89</v>
      </c>
      <c r="E65" s="7">
        <f t="shared" si="7"/>
        <v>180</v>
      </c>
      <c r="F65" s="15">
        <v>74</v>
      </c>
      <c r="H65" s="31"/>
      <c r="I65" s="32"/>
      <c r="J65" s="32"/>
      <c r="K65" s="32"/>
      <c r="L65" s="32"/>
    </row>
    <row r="66" spans="1:12" ht="18" customHeight="1" x14ac:dyDescent="0.15">
      <c r="A66" s="11" t="s">
        <v>198</v>
      </c>
      <c r="B66" s="12" t="s">
        <v>199</v>
      </c>
      <c r="C66" s="7">
        <v>182</v>
      </c>
      <c r="D66" s="7">
        <v>157</v>
      </c>
      <c r="E66" s="7">
        <f t="shared" si="7"/>
        <v>339</v>
      </c>
      <c r="F66" s="15">
        <v>174</v>
      </c>
      <c r="H66" s="56" t="s">
        <v>200</v>
      </c>
      <c r="I66" s="50">
        <v>22295</v>
      </c>
      <c r="J66" s="50">
        <v>21855</v>
      </c>
      <c r="K66" s="50">
        <f>SUM(I66:J66)</f>
        <v>44150</v>
      </c>
      <c r="L66" s="50">
        <v>16918</v>
      </c>
    </row>
    <row r="67" spans="1:12" ht="18" customHeight="1" x14ac:dyDescent="0.15">
      <c r="A67" s="11" t="s">
        <v>201</v>
      </c>
      <c r="B67" s="12" t="s">
        <v>202</v>
      </c>
      <c r="C67" s="7">
        <v>438</v>
      </c>
      <c r="D67" s="7">
        <v>387</v>
      </c>
      <c r="E67" s="7">
        <f t="shared" si="7"/>
        <v>825</v>
      </c>
      <c r="F67" s="15">
        <v>363</v>
      </c>
      <c r="H67" s="57"/>
      <c r="I67" s="51"/>
      <c r="J67" s="51"/>
      <c r="K67" s="51"/>
      <c r="L67" s="51"/>
    </row>
    <row r="68" spans="1:12" ht="18" customHeight="1" x14ac:dyDescent="0.15">
      <c r="A68" s="11" t="s">
        <v>203</v>
      </c>
      <c r="B68" s="12" t="s">
        <v>204</v>
      </c>
      <c r="C68" s="7">
        <v>36</v>
      </c>
      <c r="D68" s="7">
        <v>30</v>
      </c>
      <c r="E68" s="7">
        <f t="shared" si="7"/>
        <v>66</v>
      </c>
      <c r="F68" s="15">
        <v>39</v>
      </c>
      <c r="H68" s="56" t="s">
        <v>205</v>
      </c>
      <c r="I68" s="50">
        <f>SUM(I59,I63)</f>
        <v>1889</v>
      </c>
      <c r="J68" s="50">
        <f>SUM(J59,J63)</f>
        <v>1780</v>
      </c>
      <c r="K68" s="50">
        <f>SUM(K59,K63)</f>
        <v>3669</v>
      </c>
      <c r="L68" s="50">
        <v>1733</v>
      </c>
    </row>
    <row r="69" spans="1:12" ht="18" customHeight="1" x14ac:dyDescent="0.15">
      <c r="A69" s="11" t="s">
        <v>206</v>
      </c>
      <c r="B69" s="12" t="s">
        <v>207</v>
      </c>
      <c r="C69" s="7">
        <v>335</v>
      </c>
      <c r="D69" s="7">
        <v>330</v>
      </c>
      <c r="E69" s="7">
        <f t="shared" si="7"/>
        <v>665</v>
      </c>
      <c r="F69" s="15">
        <v>261</v>
      </c>
      <c r="H69" s="57"/>
      <c r="I69" s="51"/>
      <c r="J69" s="51"/>
      <c r="K69" s="51"/>
      <c r="L69" s="51"/>
    </row>
    <row r="70" spans="1:12" ht="18" customHeight="1" x14ac:dyDescent="0.15">
      <c r="A70" s="11" t="s">
        <v>208</v>
      </c>
      <c r="B70" s="12" t="s">
        <v>209</v>
      </c>
      <c r="C70" s="7">
        <v>218</v>
      </c>
      <c r="D70" s="7">
        <v>194</v>
      </c>
      <c r="E70" s="7">
        <f t="shared" si="7"/>
        <v>412</v>
      </c>
      <c r="F70" s="15">
        <v>167</v>
      </c>
      <c r="H70" s="56" t="s">
        <v>210</v>
      </c>
      <c r="I70" s="50">
        <f>SUM(I66+I68)</f>
        <v>24184</v>
      </c>
      <c r="J70" s="50">
        <f>SUM(J66+J68)</f>
        <v>23635</v>
      </c>
      <c r="K70" s="50">
        <f>SUM(K66+K68)</f>
        <v>47819</v>
      </c>
      <c r="L70" s="50">
        <f>SUM(L66:L69)</f>
        <v>18651</v>
      </c>
    </row>
    <row r="71" spans="1:12" ht="18" customHeight="1" x14ac:dyDescent="0.15">
      <c r="A71" s="16"/>
      <c r="B71" s="17" t="s">
        <v>211</v>
      </c>
      <c r="C71" s="19">
        <f>SUM(C56:C70)</f>
        <v>2592</v>
      </c>
      <c r="D71" s="19">
        <f>SUM(D56:D70)</f>
        <v>2429</v>
      </c>
      <c r="E71" s="19">
        <f>SUM(E56:E70)</f>
        <v>5021</v>
      </c>
      <c r="F71" s="19">
        <f>SUM(F56:F70)</f>
        <v>2094</v>
      </c>
      <c r="G71" s="24"/>
      <c r="H71" s="61"/>
      <c r="I71" s="61"/>
      <c r="J71" s="61"/>
      <c r="K71" s="61"/>
      <c r="L71" s="61"/>
    </row>
    <row r="72" spans="1:12" ht="18" customHeight="1" x14ac:dyDescent="0.15">
      <c r="A72" s="4" t="s">
        <v>212</v>
      </c>
      <c r="B72" s="5" t="s">
        <v>213</v>
      </c>
      <c r="C72" s="9">
        <v>308</v>
      </c>
      <c r="D72" s="9">
        <v>276</v>
      </c>
      <c r="E72" s="7">
        <f t="shared" ref="E72:E77" si="8">SUM(C72:D72)</f>
        <v>584</v>
      </c>
      <c r="F72" s="10">
        <v>222</v>
      </c>
      <c r="H72" s="62"/>
      <c r="I72" s="62"/>
      <c r="J72" s="62"/>
      <c r="K72" s="62"/>
      <c r="L72" s="62"/>
    </row>
    <row r="73" spans="1:12" ht="18" customHeight="1" x14ac:dyDescent="0.15">
      <c r="A73" s="11" t="s">
        <v>214</v>
      </c>
      <c r="B73" s="12" t="s">
        <v>215</v>
      </c>
      <c r="C73" s="7">
        <v>294</v>
      </c>
      <c r="D73" s="7">
        <v>265</v>
      </c>
      <c r="E73" s="7">
        <f t="shared" si="8"/>
        <v>559</v>
      </c>
      <c r="F73" s="15">
        <v>205</v>
      </c>
    </row>
    <row r="74" spans="1:12" ht="18" customHeight="1" x14ac:dyDescent="0.15">
      <c r="A74" s="11" t="s">
        <v>216</v>
      </c>
      <c r="B74" s="12" t="s">
        <v>217</v>
      </c>
      <c r="C74" s="7">
        <v>300</v>
      </c>
      <c r="D74" s="7">
        <v>289</v>
      </c>
      <c r="E74" s="7">
        <f t="shared" si="8"/>
        <v>589</v>
      </c>
      <c r="F74" s="15">
        <v>196</v>
      </c>
    </row>
    <row r="75" spans="1:12" ht="18" customHeight="1" x14ac:dyDescent="0.15">
      <c r="A75" s="11" t="s">
        <v>218</v>
      </c>
      <c r="B75" s="12" t="s">
        <v>219</v>
      </c>
      <c r="C75" s="7">
        <v>133</v>
      </c>
      <c r="D75" s="7">
        <v>123</v>
      </c>
      <c r="E75" s="7">
        <f t="shared" si="8"/>
        <v>256</v>
      </c>
      <c r="F75" s="15">
        <v>86</v>
      </c>
    </row>
    <row r="76" spans="1:12" ht="18" customHeight="1" x14ac:dyDescent="0.15">
      <c r="A76" s="11" t="s">
        <v>220</v>
      </c>
      <c r="B76" s="12" t="s">
        <v>221</v>
      </c>
      <c r="C76" s="7">
        <v>45</v>
      </c>
      <c r="D76" s="7">
        <v>42</v>
      </c>
      <c r="E76" s="7">
        <f t="shared" si="8"/>
        <v>87</v>
      </c>
      <c r="F76" s="15">
        <v>28</v>
      </c>
    </row>
    <row r="77" spans="1:12" ht="18" customHeight="1" x14ac:dyDescent="0.15">
      <c r="A77" s="11" t="s">
        <v>222</v>
      </c>
      <c r="B77" s="12" t="s">
        <v>223</v>
      </c>
      <c r="C77" s="7">
        <v>140</v>
      </c>
      <c r="D77" s="7">
        <v>166</v>
      </c>
      <c r="E77" s="7">
        <f t="shared" si="8"/>
        <v>306</v>
      </c>
      <c r="F77" s="15">
        <v>139</v>
      </c>
    </row>
    <row r="78" spans="1:12" ht="18" customHeight="1" x14ac:dyDescent="0.15">
      <c r="A78" s="16"/>
      <c r="B78" s="17" t="s">
        <v>224</v>
      </c>
      <c r="C78" s="19">
        <f>SUM(C72:C77)</f>
        <v>1220</v>
      </c>
      <c r="D78" s="19">
        <f>SUM(D72:D77)</f>
        <v>1161</v>
      </c>
      <c r="E78" s="19">
        <f>SUM(C78:D78)</f>
        <v>2381</v>
      </c>
      <c r="F78" s="21">
        <f>SUM(F72:F77)</f>
        <v>876</v>
      </c>
    </row>
    <row r="79" spans="1:12" ht="18" customHeight="1" x14ac:dyDescent="0.15">
      <c r="A79" s="4" t="s">
        <v>225</v>
      </c>
      <c r="B79" s="5" t="s">
        <v>226</v>
      </c>
      <c r="C79" s="9">
        <v>135</v>
      </c>
      <c r="D79" s="9">
        <v>128</v>
      </c>
      <c r="E79" s="7">
        <f t="shared" ref="E79:E89" si="9">SUM(C79:D79)</f>
        <v>263</v>
      </c>
      <c r="F79" s="10">
        <v>80</v>
      </c>
    </row>
    <row r="80" spans="1:12" ht="18" customHeight="1" x14ac:dyDescent="0.15">
      <c r="A80" s="11" t="s">
        <v>227</v>
      </c>
      <c r="B80" s="12" t="s">
        <v>228</v>
      </c>
      <c r="C80" s="7">
        <v>101</v>
      </c>
      <c r="D80" s="7">
        <v>105</v>
      </c>
      <c r="E80" s="7">
        <f t="shared" si="9"/>
        <v>206</v>
      </c>
      <c r="F80" s="15">
        <v>74</v>
      </c>
    </row>
    <row r="81" spans="1:6" ht="18" customHeight="1" x14ac:dyDescent="0.15">
      <c r="A81" s="11" t="s">
        <v>229</v>
      </c>
      <c r="B81" s="12" t="s">
        <v>230</v>
      </c>
      <c r="C81" s="7">
        <v>172</v>
      </c>
      <c r="D81" s="7">
        <v>168</v>
      </c>
      <c r="E81" s="7">
        <f t="shared" si="9"/>
        <v>340</v>
      </c>
      <c r="F81" s="15">
        <v>114</v>
      </c>
    </row>
    <row r="82" spans="1:6" ht="18" customHeight="1" x14ac:dyDescent="0.15">
      <c r="A82" s="11" t="s">
        <v>231</v>
      </c>
      <c r="B82" s="12" t="s">
        <v>232</v>
      </c>
      <c r="C82" s="7">
        <v>202</v>
      </c>
      <c r="D82" s="7">
        <v>207</v>
      </c>
      <c r="E82" s="7">
        <f t="shared" si="9"/>
        <v>409</v>
      </c>
      <c r="F82" s="15">
        <v>147</v>
      </c>
    </row>
    <row r="83" spans="1:6" ht="18" customHeight="1" x14ac:dyDescent="0.15">
      <c r="A83" s="11" t="s">
        <v>233</v>
      </c>
      <c r="B83" s="12" t="s">
        <v>234</v>
      </c>
      <c r="C83" s="7">
        <v>148</v>
      </c>
      <c r="D83" s="7">
        <v>172</v>
      </c>
      <c r="E83" s="7">
        <f t="shared" si="9"/>
        <v>320</v>
      </c>
      <c r="F83" s="15">
        <v>117</v>
      </c>
    </row>
    <row r="84" spans="1:6" ht="18" customHeight="1" x14ac:dyDescent="0.15">
      <c r="A84" s="11" t="s">
        <v>235</v>
      </c>
      <c r="B84" s="12" t="s">
        <v>236</v>
      </c>
      <c r="C84" s="7">
        <v>211</v>
      </c>
      <c r="D84" s="7">
        <v>212</v>
      </c>
      <c r="E84" s="7">
        <f t="shared" si="9"/>
        <v>423</v>
      </c>
      <c r="F84" s="15">
        <v>172</v>
      </c>
    </row>
    <row r="85" spans="1:6" ht="18" customHeight="1" x14ac:dyDescent="0.15">
      <c r="A85" s="11" t="s">
        <v>237</v>
      </c>
      <c r="B85" s="12" t="s">
        <v>238</v>
      </c>
      <c r="C85" s="7">
        <v>147</v>
      </c>
      <c r="D85" s="7">
        <v>157</v>
      </c>
      <c r="E85" s="7">
        <f t="shared" si="9"/>
        <v>304</v>
      </c>
      <c r="F85" s="15">
        <v>90</v>
      </c>
    </row>
    <row r="86" spans="1:6" ht="18" customHeight="1" x14ac:dyDescent="0.15">
      <c r="A86" s="11" t="s">
        <v>239</v>
      </c>
      <c r="B86" s="12" t="s">
        <v>240</v>
      </c>
      <c r="C86" s="7">
        <v>81</v>
      </c>
      <c r="D86" s="7">
        <v>87</v>
      </c>
      <c r="E86" s="7">
        <f t="shared" si="9"/>
        <v>168</v>
      </c>
      <c r="F86" s="15">
        <v>52</v>
      </c>
    </row>
    <row r="87" spans="1:6" ht="18" customHeight="1" x14ac:dyDescent="0.15">
      <c r="A87" s="11" t="s">
        <v>241</v>
      </c>
      <c r="B87" s="12" t="s">
        <v>242</v>
      </c>
      <c r="C87" s="7">
        <v>129</v>
      </c>
      <c r="D87" s="7">
        <v>137</v>
      </c>
      <c r="E87" s="7">
        <f t="shared" si="9"/>
        <v>266</v>
      </c>
      <c r="F87" s="15">
        <v>99</v>
      </c>
    </row>
    <row r="88" spans="1:6" ht="18" customHeight="1" x14ac:dyDescent="0.15">
      <c r="A88" s="11" t="s">
        <v>243</v>
      </c>
      <c r="B88" s="12" t="s">
        <v>244</v>
      </c>
      <c r="C88" s="7">
        <v>25</v>
      </c>
      <c r="D88" s="7">
        <v>22</v>
      </c>
      <c r="E88" s="7">
        <f t="shared" si="9"/>
        <v>47</v>
      </c>
      <c r="F88" s="15">
        <v>18</v>
      </c>
    </row>
    <row r="89" spans="1:6" ht="18" customHeight="1" x14ac:dyDescent="0.15">
      <c r="A89" s="11" t="s">
        <v>245</v>
      </c>
      <c r="B89" s="12" t="s">
        <v>246</v>
      </c>
      <c r="C89" s="7">
        <v>89</v>
      </c>
      <c r="D89" s="7">
        <v>94</v>
      </c>
      <c r="E89" s="7">
        <f t="shared" si="9"/>
        <v>183</v>
      </c>
      <c r="F89" s="15">
        <v>64</v>
      </c>
    </row>
    <row r="90" spans="1:6" ht="18" customHeight="1" x14ac:dyDescent="0.15">
      <c r="A90" s="16"/>
      <c r="B90" s="17" t="s">
        <v>247</v>
      </c>
      <c r="C90" s="19">
        <f>SUM(C79:C89)</f>
        <v>1440</v>
      </c>
      <c r="D90" s="19">
        <f>SUM(D79:D89)</f>
        <v>1489</v>
      </c>
      <c r="E90" s="19">
        <f>SUM(C90:D90)</f>
        <v>2929</v>
      </c>
      <c r="F90" s="21">
        <f>SUM(F79:F89)</f>
        <v>1027</v>
      </c>
    </row>
    <row r="91" spans="1:6" ht="18" customHeight="1" x14ac:dyDescent="0.15">
      <c r="A91" s="4" t="s">
        <v>248</v>
      </c>
      <c r="B91" s="5" t="s">
        <v>249</v>
      </c>
      <c r="C91" s="9">
        <v>120</v>
      </c>
      <c r="D91" s="9">
        <v>118</v>
      </c>
      <c r="E91" s="7">
        <f>SUM(C91:D91)</f>
        <v>238</v>
      </c>
      <c r="F91" s="10">
        <v>71</v>
      </c>
    </row>
    <row r="92" spans="1:6" ht="18" customHeight="1" x14ac:dyDescent="0.15">
      <c r="A92" s="11" t="s">
        <v>250</v>
      </c>
      <c r="B92" s="12" t="s">
        <v>251</v>
      </c>
      <c r="C92" s="7">
        <v>200</v>
      </c>
      <c r="D92" s="7">
        <v>166</v>
      </c>
      <c r="E92" s="7">
        <f t="shared" ref="E92:E103" si="10">SUM(C92:D92)</f>
        <v>366</v>
      </c>
      <c r="F92" s="15">
        <v>115</v>
      </c>
    </row>
    <row r="93" spans="1:6" ht="18" customHeight="1" x14ac:dyDescent="0.15">
      <c r="A93" s="11" t="s">
        <v>252</v>
      </c>
      <c r="B93" s="12" t="s">
        <v>253</v>
      </c>
      <c r="C93" s="7">
        <v>120</v>
      </c>
      <c r="D93" s="7">
        <v>104</v>
      </c>
      <c r="E93" s="7">
        <f t="shared" si="10"/>
        <v>224</v>
      </c>
      <c r="F93" s="15">
        <v>69</v>
      </c>
    </row>
    <row r="94" spans="1:6" ht="18" customHeight="1" x14ac:dyDescent="0.15">
      <c r="A94" s="11" t="s">
        <v>254</v>
      </c>
      <c r="B94" s="12" t="s">
        <v>255</v>
      </c>
      <c r="C94" s="7">
        <v>56</v>
      </c>
      <c r="D94" s="7">
        <v>69</v>
      </c>
      <c r="E94" s="7">
        <f t="shared" si="10"/>
        <v>125</v>
      </c>
      <c r="F94" s="15">
        <v>55</v>
      </c>
    </row>
    <row r="95" spans="1:6" ht="18" customHeight="1" x14ac:dyDescent="0.15">
      <c r="A95" s="11" t="s">
        <v>256</v>
      </c>
      <c r="B95" s="12" t="s">
        <v>257</v>
      </c>
      <c r="C95" s="7">
        <v>175</v>
      </c>
      <c r="D95" s="7">
        <v>176</v>
      </c>
      <c r="E95" s="7">
        <f t="shared" si="10"/>
        <v>351</v>
      </c>
      <c r="F95" s="15">
        <v>125</v>
      </c>
    </row>
    <row r="96" spans="1:6" ht="18" customHeight="1" x14ac:dyDescent="0.15">
      <c r="A96" s="11" t="s">
        <v>258</v>
      </c>
      <c r="B96" s="12" t="s">
        <v>259</v>
      </c>
      <c r="C96" s="7">
        <v>118</v>
      </c>
      <c r="D96" s="7">
        <v>126</v>
      </c>
      <c r="E96" s="7">
        <f t="shared" si="10"/>
        <v>244</v>
      </c>
      <c r="F96" s="15">
        <v>79</v>
      </c>
    </row>
    <row r="97" spans="1:6" ht="18" customHeight="1" x14ac:dyDescent="0.15">
      <c r="A97" s="11" t="s">
        <v>260</v>
      </c>
      <c r="B97" s="12" t="s">
        <v>261</v>
      </c>
      <c r="C97" s="7">
        <v>101</v>
      </c>
      <c r="D97" s="7">
        <v>87</v>
      </c>
      <c r="E97" s="7">
        <f t="shared" si="10"/>
        <v>188</v>
      </c>
      <c r="F97" s="15">
        <v>63</v>
      </c>
    </row>
    <row r="98" spans="1:6" ht="18" customHeight="1" x14ac:dyDescent="0.15">
      <c r="A98" s="11" t="s">
        <v>262</v>
      </c>
      <c r="B98" s="12" t="s">
        <v>263</v>
      </c>
      <c r="C98" s="7">
        <v>278</v>
      </c>
      <c r="D98" s="7">
        <v>262</v>
      </c>
      <c r="E98" s="7">
        <f t="shared" si="10"/>
        <v>540</v>
      </c>
      <c r="F98" s="15">
        <v>246</v>
      </c>
    </row>
    <row r="99" spans="1:6" ht="18" customHeight="1" x14ac:dyDescent="0.15">
      <c r="A99" s="11" t="s">
        <v>264</v>
      </c>
      <c r="B99" s="12" t="s">
        <v>265</v>
      </c>
      <c r="C99" s="7">
        <v>171</v>
      </c>
      <c r="D99" s="7">
        <v>161</v>
      </c>
      <c r="E99" s="7">
        <f t="shared" si="10"/>
        <v>332</v>
      </c>
      <c r="F99" s="15">
        <v>101</v>
      </c>
    </row>
    <row r="100" spans="1:6" ht="18" customHeight="1" x14ac:dyDescent="0.15">
      <c r="A100" s="11" t="s">
        <v>266</v>
      </c>
      <c r="B100" s="12" t="s">
        <v>267</v>
      </c>
      <c r="C100" s="7">
        <v>608</v>
      </c>
      <c r="D100" s="7">
        <v>563</v>
      </c>
      <c r="E100" s="7">
        <f t="shared" si="10"/>
        <v>1171</v>
      </c>
      <c r="F100" s="15">
        <v>497</v>
      </c>
    </row>
    <row r="101" spans="1:6" ht="18" customHeight="1" x14ac:dyDescent="0.15">
      <c r="A101" s="11" t="s">
        <v>268</v>
      </c>
      <c r="B101" s="12" t="s">
        <v>269</v>
      </c>
      <c r="C101" s="7">
        <v>9</v>
      </c>
      <c r="D101" s="7">
        <v>28</v>
      </c>
      <c r="E101" s="7">
        <f t="shared" si="10"/>
        <v>37</v>
      </c>
      <c r="F101" s="15">
        <v>25</v>
      </c>
    </row>
    <row r="102" spans="1:6" ht="18" customHeight="1" x14ac:dyDescent="0.15">
      <c r="A102" s="11" t="s">
        <v>270</v>
      </c>
      <c r="B102" s="12" t="s">
        <v>271</v>
      </c>
      <c r="C102" s="7">
        <v>51</v>
      </c>
      <c r="D102" s="7">
        <v>54</v>
      </c>
      <c r="E102" s="7">
        <f t="shared" si="10"/>
        <v>105</v>
      </c>
      <c r="F102" s="15">
        <v>34</v>
      </c>
    </row>
    <row r="103" spans="1:6" ht="18" customHeight="1" x14ac:dyDescent="0.15">
      <c r="A103" s="11" t="s">
        <v>272</v>
      </c>
      <c r="B103" s="12" t="s">
        <v>273</v>
      </c>
      <c r="C103" s="7">
        <v>179</v>
      </c>
      <c r="D103" s="7">
        <v>165</v>
      </c>
      <c r="E103" s="7">
        <f t="shared" si="10"/>
        <v>344</v>
      </c>
      <c r="F103" s="15">
        <v>122</v>
      </c>
    </row>
    <row r="104" spans="1:6" ht="18" customHeight="1" x14ac:dyDescent="0.15">
      <c r="A104" s="16"/>
      <c r="B104" s="17" t="s">
        <v>274</v>
      </c>
      <c r="C104" s="19">
        <f>SUM(C91:C103)</f>
        <v>2186</v>
      </c>
      <c r="D104" s="19">
        <f>SUM(D91:D103)</f>
        <v>2079</v>
      </c>
      <c r="E104" s="19">
        <f>SUM(C104:D104)</f>
        <v>4265</v>
      </c>
      <c r="F104" s="21">
        <f>SUM(F91:F103)</f>
        <v>1602</v>
      </c>
    </row>
    <row r="117" spans="1:7" ht="18" customHeight="1" x14ac:dyDescent="0.15">
      <c r="A117" s="29"/>
      <c r="G117" s="28"/>
    </row>
    <row r="124" spans="1:7" ht="18" customHeight="1" x14ac:dyDescent="0.15">
      <c r="B124" s="1"/>
    </row>
    <row r="125" spans="1:7" ht="18" customHeight="1" x14ac:dyDescent="0.15">
      <c r="B125" s="1"/>
      <c r="C125" s="1"/>
      <c r="D125" s="1"/>
      <c r="E125" s="1"/>
      <c r="F125" s="1"/>
    </row>
    <row r="126" spans="1:7" ht="18" customHeight="1" x14ac:dyDescent="0.15">
      <c r="B126" s="1"/>
      <c r="C126" s="1"/>
      <c r="D126" s="1"/>
      <c r="E126" s="1"/>
      <c r="F126" s="1"/>
    </row>
    <row r="127" spans="1:7" ht="18" customHeight="1" x14ac:dyDescent="0.15">
      <c r="B127" s="1"/>
      <c r="C127" s="1"/>
      <c r="D127" s="1"/>
      <c r="E127" s="1"/>
      <c r="F127" s="1"/>
    </row>
    <row r="128" spans="1:7" ht="18" customHeight="1" x14ac:dyDescent="0.15">
      <c r="B128" s="1"/>
      <c r="C128" s="1"/>
      <c r="D128" s="1"/>
      <c r="E128" s="1"/>
      <c r="F128" s="1"/>
    </row>
  </sheetData>
  <mergeCells count="43">
    <mergeCell ref="H68:H69"/>
    <mergeCell ref="I68:I69"/>
    <mergeCell ref="J68:J69"/>
    <mergeCell ref="K68:K69"/>
    <mergeCell ref="L68:L69"/>
    <mergeCell ref="H70:H72"/>
    <mergeCell ref="I70:I72"/>
    <mergeCell ref="J70:J72"/>
    <mergeCell ref="K70:K72"/>
    <mergeCell ref="L70:L72"/>
    <mergeCell ref="H63:H64"/>
    <mergeCell ref="I63:I64"/>
    <mergeCell ref="J63:J64"/>
    <mergeCell ref="K63:K64"/>
    <mergeCell ref="L63:L64"/>
    <mergeCell ref="H66:H67"/>
    <mergeCell ref="I66:I67"/>
    <mergeCell ref="J66:J67"/>
    <mergeCell ref="K66:K67"/>
    <mergeCell ref="L66:L67"/>
    <mergeCell ref="H59:H60"/>
    <mergeCell ref="I59:I60"/>
    <mergeCell ref="J59:J60"/>
    <mergeCell ref="K59:K60"/>
    <mergeCell ref="L59:L60"/>
    <mergeCell ref="H61:H62"/>
    <mergeCell ref="I61:I62"/>
    <mergeCell ref="J61:J62"/>
    <mergeCell ref="K61:K62"/>
    <mergeCell ref="L61:L62"/>
    <mergeCell ref="I1:K1"/>
    <mergeCell ref="L1:L2"/>
    <mergeCell ref="H57:H58"/>
    <mergeCell ref="I57:I58"/>
    <mergeCell ref="J57:J58"/>
    <mergeCell ref="K57:K58"/>
    <mergeCell ref="L57:L58"/>
    <mergeCell ref="H1:H2"/>
    <mergeCell ref="A1:A2"/>
    <mergeCell ref="B1:B2"/>
    <mergeCell ref="C1:E1"/>
    <mergeCell ref="F1:F2"/>
    <mergeCell ref="G1:G2"/>
  </mergeCells>
  <phoneticPr fontId="2"/>
  <printOptions gridLines="1"/>
  <pageMargins left="0.78740157480314965" right="0.78740157480314965" top="1.1811023622047245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Ｐ明朝,標準"&amp;14令和4年7月31日</oddHeader>
    <oddFooter>&amp;C&amp;P／&amp;N</oddFooter>
  </headerFooter>
  <rowBreaks count="1" manualBreakCount="1"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ECF61-33CF-4863-B4B4-C966722A27F5}">
  <sheetPr>
    <pageSetUpPr fitToPage="1"/>
  </sheetPr>
  <dimension ref="A1:L128"/>
  <sheetViews>
    <sheetView showZeros="0" zoomScale="75" zoomScaleNormal="75" workbookViewId="0">
      <selection activeCell="L70" sqref="L70:L72"/>
    </sheetView>
  </sheetViews>
  <sheetFormatPr defaultColWidth="8.875" defaultRowHeight="18" customHeight="1" x14ac:dyDescent="0.15"/>
  <cols>
    <col min="1" max="1" width="5.75" style="33" customWidth="1"/>
    <col min="2" max="2" width="15.75" style="22" customWidth="1"/>
    <col min="3" max="6" width="8.75" style="23" customWidth="1"/>
    <col min="7" max="7" width="5.75" style="3" customWidth="1"/>
    <col min="8" max="8" width="15.75" style="1" customWidth="1"/>
    <col min="9" max="12" width="8.75" style="23" customWidth="1"/>
    <col min="13" max="256" width="8.875" style="1"/>
    <col min="257" max="257" width="5.75" style="1" customWidth="1"/>
    <col min="258" max="258" width="15.75" style="1" customWidth="1"/>
    <col min="259" max="262" width="8.75" style="1" customWidth="1"/>
    <col min="263" max="263" width="5.75" style="1" customWidth="1"/>
    <col min="264" max="264" width="15.75" style="1" customWidth="1"/>
    <col min="265" max="268" width="8.75" style="1" customWidth="1"/>
    <col min="269" max="512" width="8.875" style="1"/>
    <col min="513" max="513" width="5.75" style="1" customWidth="1"/>
    <col min="514" max="514" width="15.75" style="1" customWidth="1"/>
    <col min="515" max="518" width="8.75" style="1" customWidth="1"/>
    <col min="519" max="519" width="5.75" style="1" customWidth="1"/>
    <col min="520" max="520" width="15.75" style="1" customWidth="1"/>
    <col min="521" max="524" width="8.75" style="1" customWidth="1"/>
    <col min="525" max="768" width="8.875" style="1"/>
    <col min="769" max="769" width="5.75" style="1" customWidth="1"/>
    <col min="770" max="770" width="15.75" style="1" customWidth="1"/>
    <col min="771" max="774" width="8.75" style="1" customWidth="1"/>
    <col min="775" max="775" width="5.75" style="1" customWidth="1"/>
    <col min="776" max="776" width="15.75" style="1" customWidth="1"/>
    <col min="777" max="780" width="8.75" style="1" customWidth="1"/>
    <col min="781" max="1024" width="8.875" style="1"/>
    <col min="1025" max="1025" width="5.75" style="1" customWidth="1"/>
    <col min="1026" max="1026" width="15.75" style="1" customWidth="1"/>
    <col min="1027" max="1030" width="8.75" style="1" customWidth="1"/>
    <col min="1031" max="1031" width="5.75" style="1" customWidth="1"/>
    <col min="1032" max="1032" width="15.75" style="1" customWidth="1"/>
    <col min="1033" max="1036" width="8.75" style="1" customWidth="1"/>
    <col min="1037" max="1280" width="8.875" style="1"/>
    <col min="1281" max="1281" width="5.75" style="1" customWidth="1"/>
    <col min="1282" max="1282" width="15.75" style="1" customWidth="1"/>
    <col min="1283" max="1286" width="8.75" style="1" customWidth="1"/>
    <col min="1287" max="1287" width="5.75" style="1" customWidth="1"/>
    <col min="1288" max="1288" width="15.75" style="1" customWidth="1"/>
    <col min="1289" max="1292" width="8.75" style="1" customWidth="1"/>
    <col min="1293" max="1536" width="8.875" style="1"/>
    <col min="1537" max="1537" width="5.75" style="1" customWidth="1"/>
    <col min="1538" max="1538" width="15.75" style="1" customWidth="1"/>
    <col min="1539" max="1542" width="8.75" style="1" customWidth="1"/>
    <col min="1543" max="1543" width="5.75" style="1" customWidth="1"/>
    <col min="1544" max="1544" width="15.75" style="1" customWidth="1"/>
    <col min="1545" max="1548" width="8.75" style="1" customWidth="1"/>
    <col min="1549" max="1792" width="8.875" style="1"/>
    <col min="1793" max="1793" width="5.75" style="1" customWidth="1"/>
    <col min="1794" max="1794" width="15.75" style="1" customWidth="1"/>
    <col min="1795" max="1798" width="8.75" style="1" customWidth="1"/>
    <col min="1799" max="1799" width="5.75" style="1" customWidth="1"/>
    <col min="1800" max="1800" width="15.75" style="1" customWidth="1"/>
    <col min="1801" max="1804" width="8.75" style="1" customWidth="1"/>
    <col min="1805" max="2048" width="8.875" style="1"/>
    <col min="2049" max="2049" width="5.75" style="1" customWidth="1"/>
    <col min="2050" max="2050" width="15.75" style="1" customWidth="1"/>
    <col min="2051" max="2054" width="8.75" style="1" customWidth="1"/>
    <col min="2055" max="2055" width="5.75" style="1" customWidth="1"/>
    <col min="2056" max="2056" width="15.75" style="1" customWidth="1"/>
    <col min="2057" max="2060" width="8.75" style="1" customWidth="1"/>
    <col min="2061" max="2304" width="8.875" style="1"/>
    <col min="2305" max="2305" width="5.75" style="1" customWidth="1"/>
    <col min="2306" max="2306" width="15.75" style="1" customWidth="1"/>
    <col min="2307" max="2310" width="8.75" style="1" customWidth="1"/>
    <col min="2311" max="2311" width="5.75" style="1" customWidth="1"/>
    <col min="2312" max="2312" width="15.75" style="1" customWidth="1"/>
    <col min="2313" max="2316" width="8.75" style="1" customWidth="1"/>
    <col min="2317" max="2560" width="8.875" style="1"/>
    <col min="2561" max="2561" width="5.75" style="1" customWidth="1"/>
    <col min="2562" max="2562" width="15.75" style="1" customWidth="1"/>
    <col min="2563" max="2566" width="8.75" style="1" customWidth="1"/>
    <col min="2567" max="2567" width="5.75" style="1" customWidth="1"/>
    <col min="2568" max="2568" width="15.75" style="1" customWidth="1"/>
    <col min="2569" max="2572" width="8.75" style="1" customWidth="1"/>
    <col min="2573" max="2816" width="8.875" style="1"/>
    <col min="2817" max="2817" width="5.75" style="1" customWidth="1"/>
    <col min="2818" max="2818" width="15.75" style="1" customWidth="1"/>
    <col min="2819" max="2822" width="8.75" style="1" customWidth="1"/>
    <col min="2823" max="2823" width="5.75" style="1" customWidth="1"/>
    <col min="2824" max="2824" width="15.75" style="1" customWidth="1"/>
    <col min="2825" max="2828" width="8.75" style="1" customWidth="1"/>
    <col min="2829" max="3072" width="8.875" style="1"/>
    <col min="3073" max="3073" width="5.75" style="1" customWidth="1"/>
    <col min="3074" max="3074" width="15.75" style="1" customWidth="1"/>
    <col min="3075" max="3078" width="8.75" style="1" customWidth="1"/>
    <col min="3079" max="3079" width="5.75" style="1" customWidth="1"/>
    <col min="3080" max="3080" width="15.75" style="1" customWidth="1"/>
    <col min="3081" max="3084" width="8.75" style="1" customWidth="1"/>
    <col min="3085" max="3328" width="8.875" style="1"/>
    <col min="3329" max="3329" width="5.75" style="1" customWidth="1"/>
    <col min="3330" max="3330" width="15.75" style="1" customWidth="1"/>
    <col min="3331" max="3334" width="8.75" style="1" customWidth="1"/>
    <col min="3335" max="3335" width="5.75" style="1" customWidth="1"/>
    <col min="3336" max="3336" width="15.75" style="1" customWidth="1"/>
    <col min="3337" max="3340" width="8.75" style="1" customWidth="1"/>
    <col min="3341" max="3584" width="8.875" style="1"/>
    <col min="3585" max="3585" width="5.75" style="1" customWidth="1"/>
    <col min="3586" max="3586" width="15.75" style="1" customWidth="1"/>
    <col min="3587" max="3590" width="8.75" style="1" customWidth="1"/>
    <col min="3591" max="3591" width="5.75" style="1" customWidth="1"/>
    <col min="3592" max="3592" width="15.75" style="1" customWidth="1"/>
    <col min="3593" max="3596" width="8.75" style="1" customWidth="1"/>
    <col min="3597" max="3840" width="8.875" style="1"/>
    <col min="3841" max="3841" width="5.75" style="1" customWidth="1"/>
    <col min="3842" max="3842" width="15.75" style="1" customWidth="1"/>
    <col min="3843" max="3846" width="8.75" style="1" customWidth="1"/>
    <col min="3847" max="3847" width="5.75" style="1" customWidth="1"/>
    <col min="3848" max="3848" width="15.75" style="1" customWidth="1"/>
    <col min="3849" max="3852" width="8.75" style="1" customWidth="1"/>
    <col min="3853" max="4096" width="8.875" style="1"/>
    <col min="4097" max="4097" width="5.75" style="1" customWidth="1"/>
    <col min="4098" max="4098" width="15.75" style="1" customWidth="1"/>
    <col min="4099" max="4102" width="8.75" style="1" customWidth="1"/>
    <col min="4103" max="4103" width="5.75" style="1" customWidth="1"/>
    <col min="4104" max="4104" width="15.75" style="1" customWidth="1"/>
    <col min="4105" max="4108" width="8.75" style="1" customWidth="1"/>
    <col min="4109" max="4352" width="8.875" style="1"/>
    <col min="4353" max="4353" width="5.75" style="1" customWidth="1"/>
    <col min="4354" max="4354" width="15.75" style="1" customWidth="1"/>
    <col min="4355" max="4358" width="8.75" style="1" customWidth="1"/>
    <col min="4359" max="4359" width="5.75" style="1" customWidth="1"/>
    <col min="4360" max="4360" width="15.75" style="1" customWidth="1"/>
    <col min="4361" max="4364" width="8.75" style="1" customWidth="1"/>
    <col min="4365" max="4608" width="8.875" style="1"/>
    <col min="4609" max="4609" width="5.75" style="1" customWidth="1"/>
    <col min="4610" max="4610" width="15.75" style="1" customWidth="1"/>
    <col min="4611" max="4614" width="8.75" style="1" customWidth="1"/>
    <col min="4615" max="4615" width="5.75" style="1" customWidth="1"/>
    <col min="4616" max="4616" width="15.75" style="1" customWidth="1"/>
    <col min="4617" max="4620" width="8.75" style="1" customWidth="1"/>
    <col min="4621" max="4864" width="8.875" style="1"/>
    <col min="4865" max="4865" width="5.75" style="1" customWidth="1"/>
    <col min="4866" max="4866" width="15.75" style="1" customWidth="1"/>
    <col min="4867" max="4870" width="8.75" style="1" customWidth="1"/>
    <col min="4871" max="4871" width="5.75" style="1" customWidth="1"/>
    <col min="4872" max="4872" width="15.75" style="1" customWidth="1"/>
    <col min="4873" max="4876" width="8.75" style="1" customWidth="1"/>
    <col min="4877" max="5120" width="8.875" style="1"/>
    <col min="5121" max="5121" width="5.75" style="1" customWidth="1"/>
    <col min="5122" max="5122" width="15.75" style="1" customWidth="1"/>
    <col min="5123" max="5126" width="8.75" style="1" customWidth="1"/>
    <col min="5127" max="5127" width="5.75" style="1" customWidth="1"/>
    <col min="5128" max="5128" width="15.75" style="1" customWidth="1"/>
    <col min="5129" max="5132" width="8.75" style="1" customWidth="1"/>
    <col min="5133" max="5376" width="8.875" style="1"/>
    <col min="5377" max="5377" width="5.75" style="1" customWidth="1"/>
    <col min="5378" max="5378" width="15.75" style="1" customWidth="1"/>
    <col min="5379" max="5382" width="8.75" style="1" customWidth="1"/>
    <col min="5383" max="5383" width="5.75" style="1" customWidth="1"/>
    <col min="5384" max="5384" width="15.75" style="1" customWidth="1"/>
    <col min="5385" max="5388" width="8.75" style="1" customWidth="1"/>
    <col min="5389" max="5632" width="8.875" style="1"/>
    <col min="5633" max="5633" width="5.75" style="1" customWidth="1"/>
    <col min="5634" max="5634" width="15.75" style="1" customWidth="1"/>
    <col min="5635" max="5638" width="8.75" style="1" customWidth="1"/>
    <col min="5639" max="5639" width="5.75" style="1" customWidth="1"/>
    <col min="5640" max="5640" width="15.75" style="1" customWidth="1"/>
    <col min="5641" max="5644" width="8.75" style="1" customWidth="1"/>
    <col min="5645" max="5888" width="8.875" style="1"/>
    <col min="5889" max="5889" width="5.75" style="1" customWidth="1"/>
    <col min="5890" max="5890" width="15.75" style="1" customWidth="1"/>
    <col min="5891" max="5894" width="8.75" style="1" customWidth="1"/>
    <col min="5895" max="5895" width="5.75" style="1" customWidth="1"/>
    <col min="5896" max="5896" width="15.75" style="1" customWidth="1"/>
    <col min="5897" max="5900" width="8.75" style="1" customWidth="1"/>
    <col min="5901" max="6144" width="8.875" style="1"/>
    <col min="6145" max="6145" width="5.75" style="1" customWidth="1"/>
    <col min="6146" max="6146" width="15.75" style="1" customWidth="1"/>
    <col min="6147" max="6150" width="8.75" style="1" customWidth="1"/>
    <col min="6151" max="6151" width="5.75" style="1" customWidth="1"/>
    <col min="6152" max="6152" width="15.75" style="1" customWidth="1"/>
    <col min="6153" max="6156" width="8.75" style="1" customWidth="1"/>
    <col min="6157" max="6400" width="8.875" style="1"/>
    <col min="6401" max="6401" width="5.75" style="1" customWidth="1"/>
    <col min="6402" max="6402" width="15.75" style="1" customWidth="1"/>
    <col min="6403" max="6406" width="8.75" style="1" customWidth="1"/>
    <col min="6407" max="6407" width="5.75" style="1" customWidth="1"/>
    <col min="6408" max="6408" width="15.75" style="1" customWidth="1"/>
    <col min="6409" max="6412" width="8.75" style="1" customWidth="1"/>
    <col min="6413" max="6656" width="8.875" style="1"/>
    <col min="6657" max="6657" width="5.75" style="1" customWidth="1"/>
    <col min="6658" max="6658" width="15.75" style="1" customWidth="1"/>
    <col min="6659" max="6662" width="8.75" style="1" customWidth="1"/>
    <col min="6663" max="6663" width="5.75" style="1" customWidth="1"/>
    <col min="6664" max="6664" width="15.75" style="1" customWidth="1"/>
    <col min="6665" max="6668" width="8.75" style="1" customWidth="1"/>
    <col min="6669" max="6912" width="8.875" style="1"/>
    <col min="6913" max="6913" width="5.75" style="1" customWidth="1"/>
    <col min="6914" max="6914" width="15.75" style="1" customWidth="1"/>
    <col min="6915" max="6918" width="8.75" style="1" customWidth="1"/>
    <col min="6919" max="6919" width="5.75" style="1" customWidth="1"/>
    <col min="6920" max="6920" width="15.75" style="1" customWidth="1"/>
    <col min="6921" max="6924" width="8.75" style="1" customWidth="1"/>
    <col min="6925" max="7168" width="8.875" style="1"/>
    <col min="7169" max="7169" width="5.75" style="1" customWidth="1"/>
    <col min="7170" max="7170" width="15.75" style="1" customWidth="1"/>
    <col min="7171" max="7174" width="8.75" style="1" customWidth="1"/>
    <col min="7175" max="7175" width="5.75" style="1" customWidth="1"/>
    <col min="7176" max="7176" width="15.75" style="1" customWidth="1"/>
    <col min="7177" max="7180" width="8.75" style="1" customWidth="1"/>
    <col min="7181" max="7424" width="8.875" style="1"/>
    <col min="7425" max="7425" width="5.75" style="1" customWidth="1"/>
    <col min="7426" max="7426" width="15.75" style="1" customWidth="1"/>
    <col min="7427" max="7430" width="8.75" style="1" customWidth="1"/>
    <col min="7431" max="7431" width="5.75" style="1" customWidth="1"/>
    <col min="7432" max="7432" width="15.75" style="1" customWidth="1"/>
    <col min="7433" max="7436" width="8.75" style="1" customWidth="1"/>
    <col min="7437" max="7680" width="8.875" style="1"/>
    <col min="7681" max="7681" width="5.75" style="1" customWidth="1"/>
    <col min="7682" max="7682" width="15.75" style="1" customWidth="1"/>
    <col min="7683" max="7686" width="8.75" style="1" customWidth="1"/>
    <col min="7687" max="7687" width="5.75" style="1" customWidth="1"/>
    <col min="7688" max="7688" width="15.75" style="1" customWidth="1"/>
    <col min="7689" max="7692" width="8.75" style="1" customWidth="1"/>
    <col min="7693" max="7936" width="8.875" style="1"/>
    <col min="7937" max="7937" width="5.75" style="1" customWidth="1"/>
    <col min="7938" max="7938" width="15.75" style="1" customWidth="1"/>
    <col min="7939" max="7942" width="8.75" style="1" customWidth="1"/>
    <col min="7943" max="7943" width="5.75" style="1" customWidth="1"/>
    <col min="7944" max="7944" width="15.75" style="1" customWidth="1"/>
    <col min="7945" max="7948" width="8.75" style="1" customWidth="1"/>
    <col min="7949" max="8192" width="8.875" style="1"/>
    <col min="8193" max="8193" width="5.75" style="1" customWidth="1"/>
    <col min="8194" max="8194" width="15.75" style="1" customWidth="1"/>
    <col min="8195" max="8198" width="8.75" style="1" customWidth="1"/>
    <col min="8199" max="8199" width="5.75" style="1" customWidth="1"/>
    <col min="8200" max="8200" width="15.75" style="1" customWidth="1"/>
    <col min="8201" max="8204" width="8.75" style="1" customWidth="1"/>
    <col min="8205" max="8448" width="8.875" style="1"/>
    <col min="8449" max="8449" width="5.75" style="1" customWidth="1"/>
    <col min="8450" max="8450" width="15.75" style="1" customWidth="1"/>
    <col min="8451" max="8454" width="8.75" style="1" customWidth="1"/>
    <col min="8455" max="8455" width="5.75" style="1" customWidth="1"/>
    <col min="8456" max="8456" width="15.75" style="1" customWidth="1"/>
    <col min="8457" max="8460" width="8.75" style="1" customWidth="1"/>
    <col min="8461" max="8704" width="8.875" style="1"/>
    <col min="8705" max="8705" width="5.75" style="1" customWidth="1"/>
    <col min="8706" max="8706" width="15.75" style="1" customWidth="1"/>
    <col min="8707" max="8710" width="8.75" style="1" customWidth="1"/>
    <col min="8711" max="8711" width="5.75" style="1" customWidth="1"/>
    <col min="8712" max="8712" width="15.75" style="1" customWidth="1"/>
    <col min="8713" max="8716" width="8.75" style="1" customWidth="1"/>
    <col min="8717" max="8960" width="8.875" style="1"/>
    <col min="8961" max="8961" width="5.75" style="1" customWidth="1"/>
    <col min="8962" max="8962" width="15.75" style="1" customWidth="1"/>
    <col min="8963" max="8966" width="8.75" style="1" customWidth="1"/>
    <col min="8967" max="8967" width="5.75" style="1" customWidth="1"/>
    <col min="8968" max="8968" width="15.75" style="1" customWidth="1"/>
    <col min="8969" max="8972" width="8.75" style="1" customWidth="1"/>
    <col min="8973" max="9216" width="8.875" style="1"/>
    <col min="9217" max="9217" width="5.75" style="1" customWidth="1"/>
    <col min="9218" max="9218" width="15.75" style="1" customWidth="1"/>
    <col min="9219" max="9222" width="8.75" style="1" customWidth="1"/>
    <col min="9223" max="9223" width="5.75" style="1" customWidth="1"/>
    <col min="9224" max="9224" width="15.75" style="1" customWidth="1"/>
    <col min="9225" max="9228" width="8.75" style="1" customWidth="1"/>
    <col min="9229" max="9472" width="8.875" style="1"/>
    <col min="9473" max="9473" width="5.75" style="1" customWidth="1"/>
    <col min="9474" max="9474" width="15.75" style="1" customWidth="1"/>
    <col min="9475" max="9478" width="8.75" style="1" customWidth="1"/>
    <col min="9479" max="9479" width="5.75" style="1" customWidth="1"/>
    <col min="9480" max="9480" width="15.75" style="1" customWidth="1"/>
    <col min="9481" max="9484" width="8.75" style="1" customWidth="1"/>
    <col min="9485" max="9728" width="8.875" style="1"/>
    <col min="9729" max="9729" width="5.75" style="1" customWidth="1"/>
    <col min="9730" max="9730" width="15.75" style="1" customWidth="1"/>
    <col min="9731" max="9734" width="8.75" style="1" customWidth="1"/>
    <col min="9735" max="9735" width="5.75" style="1" customWidth="1"/>
    <col min="9736" max="9736" width="15.75" style="1" customWidth="1"/>
    <col min="9737" max="9740" width="8.75" style="1" customWidth="1"/>
    <col min="9741" max="9984" width="8.875" style="1"/>
    <col min="9985" max="9985" width="5.75" style="1" customWidth="1"/>
    <col min="9986" max="9986" width="15.75" style="1" customWidth="1"/>
    <col min="9987" max="9990" width="8.75" style="1" customWidth="1"/>
    <col min="9991" max="9991" width="5.75" style="1" customWidth="1"/>
    <col min="9992" max="9992" width="15.75" style="1" customWidth="1"/>
    <col min="9993" max="9996" width="8.75" style="1" customWidth="1"/>
    <col min="9997" max="10240" width="8.875" style="1"/>
    <col min="10241" max="10241" width="5.75" style="1" customWidth="1"/>
    <col min="10242" max="10242" width="15.75" style="1" customWidth="1"/>
    <col min="10243" max="10246" width="8.75" style="1" customWidth="1"/>
    <col min="10247" max="10247" width="5.75" style="1" customWidth="1"/>
    <col min="10248" max="10248" width="15.75" style="1" customWidth="1"/>
    <col min="10249" max="10252" width="8.75" style="1" customWidth="1"/>
    <col min="10253" max="10496" width="8.875" style="1"/>
    <col min="10497" max="10497" width="5.75" style="1" customWidth="1"/>
    <col min="10498" max="10498" width="15.75" style="1" customWidth="1"/>
    <col min="10499" max="10502" width="8.75" style="1" customWidth="1"/>
    <col min="10503" max="10503" width="5.75" style="1" customWidth="1"/>
    <col min="10504" max="10504" width="15.75" style="1" customWidth="1"/>
    <col min="10505" max="10508" width="8.75" style="1" customWidth="1"/>
    <col min="10509" max="10752" width="8.875" style="1"/>
    <col min="10753" max="10753" width="5.75" style="1" customWidth="1"/>
    <col min="10754" max="10754" width="15.75" style="1" customWidth="1"/>
    <col min="10755" max="10758" width="8.75" style="1" customWidth="1"/>
    <col min="10759" max="10759" width="5.75" style="1" customWidth="1"/>
    <col min="10760" max="10760" width="15.75" style="1" customWidth="1"/>
    <col min="10761" max="10764" width="8.75" style="1" customWidth="1"/>
    <col min="10765" max="11008" width="8.875" style="1"/>
    <col min="11009" max="11009" width="5.75" style="1" customWidth="1"/>
    <col min="11010" max="11010" width="15.75" style="1" customWidth="1"/>
    <col min="11011" max="11014" width="8.75" style="1" customWidth="1"/>
    <col min="11015" max="11015" width="5.75" style="1" customWidth="1"/>
    <col min="11016" max="11016" width="15.75" style="1" customWidth="1"/>
    <col min="11017" max="11020" width="8.75" style="1" customWidth="1"/>
    <col min="11021" max="11264" width="8.875" style="1"/>
    <col min="11265" max="11265" width="5.75" style="1" customWidth="1"/>
    <col min="11266" max="11266" width="15.75" style="1" customWidth="1"/>
    <col min="11267" max="11270" width="8.75" style="1" customWidth="1"/>
    <col min="11271" max="11271" width="5.75" style="1" customWidth="1"/>
    <col min="11272" max="11272" width="15.75" style="1" customWidth="1"/>
    <col min="11273" max="11276" width="8.75" style="1" customWidth="1"/>
    <col min="11277" max="11520" width="8.875" style="1"/>
    <col min="11521" max="11521" width="5.75" style="1" customWidth="1"/>
    <col min="11522" max="11522" width="15.75" style="1" customWidth="1"/>
    <col min="11523" max="11526" width="8.75" style="1" customWidth="1"/>
    <col min="11527" max="11527" width="5.75" style="1" customWidth="1"/>
    <col min="11528" max="11528" width="15.75" style="1" customWidth="1"/>
    <col min="11529" max="11532" width="8.75" style="1" customWidth="1"/>
    <col min="11533" max="11776" width="8.875" style="1"/>
    <col min="11777" max="11777" width="5.75" style="1" customWidth="1"/>
    <col min="11778" max="11778" width="15.75" style="1" customWidth="1"/>
    <col min="11779" max="11782" width="8.75" style="1" customWidth="1"/>
    <col min="11783" max="11783" width="5.75" style="1" customWidth="1"/>
    <col min="11784" max="11784" width="15.75" style="1" customWidth="1"/>
    <col min="11785" max="11788" width="8.75" style="1" customWidth="1"/>
    <col min="11789" max="12032" width="8.875" style="1"/>
    <col min="12033" max="12033" width="5.75" style="1" customWidth="1"/>
    <col min="12034" max="12034" width="15.75" style="1" customWidth="1"/>
    <col min="12035" max="12038" width="8.75" style="1" customWidth="1"/>
    <col min="12039" max="12039" width="5.75" style="1" customWidth="1"/>
    <col min="12040" max="12040" width="15.75" style="1" customWidth="1"/>
    <col min="12041" max="12044" width="8.75" style="1" customWidth="1"/>
    <col min="12045" max="12288" width="8.875" style="1"/>
    <col min="12289" max="12289" width="5.75" style="1" customWidth="1"/>
    <col min="12290" max="12290" width="15.75" style="1" customWidth="1"/>
    <col min="12291" max="12294" width="8.75" style="1" customWidth="1"/>
    <col min="12295" max="12295" width="5.75" style="1" customWidth="1"/>
    <col min="12296" max="12296" width="15.75" style="1" customWidth="1"/>
    <col min="12297" max="12300" width="8.75" style="1" customWidth="1"/>
    <col min="12301" max="12544" width="8.875" style="1"/>
    <col min="12545" max="12545" width="5.75" style="1" customWidth="1"/>
    <col min="12546" max="12546" width="15.75" style="1" customWidth="1"/>
    <col min="12547" max="12550" width="8.75" style="1" customWidth="1"/>
    <col min="12551" max="12551" width="5.75" style="1" customWidth="1"/>
    <col min="12552" max="12552" width="15.75" style="1" customWidth="1"/>
    <col min="12553" max="12556" width="8.75" style="1" customWidth="1"/>
    <col min="12557" max="12800" width="8.875" style="1"/>
    <col min="12801" max="12801" width="5.75" style="1" customWidth="1"/>
    <col min="12802" max="12802" width="15.75" style="1" customWidth="1"/>
    <col min="12803" max="12806" width="8.75" style="1" customWidth="1"/>
    <col min="12807" max="12807" width="5.75" style="1" customWidth="1"/>
    <col min="12808" max="12808" width="15.75" style="1" customWidth="1"/>
    <col min="12809" max="12812" width="8.75" style="1" customWidth="1"/>
    <col min="12813" max="13056" width="8.875" style="1"/>
    <col min="13057" max="13057" width="5.75" style="1" customWidth="1"/>
    <col min="13058" max="13058" width="15.75" style="1" customWidth="1"/>
    <col min="13059" max="13062" width="8.75" style="1" customWidth="1"/>
    <col min="13063" max="13063" width="5.75" style="1" customWidth="1"/>
    <col min="13064" max="13064" width="15.75" style="1" customWidth="1"/>
    <col min="13065" max="13068" width="8.75" style="1" customWidth="1"/>
    <col min="13069" max="13312" width="8.875" style="1"/>
    <col min="13313" max="13313" width="5.75" style="1" customWidth="1"/>
    <col min="13314" max="13314" width="15.75" style="1" customWidth="1"/>
    <col min="13315" max="13318" width="8.75" style="1" customWidth="1"/>
    <col min="13319" max="13319" width="5.75" style="1" customWidth="1"/>
    <col min="13320" max="13320" width="15.75" style="1" customWidth="1"/>
    <col min="13321" max="13324" width="8.75" style="1" customWidth="1"/>
    <col min="13325" max="13568" width="8.875" style="1"/>
    <col min="13569" max="13569" width="5.75" style="1" customWidth="1"/>
    <col min="13570" max="13570" width="15.75" style="1" customWidth="1"/>
    <col min="13571" max="13574" width="8.75" style="1" customWidth="1"/>
    <col min="13575" max="13575" width="5.75" style="1" customWidth="1"/>
    <col min="13576" max="13576" width="15.75" style="1" customWidth="1"/>
    <col min="13577" max="13580" width="8.75" style="1" customWidth="1"/>
    <col min="13581" max="13824" width="8.875" style="1"/>
    <col min="13825" max="13825" width="5.75" style="1" customWidth="1"/>
    <col min="13826" max="13826" width="15.75" style="1" customWidth="1"/>
    <col min="13827" max="13830" width="8.75" style="1" customWidth="1"/>
    <col min="13831" max="13831" width="5.75" style="1" customWidth="1"/>
    <col min="13832" max="13832" width="15.75" style="1" customWidth="1"/>
    <col min="13833" max="13836" width="8.75" style="1" customWidth="1"/>
    <col min="13837" max="14080" width="8.875" style="1"/>
    <col min="14081" max="14081" width="5.75" style="1" customWidth="1"/>
    <col min="14082" max="14082" width="15.75" style="1" customWidth="1"/>
    <col min="14083" max="14086" width="8.75" style="1" customWidth="1"/>
    <col min="14087" max="14087" width="5.75" style="1" customWidth="1"/>
    <col min="14088" max="14088" width="15.75" style="1" customWidth="1"/>
    <col min="14089" max="14092" width="8.75" style="1" customWidth="1"/>
    <col min="14093" max="14336" width="8.875" style="1"/>
    <col min="14337" max="14337" width="5.75" style="1" customWidth="1"/>
    <col min="14338" max="14338" width="15.75" style="1" customWidth="1"/>
    <col min="14339" max="14342" width="8.75" style="1" customWidth="1"/>
    <col min="14343" max="14343" width="5.75" style="1" customWidth="1"/>
    <col min="14344" max="14344" width="15.75" style="1" customWidth="1"/>
    <col min="14345" max="14348" width="8.75" style="1" customWidth="1"/>
    <col min="14349" max="14592" width="8.875" style="1"/>
    <col min="14593" max="14593" width="5.75" style="1" customWidth="1"/>
    <col min="14594" max="14594" width="15.75" style="1" customWidth="1"/>
    <col min="14595" max="14598" width="8.75" style="1" customWidth="1"/>
    <col min="14599" max="14599" width="5.75" style="1" customWidth="1"/>
    <col min="14600" max="14600" width="15.75" style="1" customWidth="1"/>
    <col min="14601" max="14604" width="8.75" style="1" customWidth="1"/>
    <col min="14605" max="14848" width="8.875" style="1"/>
    <col min="14849" max="14849" width="5.75" style="1" customWidth="1"/>
    <col min="14850" max="14850" width="15.75" style="1" customWidth="1"/>
    <col min="14851" max="14854" width="8.75" style="1" customWidth="1"/>
    <col min="14855" max="14855" width="5.75" style="1" customWidth="1"/>
    <col min="14856" max="14856" width="15.75" style="1" customWidth="1"/>
    <col min="14857" max="14860" width="8.75" style="1" customWidth="1"/>
    <col min="14861" max="15104" width="8.875" style="1"/>
    <col min="15105" max="15105" width="5.75" style="1" customWidth="1"/>
    <col min="15106" max="15106" width="15.75" style="1" customWidth="1"/>
    <col min="15107" max="15110" width="8.75" style="1" customWidth="1"/>
    <col min="15111" max="15111" width="5.75" style="1" customWidth="1"/>
    <col min="15112" max="15112" width="15.75" style="1" customWidth="1"/>
    <col min="15113" max="15116" width="8.75" style="1" customWidth="1"/>
    <col min="15117" max="15360" width="8.875" style="1"/>
    <col min="15361" max="15361" width="5.75" style="1" customWidth="1"/>
    <col min="15362" max="15362" width="15.75" style="1" customWidth="1"/>
    <col min="15363" max="15366" width="8.75" style="1" customWidth="1"/>
    <col min="15367" max="15367" width="5.75" style="1" customWidth="1"/>
    <col min="15368" max="15368" width="15.75" style="1" customWidth="1"/>
    <col min="15369" max="15372" width="8.75" style="1" customWidth="1"/>
    <col min="15373" max="15616" width="8.875" style="1"/>
    <col min="15617" max="15617" width="5.75" style="1" customWidth="1"/>
    <col min="15618" max="15618" width="15.75" style="1" customWidth="1"/>
    <col min="15619" max="15622" width="8.75" style="1" customWidth="1"/>
    <col min="15623" max="15623" width="5.75" style="1" customWidth="1"/>
    <col min="15624" max="15624" width="15.75" style="1" customWidth="1"/>
    <col min="15625" max="15628" width="8.75" style="1" customWidth="1"/>
    <col min="15629" max="15872" width="8.875" style="1"/>
    <col min="15873" max="15873" width="5.75" style="1" customWidth="1"/>
    <col min="15874" max="15874" width="15.75" style="1" customWidth="1"/>
    <col min="15875" max="15878" width="8.75" style="1" customWidth="1"/>
    <col min="15879" max="15879" width="5.75" style="1" customWidth="1"/>
    <col min="15880" max="15880" width="15.75" style="1" customWidth="1"/>
    <col min="15881" max="15884" width="8.75" style="1" customWidth="1"/>
    <col min="15885" max="16128" width="8.875" style="1"/>
    <col min="16129" max="16129" width="5.75" style="1" customWidth="1"/>
    <col min="16130" max="16130" width="15.75" style="1" customWidth="1"/>
    <col min="16131" max="16134" width="8.75" style="1" customWidth="1"/>
    <col min="16135" max="16135" width="5.75" style="1" customWidth="1"/>
    <col min="16136" max="16136" width="15.75" style="1" customWidth="1"/>
    <col min="16137" max="16140" width="8.75" style="1" customWidth="1"/>
    <col min="16141" max="16384" width="8.875" style="1"/>
  </cols>
  <sheetData>
    <row r="1" spans="1:12" ht="18" customHeight="1" x14ac:dyDescent="0.15">
      <c r="A1" s="45" t="s">
        <v>0</v>
      </c>
      <c r="B1" s="46" t="s">
        <v>1</v>
      </c>
      <c r="C1" s="47" t="s">
        <v>2</v>
      </c>
      <c r="D1" s="47"/>
      <c r="E1" s="47"/>
      <c r="F1" s="47" t="s">
        <v>3</v>
      </c>
      <c r="G1" s="46" t="s">
        <v>0</v>
      </c>
      <c r="H1" s="46" t="s">
        <v>1</v>
      </c>
      <c r="I1" s="47" t="s">
        <v>2</v>
      </c>
      <c r="J1" s="47"/>
      <c r="K1" s="47"/>
      <c r="L1" s="47" t="s">
        <v>3</v>
      </c>
    </row>
    <row r="2" spans="1:12" s="3" customFormat="1" ht="18" customHeight="1" x14ac:dyDescent="0.15">
      <c r="A2" s="45"/>
      <c r="B2" s="46"/>
      <c r="C2" s="37" t="s">
        <v>4</v>
      </c>
      <c r="D2" s="37" t="s">
        <v>5</v>
      </c>
      <c r="E2" s="37" t="s">
        <v>6</v>
      </c>
      <c r="F2" s="47"/>
      <c r="G2" s="46"/>
      <c r="H2" s="46"/>
      <c r="I2" s="37" t="s">
        <v>4</v>
      </c>
      <c r="J2" s="37" t="s">
        <v>5</v>
      </c>
      <c r="K2" s="37" t="s">
        <v>6</v>
      </c>
      <c r="L2" s="47"/>
    </row>
    <row r="3" spans="1:12" ht="18" customHeight="1" x14ac:dyDescent="0.15">
      <c r="A3" s="4" t="s">
        <v>7</v>
      </c>
      <c r="B3" s="5" t="s">
        <v>8</v>
      </c>
      <c r="C3" s="6">
        <v>88</v>
      </c>
      <c r="D3" s="6">
        <v>73</v>
      </c>
      <c r="E3" s="7">
        <f t="shared" ref="E3:E8" si="0">SUM(C3:D3)</f>
        <v>161</v>
      </c>
      <c r="F3" s="8">
        <v>48</v>
      </c>
      <c r="G3" s="4" t="s">
        <v>9</v>
      </c>
      <c r="H3" s="5" t="s">
        <v>10</v>
      </c>
      <c r="I3" s="9">
        <v>124</v>
      </c>
      <c r="J3" s="9">
        <v>146</v>
      </c>
      <c r="K3" s="7">
        <f>SUM(I3:J3)</f>
        <v>270</v>
      </c>
      <c r="L3" s="10">
        <v>119</v>
      </c>
    </row>
    <row r="4" spans="1:12" ht="18" customHeight="1" x14ac:dyDescent="0.15">
      <c r="A4" s="11" t="s">
        <v>11</v>
      </c>
      <c r="B4" s="12" t="s">
        <v>12</v>
      </c>
      <c r="C4" s="13">
        <v>122</v>
      </c>
      <c r="D4" s="13">
        <v>124</v>
      </c>
      <c r="E4" s="7">
        <f t="shared" si="0"/>
        <v>246</v>
      </c>
      <c r="F4" s="14">
        <v>84</v>
      </c>
      <c r="G4" s="11" t="s">
        <v>13</v>
      </c>
      <c r="H4" s="12" t="s">
        <v>14</v>
      </c>
      <c r="I4" s="7">
        <v>387</v>
      </c>
      <c r="J4" s="7">
        <v>408</v>
      </c>
      <c r="K4" s="7">
        <f t="shared" ref="K4:K27" si="1">SUM(I4:J4)</f>
        <v>795</v>
      </c>
      <c r="L4" s="15">
        <v>349</v>
      </c>
    </row>
    <row r="5" spans="1:12" ht="18" customHeight="1" x14ac:dyDescent="0.15">
      <c r="A5" s="11" t="s">
        <v>15</v>
      </c>
      <c r="B5" s="12" t="s">
        <v>16</v>
      </c>
      <c r="C5" s="13">
        <v>256</v>
      </c>
      <c r="D5" s="13">
        <v>298</v>
      </c>
      <c r="E5" s="7">
        <f t="shared" si="0"/>
        <v>554</v>
      </c>
      <c r="F5" s="14">
        <v>177</v>
      </c>
      <c r="G5" s="11" t="s">
        <v>17</v>
      </c>
      <c r="H5" s="12" t="s">
        <v>18</v>
      </c>
      <c r="I5" s="7">
        <v>332</v>
      </c>
      <c r="J5" s="7">
        <v>259</v>
      </c>
      <c r="K5" s="7">
        <f t="shared" si="1"/>
        <v>591</v>
      </c>
      <c r="L5" s="15">
        <v>271</v>
      </c>
    </row>
    <row r="6" spans="1:12" ht="18" customHeight="1" x14ac:dyDescent="0.15">
      <c r="A6" s="11" t="s">
        <v>19</v>
      </c>
      <c r="B6" s="12" t="s">
        <v>20</v>
      </c>
      <c r="C6" s="13">
        <v>253</v>
      </c>
      <c r="D6" s="13">
        <v>234</v>
      </c>
      <c r="E6" s="7">
        <f t="shared" si="0"/>
        <v>487</v>
      </c>
      <c r="F6" s="14">
        <v>198</v>
      </c>
      <c r="G6" s="11" t="s">
        <v>21</v>
      </c>
      <c r="H6" s="12" t="s">
        <v>22</v>
      </c>
      <c r="I6" s="7">
        <v>202</v>
      </c>
      <c r="J6" s="7">
        <v>211</v>
      </c>
      <c r="K6" s="7">
        <f t="shared" si="1"/>
        <v>413</v>
      </c>
      <c r="L6" s="15">
        <v>196</v>
      </c>
    </row>
    <row r="7" spans="1:12" ht="18" customHeight="1" x14ac:dyDescent="0.15">
      <c r="A7" s="11" t="s">
        <v>23</v>
      </c>
      <c r="B7" s="12" t="s">
        <v>24</v>
      </c>
      <c r="C7" s="13">
        <v>655</v>
      </c>
      <c r="D7" s="13">
        <v>632</v>
      </c>
      <c r="E7" s="7">
        <f t="shared" si="0"/>
        <v>1287</v>
      </c>
      <c r="F7" s="14">
        <v>498</v>
      </c>
      <c r="G7" s="11" t="s">
        <v>25</v>
      </c>
      <c r="H7" s="12" t="s">
        <v>26</v>
      </c>
      <c r="I7" s="7">
        <v>501</v>
      </c>
      <c r="J7" s="7">
        <v>532</v>
      </c>
      <c r="K7" s="7">
        <f t="shared" si="1"/>
        <v>1033</v>
      </c>
      <c r="L7" s="15">
        <v>421</v>
      </c>
    </row>
    <row r="8" spans="1:12" ht="18" customHeight="1" x14ac:dyDescent="0.15">
      <c r="A8" s="11" t="s">
        <v>27</v>
      </c>
      <c r="B8" s="12" t="s">
        <v>28</v>
      </c>
      <c r="C8" s="13">
        <v>155</v>
      </c>
      <c r="D8" s="13">
        <v>171</v>
      </c>
      <c r="E8" s="7">
        <f t="shared" si="0"/>
        <v>326</v>
      </c>
      <c r="F8" s="14">
        <v>117</v>
      </c>
      <c r="G8" s="11" t="s">
        <v>29</v>
      </c>
      <c r="H8" s="12" t="s">
        <v>30</v>
      </c>
      <c r="I8" s="7">
        <v>306</v>
      </c>
      <c r="J8" s="7">
        <v>257</v>
      </c>
      <c r="K8" s="7">
        <f t="shared" si="1"/>
        <v>563</v>
      </c>
      <c r="L8" s="15">
        <v>235</v>
      </c>
    </row>
    <row r="9" spans="1:12" ht="18" customHeight="1" x14ac:dyDescent="0.15">
      <c r="A9" s="16"/>
      <c r="B9" s="17" t="s">
        <v>31</v>
      </c>
      <c r="C9" s="18">
        <f>SUM(C3:C8)</f>
        <v>1529</v>
      </c>
      <c r="D9" s="18">
        <f>SUM(D3:D8)</f>
        <v>1532</v>
      </c>
      <c r="E9" s="19">
        <f>SUM(E3:E8)</f>
        <v>3061</v>
      </c>
      <c r="F9" s="20">
        <f>SUM(F3:F8)</f>
        <v>1122</v>
      </c>
      <c r="G9" s="11" t="s">
        <v>32</v>
      </c>
      <c r="H9" s="12" t="s">
        <v>33</v>
      </c>
      <c r="I9" s="7">
        <v>546</v>
      </c>
      <c r="J9" s="7">
        <v>463</v>
      </c>
      <c r="K9" s="7">
        <f t="shared" si="1"/>
        <v>1009</v>
      </c>
      <c r="L9" s="15">
        <v>493</v>
      </c>
    </row>
    <row r="10" spans="1:12" ht="18" customHeight="1" x14ac:dyDescent="0.15">
      <c r="A10" s="4" t="s">
        <v>34</v>
      </c>
      <c r="B10" s="5" t="s">
        <v>35</v>
      </c>
      <c r="C10" s="6">
        <v>319</v>
      </c>
      <c r="D10" s="6">
        <v>298</v>
      </c>
      <c r="E10" s="7">
        <f>SUM(C10:D10)</f>
        <v>617</v>
      </c>
      <c r="F10" s="8">
        <v>261</v>
      </c>
      <c r="G10" s="11" t="s">
        <v>36</v>
      </c>
      <c r="H10" s="12" t="s">
        <v>37</v>
      </c>
      <c r="I10" s="7">
        <v>181</v>
      </c>
      <c r="J10" s="7">
        <v>178</v>
      </c>
      <c r="K10" s="7">
        <f t="shared" si="1"/>
        <v>359</v>
      </c>
      <c r="L10" s="15">
        <v>126</v>
      </c>
    </row>
    <row r="11" spans="1:12" ht="18" customHeight="1" x14ac:dyDescent="0.15">
      <c r="A11" s="11" t="s">
        <v>38</v>
      </c>
      <c r="B11" s="12" t="s">
        <v>39</v>
      </c>
      <c r="C11" s="13">
        <v>82</v>
      </c>
      <c r="D11" s="13">
        <v>91</v>
      </c>
      <c r="E11" s="7">
        <f t="shared" ref="E11:E19" si="2">SUM(C11:D11)</f>
        <v>173</v>
      </c>
      <c r="F11" s="14">
        <v>72</v>
      </c>
      <c r="G11" s="11" t="s">
        <v>40</v>
      </c>
      <c r="H11" s="12" t="s">
        <v>41</v>
      </c>
      <c r="I11" s="7">
        <v>51</v>
      </c>
      <c r="J11" s="7">
        <v>56</v>
      </c>
      <c r="K11" s="7">
        <f t="shared" si="1"/>
        <v>107</v>
      </c>
      <c r="L11" s="15">
        <v>34</v>
      </c>
    </row>
    <row r="12" spans="1:12" ht="18" customHeight="1" x14ac:dyDescent="0.15">
      <c r="A12" s="11" t="s">
        <v>42</v>
      </c>
      <c r="B12" s="12" t="s">
        <v>43</v>
      </c>
      <c r="C12" s="13">
        <v>141</v>
      </c>
      <c r="D12" s="13">
        <v>134</v>
      </c>
      <c r="E12" s="7">
        <f t="shared" si="2"/>
        <v>275</v>
      </c>
      <c r="F12" s="14">
        <v>126</v>
      </c>
      <c r="G12" s="11" t="s">
        <v>44</v>
      </c>
      <c r="H12" s="12" t="s">
        <v>45</v>
      </c>
      <c r="I12" s="7">
        <v>245</v>
      </c>
      <c r="J12" s="7">
        <v>222</v>
      </c>
      <c r="K12" s="7">
        <f t="shared" si="1"/>
        <v>467</v>
      </c>
      <c r="L12" s="15">
        <v>154</v>
      </c>
    </row>
    <row r="13" spans="1:12" ht="17.25" customHeight="1" x14ac:dyDescent="0.15">
      <c r="A13" s="11" t="s">
        <v>46</v>
      </c>
      <c r="B13" s="12" t="s">
        <v>47</v>
      </c>
      <c r="C13" s="13">
        <v>99</v>
      </c>
      <c r="D13" s="13">
        <v>97</v>
      </c>
      <c r="E13" s="7">
        <f t="shared" si="2"/>
        <v>196</v>
      </c>
      <c r="F13" s="14">
        <v>87</v>
      </c>
      <c r="G13" s="11" t="s">
        <v>48</v>
      </c>
      <c r="H13" s="12" t="s">
        <v>49</v>
      </c>
      <c r="I13" s="7">
        <v>270</v>
      </c>
      <c r="J13" s="7">
        <v>259</v>
      </c>
      <c r="K13" s="7">
        <f t="shared" si="1"/>
        <v>529</v>
      </c>
      <c r="L13" s="15">
        <v>178</v>
      </c>
    </row>
    <row r="14" spans="1:12" ht="18" customHeight="1" x14ac:dyDescent="0.15">
      <c r="A14" s="11" t="s">
        <v>50</v>
      </c>
      <c r="B14" s="12" t="s">
        <v>51</v>
      </c>
      <c r="C14" s="13">
        <v>55</v>
      </c>
      <c r="D14" s="13">
        <v>61</v>
      </c>
      <c r="E14" s="7">
        <f t="shared" si="2"/>
        <v>116</v>
      </c>
      <c r="F14" s="14">
        <v>54</v>
      </c>
      <c r="G14" s="11" t="s">
        <v>52</v>
      </c>
      <c r="H14" s="12" t="s">
        <v>53</v>
      </c>
      <c r="I14" s="7">
        <v>175</v>
      </c>
      <c r="J14" s="7">
        <v>174</v>
      </c>
      <c r="K14" s="7">
        <f t="shared" si="1"/>
        <v>349</v>
      </c>
      <c r="L14" s="15">
        <v>138</v>
      </c>
    </row>
    <row r="15" spans="1:12" ht="18" customHeight="1" x14ac:dyDescent="0.15">
      <c r="A15" s="11" t="s">
        <v>54</v>
      </c>
      <c r="B15" s="12" t="s">
        <v>55</v>
      </c>
      <c r="C15" s="13">
        <v>72</v>
      </c>
      <c r="D15" s="13">
        <v>78</v>
      </c>
      <c r="E15" s="7">
        <f t="shared" si="2"/>
        <v>150</v>
      </c>
      <c r="F15" s="14">
        <v>59</v>
      </c>
      <c r="G15" s="11" t="s">
        <v>56</v>
      </c>
      <c r="H15" s="12" t="s">
        <v>57</v>
      </c>
      <c r="I15" s="7">
        <v>146</v>
      </c>
      <c r="J15" s="7">
        <v>149</v>
      </c>
      <c r="K15" s="7">
        <f t="shared" si="1"/>
        <v>295</v>
      </c>
      <c r="L15" s="15">
        <v>94</v>
      </c>
    </row>
    <row r="16" spans="1:12" ht="18" customHeight="1" x14ac:dyDescent="0.15">
      <c r="A16" s="11" t="s">
        <v>58</v>
      </c>
      <c r="B16" s="12" t="s">
        <v>59</v>
      </c>
      <c r="C16" s="13">
        <v>133</v>
      </c>
      <c r="D16" s="13">
        <v>137</v>
      </c>
      <c r="E16" s="7">
        <f t="shared" si="2"/>
        <v>270</v>
      </c>
      <c r="F16" s="14">
        <v>125</v>
      </c>
      <c r="G16" s="11" t="s">
        <v>60</v>
      </c>
      <c r="H16" s="12" t="s">
        <v>61</v>
      </c>
      <c r="I16" s="7">
        <v>53</v>
      </c>
      <c r="J16" s="7">
        <v>98</v>
      </c>
      <c r="K16" s="7">
        <f t="shared" si="1"/>
        <v>151</v>
      </c>
      <c r="L16" s="15">
        <v>87</v>
      </c>
    </row>
    <row r="17" spans="1:12" ht="18" customHeight="1" x14ac:dyDescent="0.15">
      <c r="A17" s="11" t="s">
        <v>62</v>
      </c>
      <c r="B17" s="12" t="s">
        <v>63</v>
      </c>
      <c r="C17" s="13">
        <v>649</v>
      </c>
      <c r="D17" s="13">
        <v>618</v>
      </c>
      <c r="E17" s="7">
        <f t="shared" si="2"/>
        <v>1267</v>
      </c>
      <c r="F17" s="14">
        <v>588</v>
      </c>
      <c r="G17" s="11" t="s">
        <v>64</v>
      </c>
      <c r="H17" s="12" t="s">
        <v>65</v>
      </c>
      <c r="I17" s="7">
        <v>38</v>
      </c>
      <c r="J17" s="7">
        <v>37</v>
      </c>
      <c r="K17" s="7">
        <f t="shared" si="1"/>
        <v>75</v>
      </c>
      <c r="L17" s="15">
        <v>49</v>
      </c>
    </row>
    <row r="18" spans="1:12" ht="18" customHeight="1" x14ac:dyDescent="0.15">
      <c r="A18" s="11" t="s">
        <v>66</v>
      </c>
      <c r="B18" s="12" t="s">
        <v>67</v>
      </c>
      <c r="C18" s="13">
        <v>77</v>
      </c>
      <c r="D18" s="13">
        <v>82</v>
      </c>
      <c r="E18" s="7">
        <f t="shared" si="2"/>
        <v>159</v>
      </c>
      <c r="F18" s="14">
        <v>67</v>
      </c>
      <c r="G18" s="11" t="s">
        <v>68</v>
      </c>
      <c r="H18" s="12" t="s">
        <v>69</v>
      </c>
      <c r="I18" s="7">
        <v>40</v>
      </c>
      <c r="J18" s="7">
        <v>37</v>
      </c>
      <c r="K18" s="7">
        <f t="shared" si="1"/>
        <v>77</v>
      </c>
      <c r="L18" s="15">
        <v>34</v>
      </c>
    </row>
    <row r="19" spans="1:12" ht="18" customHeight="1" x14ac:dyDescent="0.15">
      <c r="A19" s="11" t="s">
        <v>70</v>
      </c>
      <c r="B19" s="12" t="s">
        <v>71</v>
      </c>
      <c r="C19" s="13">
        <v>66</v>
      </c>
      <c r="D19" s="13">
        <v>56</v>
      </c>
      <c r="E19" s="7">
        <f t="shared" si="2"/>
        <v>122</v>
      </c>
      <c r="F19" s="14">
        <v>55</v>
      </c>
      <c r="G19" s="11" t="s">
        <v>72</v>
      </c>
      <c r="H19" s="12" t="s">
        <v>73</v>
      </c>
      <c r="I19" s="7">
        <v>74</v>
      </c>
      <c r="J19" s="7">
        <v>75</v>
      </c>
      <c r="K19" s="7">
        <f t="shared" si="1"/>
        <v>149</v>
      </c>
      <c r="L19" s="15">
        <v>72</v>
      </c>
    </row>
    <row r="20" spans="1:12" ht="18" customHeight="1" x14ac:dyDescent="0.15">
      <c r="A20" s="16"/>
      <c r="B20" s="17" t="s">
        <v>74</v>
      </c>
      <c r="C20" s="18">
        <f>SUM(C10:C19)</f>
        <v>1693</v>
      </c>
      <c r="D20" s="18">
        <f>SUM(D10:D19)</f>
        <v>1652</v>
      </c>
      <c r="E20" s="19">
        <f>SUM(E10:E19)</f>
        <v>3345</v>
      </c>
      <c r="F20" s="20">
        <f>SUM(F10:F19)</f>
        <v>1494</v>
      </c>
      <c r="G20" s="11" t="s">
        <v>75</v>
      </c>
      <c r="H20" s="12" t="s">
        <v>76</v>
      </c>
      <c r="I20" s="7">
        <v>355</v>
      </c>
      <c r="J20" s="7">
        <v>352</v>
      </c>
      <c r="K20" s="7">
        <f t="shared" si="1"/>
        <v>707</v>
      </c>
      <c r="L20" s="15">
        <v>285</v>
      </c>
    </row>
    <row r="21" spans="1:12" ht="18" customHeight="1" x14ac:dyDescent="0.15">
      <c r="A21" s="4" t="s">
        <v>77</v>
      </c>
      <c r="B21" s="5" t="s">
        <v>78</v>
      </c>
      <c r="C21" s="6">
        <v>566</v>
      </c>
      <c r="D21" s="6">
        <v>521</v>
      </c>
      <c r="E21" s="7">
        <f>SUM(C21:D21)</f>
        <v>1087</v>
      </c>
      <c r="F21" s="8">
        <v>381</v>
      </c>
      <c r="G21" s="11" t="s">
        <v>79</v>
      </c>
      <c r="H21" s="12" t="s">
        <v>80</v>
      </c>
      <c r="I21" s="7">
        <v>181</v>
      </c>
      <c r="J21" s="7">
        <v>200</v>
      </c>
      <c r="K21" s="7">
        <f t="shared" si="1"/>
        <v>381</v>
      </c>
      <c r="L21" s="15">
        <v>160</v>
      </c>
    </row>
    <row r="22" spans="1:12" ht="18" customHeight="1" x14ac:dyDescent="0.15">
      <c r="A22" s="11" t="s">
        <v>81</v>
      </c>
      <c r="B22" s="12" t="s">
        <v>82</v>
      </c>
      <c r="C22" s="13">
        <v>118</v>
      </c>
      <c r="D22" s="13">
        <v>125</v>
      </c>
      <c r="E22" s="7">
        <f t="shared" ref="E22:E27" si="3">SUM(C22:D22)</f>
        <v>243</v>
      </c>
      <c r="F22" s="14">
        <v>92</v>
      </c>
      <c r="G22" s="11" t="s">
        <v>83</v>
      </c>
      <c r="H22" s="12" t="s">
        <v>84</v>
      </c>
      <c r="I22" s="7">
        <v>259</v>
      </c>
      <c r="J22" s="7">
        <v>257</v>
      </c>
      <c r="K22" s="7">
        <f t="shared" si="1"/>
        <v>516</v>
      </c>
      <c r="L22" s="15">
        <v>203</v>
      </c>
    </row>
    <row r="23" spans="1:12" ht="17.25" customHeight="1" x14ac:dyDescent="0.15">
      <c r="A23" s="11" t="s">
        <v>85</v>
      </c>
      <c r="B23" s="12" t="s">
        <v>86</v>
      </c>
      <c r="C23" s="13">
        <v>773</v>
      </c>
      <c r="D23" s="13">
        <v>703</v>
      </c>
      <c r="E23" s="7">
        <f t="shared" si="3"/>
        <v>1476</v>
      </c>
      <c r="F23" s="14">
        <v>627</v>
      </c>
      <c r="G23" s="11" t="s">
        <v>87</v>
      </c>
      <c r="H23" s="12" t="s">
        <v>88</v>
      </c>
      <c r="I23" s="7">
        <v>203</v>
      </c>
      <c r="J23" s="7">
        <v>202</v>
      </c>
      <c r="K23" s="7">
        <f t="shared" si="1"/>
        <v>405</v>
      </c>
      <c r="L23" s="15">
        <v>171</v>
      </c>
    </row>
    <row r="24" spans="1:12" ht="17.25" customHeight="1" x14ac:dyDescent="0.15">
      <c r="A24" s="11" t="s">
        <v>89</v>
      </c>
      <c r="B24" s="12" t="s">
        <v>90</v>
      </c>
      <c r="C24" s="13">
        <v>603</v>
      </c>
      <c r="D24" s="13">
        <v>537</v>
      </c>
      <c r="E24" s="7">
        <f t="shared" si="3"/>
        <v>1140</v>
      </c>
      <c r="F24" s="14">
        <v>533</v>
      </c>
      <c r="G24" s="11" t="s">
        <v>91</v>
      </c>
      <c r="H24" s="12" t="s">
        <v>92</v>
      </c>
      <c r="I24" s="7">
        <v>105</v>
      </c>
      <c r="J24" s="7">
        <v>151</v>
      </c>
      <c r="K24" s="7">
        <f t="shared" si="1"/>
        <v>256</v>
      </c>
      <c r="L24" s="15">
        <v>132</v>
      </c>
    </row>
    <row r="25" spans="1:12" ht="17.25" customHeight="1" x14ac:dyDescent="0.15">
      <c r="A25" s="11" t="s">
        <v>93</v>
      </c>
      <c r="B25" s="12" t="s">
        <v>94</v>
      </c>
      <c r="C25" s="13">
        <v>432</v>
      </c>
      <c r="D25" s="13">
        <v>397</v>
      </c>
      <c r="E25" s="7">
        <f t="shared" si="3"/>
        <v>829</v>
      </c>
      <c r="F25" s="14">
        <v>366</v>
      </c>
      <c r="G25" s="11" t="s">
        <v>95</v>
      </c>
      <c r="H25" s="12" t="s">
        <v>96</v>
      </c>
      <c r="I25" s="7">
        <v>31</v>
      </c>
      <c r="J25" s="7">
        <v>41</v>
      </c>
      <c r="K25" s="7">
        <f t="shared" si="1"/>
        <v>72</v>
      </c>
      <c r="L25" s="15">
        <v>39</v>
      </c>
    </row>
    <row r="26" spans="1:12" ht="18" customHeight="1" x14ac:dyDescent="0.15">
      <c r="A26" s="11" t="s">
        <v>97</v>
      </c>
      <c r="B26" s="12" t="s">
        <v>98</v>
      </c>
      <c r="C26" s="13">
        <v>386</v>
      </c>
      <c r="D26" s="13">
        <v>386</v>
      </c>
      <c r="E26" s="7">
        <f t="shared" si="3"/>
        <v>772</v>
      </c>
      <c r="F26" s="14">
        <v>273</v>
      </c>
      <c r="G26" s="11" t="s">
        <v>99</v>
      </c>
      <c r="H26" s="12" t="s">
        <v>100</v>
      </c>
      <c r="I26" s="7">
        <v>87</v>
      </c>
      <c r="J26" s="7">
        <v>102</v>
      </c>
      <c r="K26" s="7">
        <f t="shared" si="1"/>
        <v>189</v>
      </c>
      <c r="L26" s="15">
        <v>69</v>
      </c>
    </row>
    <row r="27" spans="1:12" ht="18" customHeight="1" x14ac:dyDescent="0.15">
      <c r="A27" s="11" t="s">
        <v>101</v>
      </c>
      <c r="B27" s="12" t="s">
        <v>102</v>
      </c>
      <c r="C27" s="13">
        <v>703</v>
      </c>
      <c r="D27" s="13">
        <v>705</v>
      </c>
      <c r="E27" s="7">
        <f t="shared" si="3"/>
        <v>1408</v>
      </c>
      <c r="F27" s="14">
        <v>566</v>
      </c>
      <c r="G27" s="11" t="s">
        <v>103</v>
      </c>
      <c r="H27" s="12" t="s">
        <v>104</v>
      </c>
      <c r="I27" s="7">
        <v>137</v>
      </c>
      <c r="J27" s="7">
        <v>137</v>
      </c>
      <c r="K27" s="7">
        <f t="shared" si="1"/>
        <v>274</v>
      </c>
      <c r="L27" s="15">
        <v>81</v>
      </c>
    </row>
    <row r="28" spans="1:12" ht="18" customHeight="1" x14ac:dyDescent="0.15">
      <c r="A28" s="16"/>
      <c r="B28" s="17" t="s">
        <v>105</v>
      </c>
      <c r="C28" s="18">
        <f>SUM(C21:C27)</f>
        <v>3581</v>
      </c>
      <c r="D28" s="18">
        <f>SUM(D21:D27)</f>
        <v>3374</v>
      </c>
      <c r="E28" s="19">
        <f>SUM(E21:E27)</f>
        <v>6955</v>
      </c>
      <c r="F28" s="20">
        <f>SUM(F21:F27)</f>
        <v>2838</v>
      </c>
      <c r="G28" s="16"/>
      <c r="H28" s="17" t="s">
        <v>106</v>
      </c>
      <c r="I28" s="19">
        <f>SUM(I3:I27)</f>
        <v>5029</v>
      </c>
      <c r="J28" s="19">
        <f>SUM(J3:J27)</f>
        <v>5003</v>
      </c>
      <c r="K28" s="19">
        <f>SUM(K3:K27)</f>
        <v>10032</v>
      </c>
      <c r="L28" s="21">
        <f>SUM(L3:L27)</f>
        <v>4190</v>
      </c>
    </row>
    <row r="29" spans="1:12" ht="18" customHeight="1" x14ac:dyDescent="0.15">
      <c r="A29" s="4" t="s">
        <v>107</v>
      </c>
      <c r="B29" s="5" t="s">
        <v>108</v>
      </c>
      <c r="C29" s="6">
        <v>146</v>
      </c>
      <c r="D29" s="6">
        <v>143</v>
      </c>
      <c r="E29" s="7">
        <f>SUM(C29:D29)</f>
        <v>289</v>
      </c>
      <c r="F29" s="8">
        <v>89</v>
      </c>
      <c r="G29" s="4" t="s">
        <v>109</v>
      </c>
      <c r="H29" s="5" t="s">
        <v>110</v>
      </c>
      <c r="I29" s="9">
        <v>260</v>
      </c>
      <c r="J29" s="9">
        <v>260</v>
      </c>
      <c r="K29" s="7">
        <f>SUM(I29:J29)</f>
        <v>520</v>
      </c>
      <c r="L29" s="10">
        <v>187</v>
      </c>
    </row>
    <row r="30" spans="1:12" ht="18" customHeight="1" x14ac:dyDescent="0.15">
      <c r="A30" s="11" t="s">
        <v>111</v>
      </c>
      <c r="B30" s="12" t="s">
        <v>112</v>
      </c>
      <c r="C30" s="13">
        <v>179</v>
      </c>
      <c r="D30" s="13">
        <v>186</v>
      </c>
      <c r="E30" s="7">
        <f t="shared" ref="E30:E39" si="4">SUM(C30:D30)</f>
        <v>365</v>
      </c>
      <c r="F30" s="14">
        <v>152</v>
      </c>
      <c r="G30" s="11" t="s">
        <v>113</v>
      </c>
      <c r="H30" s="12" t="s">
        <v>114</v>
      </c>
      <c r="I30" s="7">
        <v>117</v>
      </c>
      <c r="J30" s="7">
        <v>112</v>
      </c>
      <c r="K30" s="7">
        <f t="shared" ref="K30:K41" si="5">SUM(I30:J30)</f>
        <v>229</v>
      </c>
      <c r="L30" s="15">
        <v>73</v>
      </c>
    </row>
    <row r="31" spans="1:12" ht="18" customHeight="1" x14ac:dyDescent="0.15">
      <c r="A31" s="11" t="s">
        <v>115</v>
      </c>
      <c r="B31" s="12" t="s">
        <v>116</v>
      </c>
      <c r="C31" s="13">
        <v>66</v>
      </c>
      <c r="D31" s="13">
        <v>68</v>
      </c>
      <c r="E31" s="7">
        <f t="shared" si="4"/>
        <v>134</v>
      </c>
      <c r="F31" s="14">
        <v>43</v>
      </c>
      <c r="G31" s="11" t="s">
        <v>117</v>
      </c>
      <c r="H31" s="12" t="s">
        <v>118</v>
      </c>
      <c r="I31" s="7">
        <v>121</v>
      </c>
      <c r="J31" s="7">
        <v>117</v>
      </c>
      <c r="K31" s="7">
        <f t="shared" si="5"/>
        <v>238</v>
      </c>
      <c r="L31" s="15">
        <v>82</v>
      </c>
    </row>
    <row r="32" spans="1:12" ht="18" customHeight="1" x14ac:dyDescent="0.15">
      <c r="A32" s="11" t="s">
        <v>119</v>
      </c>
      <c r="B32" s="12" t="s">
        <v>120</v>
      </c>
      <c r="C32" s="13">
        <v>153</v>
      </c>
      <c r="D32" s="13">
        <v>130</v>
      </c>
      <c r="E32" s="7">
        <f t="shared" si="4"/>
        <v>283</v>
      </c>
      <c r="F32" s="14">
        <v>92</v>
      </c>
      <c r="G32" s="3">
        <v>303</v>
      </c>
      <c r="H32" s="1" t="s">
        <v>121</v>
      </c>
      <c r="I32" s="23">
        <v>35</v>
      </c>
      <c r="J32" s="23">
        <v>34</v>
      </c>
      <c r="K32" s="7">
        <f t="shared" si="5"/>
        <v>69</v>
      </c>
      <c r="L32" s="15">
        <v>25</v>
      </c>
    </row>
    <row r="33" spans="1:12" ht="18" customHeight="1" x14ac:dyDescent="0.15">
      <c r="A33" s="11" t="s">
        <v>122</v>
      </c>
      <c r="B33" s="12" t="s">
        <v>123</v>
      </c>
      <c r="C33" s="13">
        <v>46</v>
      </c>
      <c r="D33" s="13">
        <v>44</v>
      </c>
      <c r="E33" s="7">
        <f t="shared" si="4"/>
        <v>90</v>
      </c>
      <c r="F33" s="14">
        <v>26</v>
      </c>
      <c r="G33" s="11" t="s">
        <v>124</v>
      </c>
      <c r="H33" s="12" t="s">
        <v>125</v>
      </c>
      <c r="I33" s="7">
        <v>90</v>
      </c>
      <c r="J33" s="7">
        <v>96</v>
      </c>
      <c r="K33" s="7">
        <f t="shared" si="5"/>
        <v>186</v>
      </c>
      <c r="L33" s="15">
        <v>67</v>
      </c>
    </row>
    <row r="34" spans="1:12" ht="18" customHeight="1" x14ac:dyDescent="0.15">
      <c r="A34" s="11" t="s">
        <v>126</v>
      </c>
      <c r="B34" s="12" t="s">
        <v>127</v>
      </c>
      <c r="C34" s="13">
        <v>86</v>
      </c>
      <c r="D34" s="13">
        <v>102</v>
      </c>
      <c r="E34" s="7">
        <f t="shared" si="4"/>
        <v>188</v>
      </c>
      <c r="F34" s="14">
        <v>60</v>
      </c>
      <c r="G34" s="11" t="s">
        <v>128</v>
      </c>
      <c r="H34" s="12" t="s">
        <v>129</v>
      </c>
      <c r="I34" s="7">
        <v>313</v>
      </c>
      <c r="J34" s="7">
        <v>279</v>
      </c>
      <c r="K34" s="7">
        <f t="shared" si="5"/>
        <v>592</v>
      </c>
      <c r="L34" s="15">
        <v>206</v>
      </c>
    </row>
    <row r="35" spans="1:12" ht="18" customHeight="1" x14ac:dyDescent="0.15">
      <c r="A35" s="11" t="s">
        <v>130</v>
      </c>
      <c r="B35" s="12" t="s">
        <v>131</v>
      </c>
      <c r="C35" s="13">
        <v>95</v>
      </c>
      <c r="D35" s="13">
        <v>99</v>
      </c>
      <c r="E35" s="7">
        <f t="shared" si="4"/>
        <v>194</v>
      </c>
      <c r="F35" s="14">
        <v>66</v>
      </c>
      <c r="G35" s="11" t="s">
        <v>132</v>
      </c>
      <c r="H35" s="12" t="s">
        <v>133</v>
      </c>
      <c r="I35" s="7">
        <v>145</v>
      </c>
      <c r="J35" s="7">
        <v>138</v>
      </c>
      <c r="K35" s="7">
        <f t="shared" si="5"/>
        <v>283</v>
      </c>
      <c r="L35" s="15">
        <v>94</v>
      </c>
    </row>
    <row r="36" spans="1:12" ht="18" customHeight="1" x14ac:dyDescent="0.15">
      <c r="A36" s="11" t="s">
        <v>134</v>
      </c>
      <c r="B36" s="12" t="s">
        <v>135</v>
      </c>
      <c r="C36" s="7">
        <v>112</v>
      </c>
      <c r="D36" s="7">
        <v>115</v>
      </c>
      <c r="E36" s="7">
        <f t="shared" si="4"/>
        <v>227</v>
      </c>
      <c r="F36" s="15">
        <v>81</v>
      </c>
      <c r="G36" s="11" t="s">
        <v>136</v>
      </c>
      <c r="H36" s="12" t="s">
        <v>137</v>
      </c>
      <c r="I36" s="7">
        <v>175</v>
      </c>
      <c r="J36" s="7">
        <v>178</v>
      </c>
      <c r="K36" s="7">
        <f t="shared" si="5"/>
        <v>353</v>
      </c>
      <c r="L36" s="15">
        <v>113</v>
      </c>
    </row>
    <row r="37" spans="1:12" ht="18" customHeight="1" x14ac:dyDescent="0.15">
      <c r="A37" s="11" t="s">
        <v>138</v>
      </c>
      <c r="B37" s="12" t="s">
        <v>139</v>
      </c>
      <c r="C37" s="7">
        <v>186</v>
      </c>
      <c r="D37" s="7">
        <v>195</v>
      </c>
      <c r="E37" s="7">
        <f t="shared" si="4"/>
        <v>381</v>
      </c>
      <c r="F37" s="15">
        <v>131</v>
      </c>
      <c r="G37" s="11" t="s">
        <v>140</v>
      </c>
      <c r="H37" s="12" t="s">
        <v>141</v>
      </c>
      <c r="I37" s="7">
        <v>336</v>
      </c>
      <c r="J37" s="7">
        <v>332</v>
      </c>
      <c r="K37" s="7">
        <f t="shared" si="5"/>
        <v>668</v>
      </c>
      <c r="L37" s="15">
        <v>230</v>
      </c>
    </row>
    <row r="38" spans="1:12" ht="18" customHeight="1" x14ac:dyDescent="0.15">
      <c r="A38" s="11" t="s">
        <v>142</v>
      </c>
      <c r="B38" s="12" t="s">
        <v>143</v>
      </c>
      <c r="C38" s="7">
        <v>154</v>
      </c>
      <c r="D38" s="7">
        <v>163</v>
      </c>
      <c r="E38" s="7">
        <f t="shared" si="4"/>
        <v>317</v>
      </c>
      <c r="F38" s="15">
        <v>106</v>
      </c>
      <c r="G38" s="11" t="s">
        <v>144</v>
      </c>
      <c r="H38" s="12" t="s">
        <v>145</v>
      </c>
      <c r="I38" s="7">
        <v>169</v>
      </c>
      <c r="J38" s="7">
        <v>191</v>
      </c>
      <c r="K38" s="7">
        <f t="shared" si="5"/>
        <v>360</v>
      </c>
      <c r="L38" s="15">
        <v>159</v>
      </c>
    </row>
    <row r="39" spans="1:12" ht="18" customHeight="1" x14ac:dyDescent="0.15">
      <c r="A39" s="11" t="s">
        <v>146</v>
      </c>
      <c r="B39" s="12" t="s">
        <v>147</v>
      </c>
      <c r="C39" s="7">
        <v>308</v>
      </c>
      <c r="D39" s="7">
        <v>320</v>
      </c>
      <c r="E39" s="7">
        <f t="shared" si="4"/>
        <v>628</v>
      </c>
      <c r="F39" s="15">
        <v>212</v>
      </c>
      <c r="G39" s="11" t="s">
        <v>148</v>
      </c>
      <c r="H39" s="12" t="s">
        <v>149</v>
      </c>
      <c r="I39" s="7">
        <v>243</v>
      </c>
      <c r="J39" s="7">
        <v>247</v>
      </c>
      <c r="K39" s="7">
        <f t="shared" si="5"/>
        <v>490</v>
      </c>
      <c r="L39" s="15">
        <v>152</v>
      </c>
    </row>
    <row r="40" spans="1:12" ht="18" customHeight="1" x14ac:dyDescent="0.15">
      <c r="A40" s="16"/>
      <c r="B40" s="17" t="s">
        <v>150</v>
      </c>
      <c r="C40" s="19">
        <f>SUM(C29:C39)</f>
        <v>1531</v>
      </c>
      <c r="D40" s="19">
        <f>SUM(D29:D39)</f>
        <v>1565</v>
      </c>
      <c r="E40" s="19">
        <f>SUM(E29:E39)</f>
        <v>3096</v>
      </c>
      <c r="F40" s="21">
        <f>SUM(F29:F39)</f>
        <v>1058</v>
      </c>
      <c r="G40" s="11" t="s">
        <v>151</v>
      </c>
      <c r="H40" s="12" t="s">
        <v>152</v>
      </c>
      <c r="I40" s="7">
        <v>201</v>
      </c>
      <c r="J40" s="7">
        <v>203</v>
      </c>
      <c r="K40" s="7">
        <f t="shared" si="5"/>
        <v>404</v>
      </c>
      <c r="L40" s="15">
        <v>140</v>
      </c>
    </row>
    <row r="41" spans="1:12" ht="18" customHeight="1" x14ac:dyDescent="0.15">
      <c r="A41" s="4" t="s">
        <v>153</v>
      </c>
      <c r="B41" s="5" t="s">
        <v>154</v>
      </c>
      <c r="C41" s="9">
        <v>147</v>
      </c>
      <c r="D41" s="9">
        <v>147</v>
      </c>
      <c r="E41" s="7">
        <f>SUM(C41:D41)</f>
        <v>294</v>
      </c>
      <c r="F41" s="10">
        <v>97</v>
      </c>
      <c r="G41" s="11" t="s">
        <v>155</v>
      </c>
      <c r="H41" s="12" t="s">
        <v>156</v>
      </c>
      <c r="I41" s="7">
        <v>53</v>
      </c>
      <c r="J41" s="7">
        <v>58</v>
      </c>
      <c r="K41" s="7">
        <f t="shared" si="5"/>
        <v>111</v>
      </c>
      <c r="L41" s="15">
        <v>38</v>
      </c>
    </row>
    <row r="42" spans="1:12" ht="18" customHeight="1" x14ac:dyDescent="0.15">
      <c r="A42" s="11" t="s">
        <v>157</v>
      </c>
      <c r="B42" s="12" t="s">
        <v>158</v>
      </c>
      <c r="C42" s="7">
        <v>169</v>
      </c>
      <c r="D42" s="7">
        <v>172</v>
      </c>
      <c r="E42" s="7">
        <f t="shared" ref="E42:E49" si="6">SUM(C42:D42)</f>
        <v>341</v>
      </c>
      <c r="F42" s="15">
        <v>120</v>
      </c>
      <c r="G42" s="16"/>
      <c r="H42" s="17" t="s">
        <v>159</v>
      </c>
      <c r="I42" s="19">
        <f>SUM(I29:I41)</f>
        <v>2258</v>
      </c>
      <c r="J42" s="19">
        <f>SUM(J29:J41)</f>
        <v>2245</v>
      </c>
      <c r="K42" s="19">
        <f>SUM(K29:K41)</f>
        <v>4503</v>
      </c>
      <c r="L42" s="21">
        <f>SUM(L29:L41)</f>
        <v>1566</v>
      </c>
    </row>
    <row r="43" spans="1:12" ht="18" customHeight="1" x14ac:dyDescent="0.15">
      <c r="A43" s="11" t="s">
        <v>160</v>
      </c>
      <c r="B43" s="12" t="s">
        <v>161</v>
      </c>
      <c r="C43" s="7">
        <v>119</v>
      </c>
      <c r="D43" s="7">
        <v>110</v>
      </c>
      <c r="E43" s="7">
        <f t="shared" si="6"/>
        <v>229</v>
      </c>
      <c r="F43" s="15">
        <v>95</v>
      </c>
      <c r="G43" s="24"/>
      <c r="H43" s="25"/>
      <c r="I43" s="7"/>
      <c r="J43" s="7"/>
      <c r="K43" s="7"/>
      <c r="L43" s="9"/>
    </row>
    <row r="44" spans="1:12" ht="18" customHeight="1" x14ac:dyDescent="0.15">
      <c r="A44" s="11" t="s">
        <v>162</v>
      </c>
      <c r="B44" s="12" t="s">
        <v>163</v>
      </c>
      <c r="C44" s="7">
        <v>122</v>
      </c>
      <c r="D44" s="7">
        <v>124</v>
      </c>
      <c r="E44" s="7">
        <f t="shared" si="6"/>
        <v>246</v>
      </c>
      <c r="F44" s="15">
        <v>85</v>
      </c>
      <c r="G44" s="24"/>
    </row>
    <row r="45" spans="1:12" ht="18" customHeight="1" x14ac:dyDescent="0.15">
      <c r="A45" s="11" t="s">
        <v>164</v>
      </c>
      <c r="B45" s="12" t="s">
        <v>165</v>
      </c>
      <c r="C45" s="7">
        <v>105</v>
      </c>
      <c r="D45" s="7">
        <v>107</v>
      </c>
      <c r="E45" s="7">
        <f t="shared" si="6"/>
        <v>212</v>
      </c>
      <c r="F45" s="15">
        <v>63</v>
      </c>
      <c r="G45" s="24"/>
    </row>
    <row r="46" spans="1:12" ht="18" customHeight="1" x14ac:dyDescent="0.15">
      <c r="A46" s="11" t="s">
        <v>166</v>
      </c>
      <c r="B46" s="12" t="s">
        <v>167</v>
      </c>
      <c r="C46" s="7">
        <v>164</v>
      </c>
      <c r="D46" s="7">
        <v>138</v>
      </c>
      <c r="E46" s="7">
        <f t="shared" si="6"/>
        <v>302</v>
      </c>
      <c r="F46" s="15">
        <v>139</v>
      </c>
      <c r="G46" s="24"/>
    </row>
    <row r="47" spans="1:12" ht="18" customHeight="1" x14ac:dyDescent="0.15">
      <c r="A47" s="11" t="s">
        <v>168</v>
      </c>
      <c r="B47" s="12" t="s">
        <v>169</v>
      </c>
      <c r="C47" s="7">
        <v>109</v>
      </c>
      <c r="D47" s="7">
        <v>125</v>
      </c>
      <c r="E47" s="7">
        <f t="shared" si="6"/>
        <v>234</v>
      </c>
      <c r="F47" s="15">
        <v>78</v>
      </c>
      <c r="G47" s="24"/>
    </row>
    <row r="48" spans="1:12" ht="18" customHeight="1" x14ac:dyDescent="0.15">
      <c r="A48" s="11" t="s">
        <v>170</v>
      </c>
      <c r="B48" s="12" t="s">
        <v>171</v>
      </c>
      <c r="C48" s="7">
        <v>57</v>
      </c>
      <c r="D48" s="7">
        <v>57</v>
      </c>
      <c r="E48" s="7">
        <f t="shared" si="6"/>
        <v>114</v>
      </c>
      <c r="F48" s="15">
        <v>44</v>
      </c>
      <c r="G48" s="24"/>
    </row>
    <row r="49" spans="1:12" ht="18" customHeight="1" x14ac:dyDescent="0.15">
      <c r="A49" s="11" t="s">
        <v>172</v>
      </c>
      <c r="B49" s="12" t="s">
        <v>173</v>
      </c>
      <c r="C49" s="7">
        <v>156</v>
      </c>
      <c r="D49" s="7">
        <v>147</v>
      </c>
      <c r="E49" s="7">
        <f t="shared" si="6"/>
        <v>303</v>
      </c>
      <c r="F49" s="15">
        <v>98</v>
      </c>
      <c r="G49" s="24"/>
    </row>
    <row r="50" spans="1:12" ht="18" customHeight="1" x14ac:dyDescent="0.15">
      <c r="A50" s="16"/>
      <c r="B50" s="17" t="s">
        <v>174</v>
      </c>
      <c r="C50" s="19">
        <f>SUM(C41:C49)</f>
        <v>1148</v>
      </c>
      <c r="D50" s="19">
        <f>SUM(D41:D49)</f>
        <v>1127</v>
      </c>
      <c r="E50" s="19">
        <f>SUM(E41:E49)</f>
        <v>2275</v>
      </c>
      <c r="F50" s="19">
        <f>SUM(F41:F49)</f>
        <v>819</v>
      </c>
      <c r="G50" s="24"/>
    </row>
    <row r="51" spans="1:12" ht="18" customHeight="1" x14ac:dyDescent="0.15">
      <c r="A51" s="26"/>
      <c r="B51" s="27"/>
      <c r="C51" s="9"/>
      <c r="D51" s="9"/>
      <c r="E51" s="9"/>
      <c r="F51" s="9"/>
      <c r="G51" s="28"/>
    </row>
    <row r="52" spans="1:12" ht="18" customHeight="1" x14ac:dyDescent="0.15">
      <c r="A52" s="29"/>
      <c r="B52" s="25"/>
      <c r="C52" s="7"/>
      <c r="D52" s="7"/>
      <c r="E52" s="7"/>
      <c r="F52" s="7"/>
      <c r="G52" s="28"/>
    </row>
    <row r="53" spans="1:12" ht="18" customHeight="1" x14ac:dyDescent="0.15">
      <c r="A53" s="29"/>
      <c r="B53" s="25"/>
      <c r="C53" s="7"/>
      <c r="D53" s="7"/>
      <c r="E53" s="7"/>
      <c r="F53" s="7"/>
      <c r="G53" s="28"/>
    </row>
    <row r="54" spans="1:12" ht="18" customHeight="1" x14ac:dyDescent="0.15">
      <c r="A54" s="29"/>
      <c r="B54" s="25"/>
      <c r="C54" s="7"/>
      <c r="D54" s="7"/>
      <c r="E54" s="7"/>
      <c r="F54" s="7"/>
      <c r="G54" s="28"/>
    </row>
    <row r="55" spans="1:12" ht="18" customHeight="1" x14ac:dyDescent="0.15">
      <c r="A55" s="30"/>
      <c r="B55" s="25"/>
      <c r="C55" s="7"/>
      <c r="D55" s="7"/>
      <c r="E55" s="7"/>
      <c r="F55" s="7"/>
      <c r="G55" s="28"/>
      <c r="H55" s="25"/>
    </row>
    <row r="56" spans="1:12" ht="18" customHeight="1" x14ac:dyDescent="0.15">
      <c r="A56" s="4" t="s">
        <v>175</v>
      </c>
      <c r="B56" s="5" t="s">
        <v>176</v>
      </c>
      <c r="C56" s="9">
        <v>116</v>
      </c>
      <c r="D56" s="9">
        <v>110</v>
      </c>
      <c r="E56" s="9">
        <f>SUM(C56:D56)</f>
        <v>226</v>
      </c>
      <c r="F56" s="10">
        <v>105</v>
      </c>
    </row>
    <row r="57" spans="1:12" ht="18" customHeight="1" x14ac:dyDescent="0.15">
      <c r="A57" s="11" t="s">
        <v>177</v>
      </c>
      <c r="B57" s="12" t="s">
        <v>178</v>
      </c>
      <c r="C57" s="7">
        <v>83</v>
      </c>
      <c r="D57" s="7">
        <v>98</v>
      </c>
      <c r="E57" s="7">
        <f t="shared" ref="E57:E70" si="7">SUM(C57:D57)</f>
        <v>181</v>
      </c>
      <c r="F57" s="15">
        <v>63</v>
      </c>
      <c r="H57" s="48" t="s">
        <v>179</v>
      </c>
      <c r="I57" s="50">
        <f>SUM(C9,C20,C28,C40,C50,I28,I42)</f>
        <v>16769</v>
      </c>
      <c r="J57" s="50">
        <f>SUM(D9,D20,D28,D40,D50,J28,J42)</f>
        <v>16498</v>
      </c>
      <c r="K57" s="50">
        <f>SUM(I57,J57)</f>
        <v>33267</v>
      </c>
      <c r="L57" s="52">
        <f>SUM(F9,F20,F28,F40,F50,L28,L42)</f>
        <v>13087</v>
      </c>
    </row>
    <row r="58" spans="1:12" ht="18" customHeight="1" x14ac:dyDescent="0.15">
      <c r="A58" s="11" t="s">
        <v>180</v>
      </c>
      <c r="B58" s="12" t="s">
        <v>181</v>
      </c>
      <c r="C58" s="7">
        <v>375</v>
      </c>
      <c r="D58" s="7">
        <v>390</v>
      </c>
      <c r="E58" s="7">
        <f t="shared" si="7"/>
        <v>765</v>
      </c>
      <c r="F58" s="15">
        <v>300</v>
      </c>
      <c r="H58" s="49"/>
      <c r="I58" s="51"/>
      <c r="J58" s="51"/>
      <c r="K58" s="51"/>
      <c r="L58" s="52"/>
    </row>
    <row r="59" spans="1:12" ht="18" customHeight="1" x14ac:dyDescent="0.15">
      <c r="A59" s="11" t="s">
        <v>182</v>
      </c>
      <c r="B59" s="12" t="s">
        <v>183</v>
      </c>
      <c r="C59" s="7">
        <v>75</v>
      </c>
      <c r="D59" s="7">
        <v>64</v>
      </c>
      <c r="E59" s="7">
        <f t="shared" si="7"/>
        <v>139</v>
      </c>
      <c r="F59" s="15">
        <v>58</v>
      </c>
      <c r="H59" s="53" t="s">
        <v>184</v>
      </c>
      <c r="I59" s="50">
        <v>830</v>
      </c>
      <c r="J59" s="50">
        <v>842</v>
      </c>
      <c r="K59" s="50">
        <f>SUM(I59:J59)</f>
        <v>1672</v>
      </c>
      <c r="L59" s="55"/>
    </row>
    <row r="60" spans="1:12" ht="18" customHeight="1" x14ac:dyDescent="0.15">
      <c r="A60" s="11" t="s">
        <v>185</v>
      </c>
      <c r="B60" s="12" t="s">
        <v>186</v>
      </c>
      <c r="C60" s="7">
        <v>134</v>
      </c>
      <c r="D60" s="7">
        <v>116</v>
      </c>
      <c r="E60" s="7">
        <f t="shared" si="7"/>
        <v>250</v>
      </c>
      <c r="F60" s="15">
        <v>87</v>
      </c>
      <c r="H60" s="54"/>
      <c r="I60" s="51"/>
      <c r="J60" s="51"/>
      <c r="K60" s="51"/>
      <c r="L60" s="55"/>
    </row>
    <row r="61" spans="1:12" ht="18" customHeight="1" x14ac:dyDescent="0.15">
      <c r="A61" s="11" t="s">
        <v>187</v>
      </c>
      <c r="B61" s="12" t="s">
        <v>188</v>
      </c>
      <c r="C61" s="7">
        <v>79</v>
      </c>
      <c r="D61" s="7">
        <v>68</v>
      </c>
      <c r="E61" s="7">
        <f t="shared" si="7"/>
        <v>147</v>
      </c>
      <c r="F61" s="15">
        <v>55</v>
      </c>
      <c r="H61" s="48" t="s">
        <v>189</v>
      </c>
      <c r="I61" s="50">
        <f>SUM(C71,C78,C90,C104)</f>
        <v>7434</v>
      </c>
      <c r="J61" s="50">
        <f>SUM(D71,D78,D90,D104)</f>
        <v>7140</v>
      </c>
      <c r="K61" s="50">
        <f>SUM(I61,J61)</f>
        <v>14574</v>
      </c>
      <c r="L61" s="52">
        <f>SUM(F71,F78,F90,F104)</f>
        <v>5591</v>
      </c>
    </row>
    <row r="62" spans="1:12" ht="18" customHeight="1" x14ac:dyDescent="0.15">
      <c r="A62" s="11" t="s">
        <v>190</v>
      </c>
      <c r="B62" s="12" t="s">
        <v>191</v>
      </c>
      <c r="C62" s="7">
        <v>114</v>
      </c>
      <c r="D62" s="7">
        <v>118</v>
      </c>
      <c r="E62" s="7">
        <f t="shared" si="7"/>
        <v>232</v>
      </c>
      <c r="F62" s="15">
        <v>68</v>
      </c>
      <c r="H62" s="49"/>
      <c r="I62" s="51"/>
      <c r="J62" s="51"/>
      <c r="K62" s="51"/>
      <c r="L62" s="52"/>
    </row>
    <row r="63" spans="1:12" ht="18" customHeight="1" x14ac:dyDescent="0.15">
      <c r="A63" s="11" t="s">
        <v>192</v>
      </c>
      <c r="B63" s="12" t="s">
        <v>193</v>
      </c>
      <c r="C63" s="7">
        <v>54</v>
      </c>
      <c r="D63" s="7">
        <v>50</v>
      </c>
      <c r="E63" s="7">
        <f t="shared" si="7"/>
        <v>104</v>
      </c>
      <c r="F63" s="15">
        <v>54</v>
      </c>
      <c r="H63" s="53" t="s">
        <v>184</v>
      </c>
      <c r="I63" s="50">
        <v>1066</v>
      </c>
      <c r="J63" s="50">
        <v>950</v>
      </c>
      <c r="K63" s="50">
        <f>SUM(I63:J63)</f>
        <v>2016</v>
      </c>
      <c r="L63" s="59"/>
    </row>
    <row r="64" spans="1:12" ht="18" customHeight="1" x14ac:dyDescent="0.15">
      <c r="A64" s="11" t="s">
        <v>194</v>
      </c>
      <c r="B64" s="12" t="s">
        <v>195</v>
      </c>
      <c r="C64" s="7">
        <v>268</v>
      </c>
      <c r="D64" s="7">
        <v>229</v>
      </c>
      <c r="E64" s="7">
        <f t="shared" si="7"/>
        <v>497</v>
      </c>
      <c r="F64" s="15">
        <v>225</v>
      </c>
      <c r="H64" s="54"/>
      <c r="I64" s="58"/>
      <c r="J64" s="58"/>
      <c r="K64" s="58"/>
      <c r="L64" s="60"/>
    </row>
    <row r="65" spans="1:12" ht="18" customHeight="1" x14ac:dyDescent="0.15">
      <c r="A65" s="11" t="s">
        <v>196</v>
      </c>
      <c r="B65" s="12" t="s">
        <v>197</v>
      </c>
      <c r="C65" s="7">
        <v>92</v>
      </c>
      <c r="D65" s="7">
        <v>88</v>
      </c>
      <c r="E65" s="7">
        <f t="shared" si="7"/>
        <v>180</v>
      </c>
      <c r="F65" s="15">
        <v>74</v>
      </c>
      <c r="H65" s="31"/>
      <c r="I65" s="32"/>
      <c r="J65" s="32"/>
      <c r="K65" s="32"/>
      <c r="L65" s="32"/>
    </row>
    <row r="66" spans="1:12" ht="18" customHeight="1" x14ac:dyDescent="0.15">
      <c r="A66" s="11" t="s">
        <v>198</v>
      </c>
      <c r="B66" s="12" t="s">
        <v>199</v>
      </c>
      <c r="C66" s="7">
        <v>183</v>
      </c>
      <c r="D66" s="7">
        <v>159</v>
      </c>
      <c r="E66" s="7">
        <f t="shared" si="7"/>
        <v>342</v>
      </c>
      <c r="F66" s="15">
        <v>176</v>
      </c>
      <c r="H66" s="56" t="s">
        <v>200</v>
      </c>
      <c r="I66" s="50">
        <f>(I57+I61)-I68</f>
        <v>22307</v>
      </c>
      <c r="J66" s="50">
        <f>(J57+J61)-J68</f>
        <v>21846</v>
      </c>
      <c r="K66" s="50">
        <f>SUM(I66:J66)</f>
        <v>44153</v>
      </c>
      <c r="L66" s="50">
        <v>16930</v>
      </c>
    </row>
    <row r="67" spans="1:12" ht="18" customHeight="1" x14ac:dyDescent="0.15">
      <c r="A67" s="11" t="s">
        <v>201</v>
      </c>
      <c r="B67" s="12" t="s">
        <v>202</v>
      </c>
      <c r="C67" s="7">
        <v>438</v>
      </c>
      <c r="D67" s="7">
        <v>383</v>
      </c>
      <c r="E67" s="7">
        <f t="shared" si="7"/>
        <v>821</v>
      </c>
      <c r="F67" s="15">
        <v>363</v>
      </c>
      <c r="H67" s="57"/>
      <c r="I67" s="51"/>
      <c r="J67" s="51"/>
      <c r="K67" s="51"/>
      <c r="L67" s="51"/>
    </row>
    <row r="68" spans="1:12" ht="18" customHeight="1" x14ac:dyDescent="0.15">
      <c r="A68" s="11" t="s">
        <v>203</v>
      </c>
      <c r="B68" s="12" t="s">
        <v>204</v>
      </c>
      <c r="C68" s="7">
        <v>40</v>
      </c>
      <c r="D68" s="7">
        <v>30</v>
      </c>
      <c r="E68" s="7">
        <f t="shared" si="7"/>
        <v>70</v>
      </c>
      <c r="F68" s="15">
        <v>43</v>
      </c>
      <c r="H68" s="56" t="s">
        <v>205</v>
      </c>
      <c r="I68" s="50">
        <f>SUM(I59,I63)</f>
        <v>1896</v>
      </c>
      <c r="J68" s="50">
        <f>SUM(J59,J63)</f>
        <v>1792</v>
      </c>
      <c r="K68" s="50">
        <f>SUM(K59,K63)</f>
        <v>3688</v>
      </c>
      <c r="L68" s="50">
        <v>1748</v>
      </c>
    </row>
    <row r="69" spans="1:12" ht="18" customHeight="1" x14ac:dyDescent="0.15">
      <c r="A69" s="11" t="s">
        <v>206</v>
      </c>
      <c r="B69" s="12" t="s">
        <v>207</v>
      </c>
      <c r="C69" s="7">
        <v>334</v>
      </c>
      <c r="D69" s="7">
        <v>334</v>
      </c>
      <c r="E69" s="7">
        <f t="shared" si="7"/>
        <v>668</v>
      </c>
      <c r="F69" s="15">
        <v>263</v>
      </c>
      <c r="H69" s="57"/>
      <c r="I69" s="51"/>
      <c r="J69" s="51"/>
      <c r="K69" s="51"/>
      <c r="L69" s="51"/>
    </row>
    <row r="70" spans="1:12" ht="18" customHeight="1" x14ac:dyDescent="0.15">
      <c r="A70" s="11" t="s">
        <v>208</v>
      </c>
      <c r="B70" s="12" t="s">
        <v>209</v>
      </c>
      <c r="C70" s="7">
        <v>219</v>
      </c>
      <c r="D70" s="7">
        <v>193</v>
      </c>
      <c r="E70" s="7">
        <f t="shared" si="7"/>
        <v>412</v>
      </c>
      <c r="F70" s="15">
        <v>165</v>
      </c>
      <c r="H70" s="56" t="s">
        <v>210</v>
      </c>
      <c r="I70" s="50">
        <f>SUM(I66+I68)</f>
        <v>24203</v>
      </c>
      <c r="J70" s="50">
        <f>SUM(J66+J68)</f>
        <v>23638</v>
      </c>
      <c r="K70" s="50">
        <f>SUM(K66+K68)</f>
        <v>47841</v>
      </c>
      <c r="L70" s="50">
        <f>SUM(L66:L69)</f>
        <v>18678</v>
      </c>
    </row>
    <row r="71" spans="1:12" ht="18" customHeight="1" x14ac:dyDescent="0.15">
      <c r="A71" s="16"/>
      <c r="B71" s="17" t="s">
        <v>211</v>
      </c>
      <c r="C71" s="19">
        <f>SUM(C56:C70)</f>
        <v>2604</v>
      </c>
      <c r="D71" s="19">
        <f>SUM(D56:D70)</f>
        <v>2430</v>
      </c>
      <c r="E71" s="19">
        <f>SUM(E56:E70)</f>
        <v>5034</v>
      </c>
      <c r="F71" s="19">
        <f>SUM(F56:F70)</f>
        <v>2099</v>
      </c>
      <c r="G71" s="24"/>
      <c r="H71" s="61"/>
      <c r="I71" s="61"/>
      <c r="J71" s="61"/>
      <c r="K71" s="61"/>
      <c r="L71" s="61"/>
    </row>
    <row r="72" spans="1:12" ht="18" customHeight="1" x14ac:dyDescent="0.15">
      <c r="A72" s="4" t="s">
        <v>212</v>
      </c>
      <c r="B72" s="5" t="s">
        <v>213</v>
      </c>
      <c r="C72" s="9">
        <v>304</v>
      </c>
      <c r="D72" s="9">
        <v>274</v>
      </c>
      <c r="E72" s="7">
        <f t="shared" ref="E72:E77" si="8">SUM(C72:D72)</f>
        <v>578</v>
      </c>
      <c r="F72" s="10">
        <v>217</v>
      </c>
      <c r="H72" s="62"/>
      <c r="I72" s="62"/>
      <c r="J72" s="62"/>
      <c r="K72" s="62"/>
      <c r="L72" s="62"/>
    </row>
    <row r="73" spans="1:12" ht="18" customHeight="1" x14ac:dyDescent="0.15">
      <c r="A73" s="11" t="s">
        <v>214</v>
      </c>
      <c r="B73" s="12" t="s">
        <v>215</v>
      </c>
      <c r="C73" s="7">
        <v>294</v>
      </c>
      <c r="D73" s="7">
        <v>263</v>
      </c>
      <c r="E73" s="7">
        <f t="shared" si="8"/>
        <v>557</v>
      </c>
      <c r="F73" s="15">
        <v>204</v>
      </c>
    </row>
    <row r="74" spans="1:12" ht="18" customHeight="1" x14ac:dyDescent="0.15">
      <c r="A74" s="11" t="s">
        <v>216</v>
      </c>
      <c r="B74" s="12" t="s">
        <v>217</v>
      </c>
      <c r="C74" s="7">
        <v>301</v>
      </c>
      <c r="D74" s="7">
        <v>291</v>
      </c>
      <c r="E74" s="7">
        <f t="shared" si="8"/>
        <v>592</v>
      </c>
      <c r="F74" s="15">
        <v>197</v>
      </c>
    </row>
    <row r="75" spans="1:12" ht="18" customHeight="1" x14ac:dyDescent="0.15">
      <c r="A75" s="11" t="s">
        <v>218</v>
      </c>
      <c r="B75" s="12" t="s">
        <v>219</v>
      </c>
      <c r="C75" s="7">
        <v>133</v>
      </c>
      <c r="D75" s="7">
        <v>125</v>
      </c>
      <c r="E75" s="7">
        <f t="shared" si="8"/>
        <v>258</v>
      </c>
      <c r="F75" s="15">
        <v>87</v>
      </c>
    </row>
    <row r="76" spans="1:12" ht="18" customHeight="1" x14ac:dyDescent="0.15">
      <c r="A76" s="11" t="s">
        <v>220</v>
      </c>
      <c r="B76" s="12" t="s">
        <v>221</v>
      </c>
      <c r="C76" s="7">
        <v>45</v>
      </c>
      <c r="D76" s="7">
        <v>42</v>
      </c>
      <c r="E76" s="7">
        <f t="shared" si="8"/>
        <v>87</v>
      </c>
      <c r="F76" s="15">
        <v>28</v>
      </c>
    </row>
    <row r="77" spans="1:12" ht="18" customHeight="1" x14ac:dyDescent="0.15">
      <c r="A77" s="11" t="s">
        <v>222</v>
      </c>
      <c r="B77" s="12" t="s">
        <v>223</v>
      </c>
      <c r="C77" s="7">
        <v>140</v>
      </c>
      <c r="D77" s="7">
        <v>165</v>
      </c>
      <c r="E77" s="7">
        <f t="shared" si="8"/>
        <v>305</v>
      </c>
      <c r="F77" s="15">
        <v>139</v>
      </c>
    </row>
    <row r="78" spans="1:12" ht="18" customHeight="1" x14ac:dyDescent="0.15">
      <c r="A78" s="16"/>
      <c r="B78" s="17" t="s">
        <v>224</v>
      </c>
      <c r="C78" s="19">
        <f>SUM(C72:C77)</f>
        <v>1217</v>
      </c>
      <c r="D78" s="19">
        <f>SUM(D72:D77)</f>
        <v>1160</v>
      </c>
      <c r="E78" s="19">
        <f>SUM(C78:D78)</f>
        <v>2377</v>
      </c>
      <c r="F78" s="21">
        <f>SUM(F72:F77)</f>
        <v>872</v>
      </c>
    </row>
    <row r="79" spans="1:12" ht="18" customHeight="1" x14ac:dyDescent="0.15">
      <c r="A79" s="4" t="s">
        <v>225</v>
      </c>
      <c r="B79" s="5" t="s">
        <v>226</v>
      </c>
      <c r="C79" s="9">
        <v>136</v>
      </c>
      <c r="D79" s="9">
        <v>129</v>
      </c>
      <c r="E79" s="7">
        <f t="shared" ref="E79:E89" si="9">SUM(C79:D79)</f>
        <v>265</v>
      </c>
      <c r="F79" s="10">
        <v>82</v>
      </c>
    </row>
    <row r="80" spans="1:12" ht="18" customHeight="1" x14ac:dyDescent="0.15">
      <c r="A80" s="11" t="s">
        <v>227</v>
      </c>
      <c r="B80" s="12" t="s">
        <v>228</v>
      </c>
      <c r="C80" s="7">
        <v>100</v>
      </c>
      <c r="D80" s="7">
        <v>105</v>
      </c>
      <c r="E80" s="7">
        <f t="shared" si="9"/>
        <v>205</v>
      </c>
      <c r="F80" s="15">
        <v>74</v>
      </c>
    </row>
    <row r="81" spans="1:6" ht="18" customHeight="1" x14ac:dyDescent="0.15">
      <c r="A81" s="11" t="s">
        <v>229</v>
      </c>
      <c r="B81" s="12" t="s">
        <v>230</v>
      </c>
      <c r="C81" s="7">
        <v>172</v>
      </c>
      <c r="D81" s="7">
        <v>170</v>
      </c>
      <c r="E81" s="7">
        <f t="shared" si="9"/>
        <v>342</v>
      </c>
      <c r="F81" s="15">
        <v>114</v>
      </c>
    </row>
    <row r="82" spans="1:6" ht="18" customHeight="1" x14ac:dyDescent="0.15">
      <c r="A82" s="11" t="s">
        <v>231</v>
      </c>
      <c r="B82" s="12" t="s">
        <v>232</v>
      </c>
      <c r="C82" s="7">
        <v>204</v>
      </c>
      <c r="D82" s="7">
        <v>209</v>
      </c>
      <c r="E82" s="7">
        <f t="shared" si="9"/>
        <v>413</v>
      </c>
      <c r="F82" s="15">
        <v>148</v>
      </c>
    </row>
    <row r="83" spans="1:6" ht="18" customHeight="1" x14ac:dyDescent="0.15">
      <c r="A83" s="11" t="s">
        <v>233</v>
      </c>
      <c r="B83" s="12" t="s">
        <v>234</v>
      </c>
      <c r="C83" s="7">
        <v>148</v>
      </c>
      <c r="D83" s="7">
        <v>171</v>
      </c>
      <c r="E83" s="7">
        <f t="shared" si="9"/>
        <v>319</v>
      </c>
      <c r="F83" s="15">
        <v>117</v>
      </c>
    </row>
    <row r="84" spans="1:6" ht="18" customHeight="1" x14ac:dyDescent="0.15">
      <c r="A84" s="11" t="s">
        <v>235</v>
      </c>
      <c r="B84" s="12" t="s">
        <v>236</v>
      </c>
      <c r="C84" s="7">
        <v>209</v>
      </c>
      <c r="D84" s="7">
        <v>213</v>
      </c>
      <c r="E84" s="7">
        <f t="shared" si="9"/>
        <v>422</v>
      </c>
      <c r="F84" s="15">
        <v>170</v>
      </c>
    </row>
    <row r="85" spans="1:6" ht="18" customHeight="1" x14ac:dyDescent="0.15">
      <c r="A85" s="11" t="s">
        <v>237</v>
      </c>
      <c r="B85" s="12" t="s">
        <v>238</v>
      </c>
      <c r="C85" s="7">
        <v>147</v>
      </c>
      <c r="D85" s="7">
        <v>157</v>
      </c>
      <c r="E85" s="7">
        <f t="shared" si="9"/>
        <v>304</v>
      </c>
      <c r="F85" s="15">
        <v>90</v>
      </c>
    </row>
    <row r="86" spans="1:6" ht="18" customHeight="1" x14ac:dyDescent="0.15">
      <c r="A86" s="11" t="s">
        <v>239</v>
      </c>
      <c r="B86" s="12" t="s">
        <v>240</v>
      </c>
      <c r="C86" s="7">
        <v>81</v>
      </c>
      <c r="D86" s="7">
        <v>88</v>
      </c>
      <c r="E86" s="7">
        <f t="shared" si="9"/>
        <v>169</v>
      </c>
      <c r="F86" s="15">
        <v>53</v>
      </c>
    </row>
    <row r="87" spans="1:6" ht="18" customHeight="1" x14ac:dyDescent="0.15">
      <c r="A87" s="11" t="s">
        <v>241</v>
      </c>
      <c r="B87" s="12" t="s">
        <v>242</v>
      </c>
      <c r="C87" s="7">
        <v>128</v>
      </c>
      <c r="D87" s="7">
        <v>135</v>
      </c>
      <c r="E87" s="7">
        <f t="shared" si="9"/>
        <v>263</v>
      </c>
      <c r="F87" s="15">
        <v>97</v>
      </c>
    </row>
    <row r="88" spans="1:6" ht="18" customHeight="1" x14ac:dyDescent="0.15">
      <c r="A88" s="11" t="s">
        <v>243</v>
      </c>
      <c r="B88" s="12" t="s">
        <v>244</v>
      </c>
      <c r="C88" s="7">
        <v>25</v>
      </c>
      <c r="D88" s="7">
        <v>22</v>
      </c>
      <c r="E88" s="7">
        <f t="shared" si="9"/>
        <v>47</v>
      </c>
      <c r="F88" s="15">
        <v>18</v>
      </c>
    </row>
    <row r="89" spans="1:6" ht="18" customHeight="1" x14ac:dyDescent="0.15">
      <c r="A89" s="11" t="s">
        <v>245</v>
      </c>
      <c r="B89" s="12" t="s">
        <v>246</v>
      </c>
      <c r="C89" s="7">
        <v>89</v>
      </c>
      <c r="D89" s="7">
        <v>94</v>
      </c>
      <c r="E89" s="7">
        <f t="shared" si="9"/>
        <v>183</v>
      </c>
      <c r="F89" s="15">
        <v>64</v>
      </c>
    </row>
    <row r="90" spans="1:6" ht="18" customHeight="1" x14ac:dyDescent="0.15">
      <c r="A90" s="16"/>
      <c r="B90" s="17" t="s">
        <v>247</v>
      </c>
      <c r="C90" s="19">
        <f>SUM(C79:C89)</f>
        <v>1439</v>
      </c>
      <c r="D90" s="19">
        <f>SUM(D79:D89)</f>
        <v>1493</v>
      </c>
      <c r="E90" s="19">
        <f>SUM(C90:D90)</f>
        <v>2932</v>
      </c>
      <c r="F90" s="21">
        <f>SUM(F79:F89)</f>
        <v>1027</v>
      </c>
    </row>
    <row r="91" spans="1:6" ht="18" customHeight="1" x14ac:dyDescent="0.15">
      <c r="A91" s="4" t="s">
        <v>248</v>
      </c>
      <c r="B91" s="5" t="s">
        <v>249</v>
      </c>
      <c r="C91" s="9">
        <v>120</v>
      </c>
      <c r="D91" s="9">
        <v>118</v>
      </c>
      <c r="E91" s="7">
        <f>SUM(C91:D91)</f>
        <v>238</v>
      </c>
      <c r="F91" s="10">
        <v>74</v>
      </c>
    </row>
    <row r="92" spans="1:6" ht="18" customHeight="1" x14ac:dyDescent="0.15">
      <c r="A92" s="11" t="s">
        <v>250</v>
      </c>
      <c r="B92" s="12" t="s">
        <v>251</v>
      </c>
      <c r="C92" s="7">
        <v>196</v>
      </c>
      <c r="D92" s="7">
        <v>164</v>
      </c>
      <c r="E92" s="7">
        <f t="shared" ref="E92:E103" si="10">SUM(C92:D92)</f>
        <v>360</v>
      </c>
      <c r="F92" s="15">
        <v>116</v>
      </c>
    </row>
    <row r="93" spans="1:6" ht="18" customHeight="1" x14ac:dyDescent="0.15">
      <c r="A93" s="11" t="s">
        <v>252</v>
      </c>
      <c r="B93" s="12" t="s">
        <v>253</v>
      </c>
      <c r="C93" s="7">
        <v>117</v>
      </c>
      <c r="D93" s="7">
        <v>102</v>
      </c>
      <c r="E93" s="7">
        <f t="shared" si="10"/>
        <v>219</v>
      </c>
      <c r="F93" s="15">
        <v>68</v>
      </c>
    </row>
    <row r="94" spans="1:6" ht="18" customHeight="1" x14ac:dyDescent="0.15">
      <c r="A94" s="11" t="s">
        <v>254</v>
      </c>
      <c r="B94" s="12" t="s">
        <v>255</v>
      </c>
      <c r="C94" s="7">
        <v>56</v>
      </c>
      <c r="D94" s="7">
        <v>67</v>
      </c>
      <c r="E94" s="7">
        <f t="shared" si="10"/>
        <v>123</v>
      </c>
      <c r="F94" s="15">
        <v>54</v>
      </c>
    </row>
    <row r="95" spans="1:6" ht="18" customHeight="1" x14ac:dyDescent="0.15">
      <c r="A95" s="11" t="s">
        <v>256</v>
      </c>
      <c r="B95" s="12" t="s">
        <v>257</v>
      </c>
      <c r="C95" s="7">
        <v>175</v>
      </c>
      <c r="D95" s="7">
        <v>176</v>
      </c>
      <c r="E95" s="7">
        <f t="shared" si="10"/>
        <v>351</v>
      </c>
      <c r="F95" s="15">
        <v>125</v>
      </c>
    </row>
    <row r="96" spans="1:6" ht="18" customHeight="1" x14ac:dyDescent="0.15">
      <c r="A96" s="11" t="s">
        <v>258</v>
      </c>
      <c r="B96" s="12" t="s">
        <v>259</v>
      </c>
      <c r="C96" s="7">
        <v>117</v>
      </c>
      <c r="D96" s="7">
        <v>124</v>
      </c>
      <c r="E96" s="7">
        <f t="shared" si="10"/>
        <v>241</v>
      </c>
      <c r="F96" s="15">
        <v>78</v>
      </c>
    </row>
    <row r="97" spans="1:6" ht="18" customHeight="1" x14ac:dyDescent="0.15">
      <c r="A97" s="11" t="s">
        <v>260</v>
      </c>
      <c r="B97" s="12" t="s">
        <v>261</v>
      </c>
      <c r="C97" s="7">
        <v>101</v>
      </c>
      <c r="D97" s="7">
        <v>87</v>
      </c>
      <c r="E97" s="7">
        <f t="shared" si="10"/>
        <v>188</v>
      </c>
      <c r="F97" s="15">
        <v>63</v>
      </c>
    </row>
    <row r="98" spans="1:6" ht="18" customHeight="1" x14ac:dyDescent="0.15">
      <c r="A98" s="11" t="s">
        <v>262</v>
      </c>
      <c r="B98" s="12" t="s">
        <v>263</v>
      </c>
      <c r="C98" s="7">
        <v>278</v>
      </c>
      <c r="D98" s="7">
        <v>257</v>
      </c>
      <c r="E98" s="7">
        <f t="shared" si="10"/>
        <v>535</v>
      </c>
      <c r="F98" s="15">
        <v>240</v>
      </c>
    </row>
    <row r="99" spans="1:6" ht="18" customHeight="1" x14ac:dyDescent="0.15">
      <c r="A99" s="11" t="s">
        <v>264</v>
      </c>
      <c r="B99" s="12" t="s">
        <v>265</v>
      </c>
      <c r="C99" s="7">
        <v>173</v>
      </c>
      <c r="D99" s="7">
        <v>162</v>
      </c>
      <c r="E99" s="7">
        <f t="shared" si="10"/>
        <v>335</v>
      </c>
      <c r="F99" s="15">
        <v>103</v>
      </c>
    </row>
    <row r="100" spans="1:6" ht="18" customHeight="1" x14ac:dyDescent="0.15">
      <c r="A100" s="11" t="s">
        <v>266</v>
      </c>
      <c r="B100" s="12" t="s">
        <v>267</v>
      </c>
      <c r="C100" s="7">
        <v>605</v>
      </c>
      <c r="D100" s="7">
        <v>559</v>
      </c>
      <c r="E100" s="7">
        <f t="shared" si="10"/>
        <v>1164</v>
      </c>
      <c r="F100" s="15">
        <v>494</v>
      </c>
    </row>
    <row r="101" spans="1:6" ht="18" customHeight="1" x14ac:dyDescent="0.15">
      <c r="A101" s="11" t="s">
        <v>268</v>
      </c>
      <c r="B101" s="12" t="s">
        <v>269</v>
      </c>
      <c r="C101" s="7">
        <v>9</v>
      </c>
      <c r="D101" s="7">
        <v>26</v>
      </c>
      <c r="E101" s="7">
        <f t="shared" si="10"/>
        <v>35</v>
      </c>
      <c r="F101" s="15">
        <v>24</v>
      </c>
    </row>
    <row r="102" spans="1:6" ht="18" customHeight="1" x14ac:dyDescent="0.15">
      <c r="A102" s="11" t="s">
        <v>270</v>
      </c>
      <c r="B102" s="12" t="s">
        <v>271</v>
      </c>
      <c r="C102" s="7">
        <v>48</v>
      </c>
      <c r="D102" s="7">
        <v>50</v>
      </c>
      <c r="E102" s="7">
        <f t="shared" si="10"/>
        <v>98</v>
      </c>
      <c r="F102" s="15">
        <v>32</v>
      </c>
    </row>
    <row r="103" spans="1:6" ht="18" customHeight="1" x14ac:dyDescent="0.15">
      <c r="A103" s="11" t="s">
        <v>272</v>
      </c>
      <c r="B103" s="12" t="s">
        <v>273</v>
      </c>
      <c r="C103" s="7">
        <v>179</v>
      </c>
      <c r="D103" s="7">
        <v>165</v>
      </c>
      <c r="E103" s="7">
        <f t="shared" si="10"/>
        <v>344</v>
      </c>
      <c r="F103" s="15">
        <v>122</v>
      </c>
    </row>
    <row r="104" spans="1:6" ht="18" customHeight="1" x14ac:dyDescent="0.15">
      <c r="A104" s="16"/>
      <c r="B104" s="17" t="s">
        <v>274</v>
      </c>
      <c r="C104" s="19">
        <f>SUM(C91:C103)</f>
        <v>2174</v>
      </c>
      <c r="D104" s="19">
        <f>SUM(D91:D103)</f>
        <v>2057</v>
      </c>
      <c r="E104" s="19">
        <f>SUM(C104:D104)</f>
        <v>4231</v>
      </c>
      <c r="F104" s="21">
        <f>SUM(F91:F103)</f>
        <v>1593</v>
      </c>
    </row>
    <row r="117" spans="1:7" ht="18" customHeight="1" x14ac:dyDescent="0.15">
      <c r="A117" s="29"/>
      <c r="G117" s="28"/>
    </row>
    <row r="124" spans="1:7" ht="18" customHeight="1" x14ac:dyDescent="0.15">
      <c r="B124" s="1"/>
    </row>
    <row r="125" spans="1:7" ht="18" customHeight="1" x14ac:dyDescent="0.15">
      <c r="B125" s="1"/>
      <c r="C125" s="1"/>
      <c r="D125" s="1"/>
      <c r="E125" s="1"/>
      <c r="F125" s="1"/>
    </row>
    <row r="126" spans="1:7" ht="18" customHeight="1" x14ac:dyDescent="0.15">
      <c r="B126" s="1"/>
      <c r="C126" s="1"/>
      <c r="D126" s="1"/>
      <c r="E126" s="1"/>
      <c r="F126" s="1"/>
    </row>
    <row r="127" spans="1:7" ht="18" customHeight="1" x14ac:dyDescent="0.15">
      <c r="B127" s="1"/>
      <c r="C127" s="1"/>
      <c r="D127" s="1"/>
      <c r="E127" s="1"/>
      <c r="F127" s="1"/>
    </row>
    <row r="128" spans="1:7" ht="18" customHeight="1" x14ac:dyDescent="0.15">
      <c r="B128" s="1"/>
      <c r="C128" s="1"/>
      <c r="D128" s="1"/>
      <c r="E128" s="1"/>
      <c r="F128" s="1"/>
    </row>
  </sheetData>
  <mergeCells count="43">
    <mergeCell ref="A1:A2"/>
    <mergeCell ref="B1:B2"/>
    <mergeCell ref="C1:E1"/>
    <mergeCell ref="F1:F2"/>
    <mergeCell ref="G1:G2"/>
    <mergeCell ref="I1:K1"/>
    <mergeCell ref="L1:L2"/>
    <mergeCell ref="H57:H58"/>
    <mergeCell ref="I57:I58"/>
    <mergeCell ref="J57:J58"/>
    <mergeCell ref="K57:K58"/>
    <mergeCell ref="L57:L58"/>
    <mergeCell ref="H1:H2"/>
    <mergeCell ref="H61:H62"/>
    <mergeCell ref="I61:I62"/>
    <mergeCell ref="J61:J62"/>
    <mergeCell ref="K61:K62"/>
    <mergeCell ref="L61:L62"/>
    <mergeCell ref="H59:H60"/>
    <mergeCell ref="I59:I60"/>
    <mergeCell ref="J59:J60"/>
    <mergeCell ref="K59:K60"/>
    <mergeCell ref="L59:L60"/>
    <mergeCell ref="H66:H67"/>
    <mergeCell ref="I66:I67"/>
    <mergeCell ref="J66:J67"/>
    <mergeCell ref="K66:K67"/>
    <mergeCell ref="L66:L67"/>
    <mergeCell ref="H63:H64"/>
    <mergeCell ref="I63:I64"/>
    <mergeCell ref="J63:J64"/>
    <mergeCell ref="K63:K64"/>
    <mergeCell ref="L63:L64"/>
    <mergeCell ref="H70:H72"/>
    <mergeCell ref="I70:I72"/>
    <mergeCell ref="J70:J72"/>
    <mergeCell ref="K70:K72"/>
    <mergeCell ref="L70:L72"/>
    <mergeCell ref="H68:H69"/>
    <mergeCell ref="I68:I69"/>
    <mergeCell ref="J68:J69"/>
    <mergeCell ref="K68:K69"/>
    <mergeCell ref="L68:L69"/>
  </mergeCells>
  <phoneticPr fontId="2"/>
  <printOptions gridLines="1"/>
  <pageMargins left="0.78740157480314965" right="0.78740157480314965" top="1.1811023622047245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Ｐ明朝,標準"&amp;14令和4年8月31日</oddHeader>
    <oddFooter>&amp;C&amp;P／&amp;N</oddFooter>
  </headerFooter>
  <rowBreaks count="1" manualBreakCount="1">
    <brk id="5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6EB5-0CAC-4885-A11F-727B4B8EEE4E}">
  <sheetPr>
    <pageSetUpPr fitToPage="1"/>
  </sheetPr>
  <dimension ref="A1:L128"/>
  <sheetViews>
    <sheetView showZeros="0" zoomScale="75" zoomScaleNormal="75" workbookViewId="0">
      <selection activeCell="N71" sqref="N71"/>
    </sheetView>
  </sheetViews>
  <sheetFormatPr defaultColWidth="8.875" defaultRowHeight="18" customHeight="1" x14ac:dyDescent="0.15"/>
  <cols>
    <col min="1" max="1" width="5.75" style="33" customWidth="1"/>
    <col min="2" max="2" width="15.75" style="22" customWidth="1"/>
    <col min="3" max="6" width="8.75" style="23" customWidth="1"/>
    <col min="7" max="7" width="5.75" style="3" customWidth="1"/>
    <col min="8" max="8" width="15.75" style="1" customWidth="1"/>
    <col min="9" max="12" width="8.75" style="23" customWidth="1"/>
    <col min="13" max="256" width="8.875" style="1"/>
    <col min="257" max="257" width="5.75" style="1" customWidth="1"/>
    <col min="258" max="258" width="15.75" style="1" customWidth="1"/>
    <col min="259" max="262" width="8.75" style="1" customWidth="1"/>
    <col min="263" max="263" width="5.75" style="1" customWidth="1"/>
    <col min="264" max="264" width="15.75" style="1" customWidth="1"/>
    <col min="265" max="268" width="8.75" style="1" customWidth="1"/>
    <col min="269" max="512" width="8.875" style="1"/>
    <col min="513" max="513" width="5.75" style="1" customWidth="1"/>
    <col min="514" max="514" width="15.75" style="1" customWidth="1"/>
    <col min="515" max="518" width="8.75" style="1" customWidth="1"/>
    <col min="519" max="519" width="5.75" style="1" customWidth="1"/>
    <col min="520" max="520" width="15.75" style="1" customWidth="1"/>
    <col min="521" max="524" width="8.75" style="1" customWidth="1"/>
    <col min="525" max="768" width="8.875" style="1"/>
    <col min="769" max="769" width="5.75" style="1" customWidth="1"/>
    <col min="770" max="770" width="15.75" style="1" customWidth="1"/>
    <col min="771" max="774" width="8.75" style="1" customWidth="1"/>
    <col min="775" max="775" width="5.75" style="1" customWidth="1"/>
    <col min="776" max="776" width="15.75" style="1" customWidth="1"/>
    <col min="777" max="780" width="8.75" style="1" customWidth="1"/>
    <col min="781" max="1024" width="8.875" style="1"/>
    <col min="1025" max="1025" width="5.75" style="1" customWidth="1"/>
    <col min="1026" max="1026" width="15.75" style="1" customWidth="1"/>
    <col min="1027" max="1030" width="8.75" style="1" customWidth="1"/>
    <col min="1031" max="1031" width="5.75" style="1" customWidth="1"/>
    <col min="1032" max="1032" width="15.75" style="1" customWidth="1"/>
    <col min="1033" max="1036" width="8.75" style="1" customWidth="1"/>
    <col min="1037" max="1280" width="8.875" style="1"/>
    <col min="1281" max="1281" width="5.75" style="1" customWidth="1"/>
    <col min="1282" max="1282" width="15.75" style="1" customWidth="1"/>
    <col min="1283" max="1286" width="8.75" style="1" customWidth="1"/>
    <col min="1287" max="1287" width="5.75" style="1" customWidth="1"/>
    <col min="1288" max="1288" width="15.75" style="1" customWidth="1"/>
    <col min="1289" max="1292" width="8.75" style="1" customWidth="1"/>
    <col min="1293" max="1536" width="8.875" style="1"/>
    <col min="1537" max="1537" width="5.75" style="1" customWidth="1"/>
    <col min="1538" max="1538" width="15.75" style="1" customWidth="1"/>
    <col min="1539" max="1542" width="8.75" style="1" customWidth="1"/>
    <col min="1543" max="1543" width="5.75" style="1" customWidth="1"/>
    <col min="1544" max="1544" width="15.75" style="1" customWidth="1"/>
    <col min="1545" max="1548" width="8.75" style="1" customWidth="1"/>
    <col min="1549" max="1792" width="8.875" style="1"/>
    <col min="1793" max="1793" width="5.75" style="1" customWidth="1"/>
    <col min="1794" max="1794" width="15.75" style="1" customWidth="1"/>
    <col min="1795" max="1798" width="8.75" style="1" customWidth="1"/>
    <col min="1799" max="1799" width="5.75" style="1" customWidth="1"/>
    <col min="1800" max="1800" width="15.75" style="1" customWidth="1"/>
    <col min="1801" max="1804" width="8.75" style="1" customWidth="1"/>
    <col min="1805" max="2048" width="8.875" style="1"/>
    <col min="2049" max="2049" width="5.75" style="1" customWidth="1"/>
    <col min="2050" max="2050" width="15.75" style="1" customWidth="1"/>
    <col min="2051" max="2054" width="8.75" style="1" customWidth="1"/>
    <col min="2055" max="2055" width="5.75" style="1" customWidth="1"/>
    <col min="2056" max="2056" width="15.75" style="1" customWidth="1"/>
    <col min="2057" max="2060" width="8.75" style="1" customWidth="1"/>
    <col min="2061" max="2304" width="8.875" style="1"/>
    <col min="2305" max="2305" width="5.75" style="1" customWidth="1"/>
    <col min="2306" max="2306" width="15.75" style="1" customWidth="1"/>
    <col min="2307" max="2310" width="8.75" style="1" customWidth="1"/>
    <col min="2311" max="2311" width="5.75" style="1" customWidth="1"/>
    <col min="2312" max="2312" width="15.75" style="1" customWidth="1"/>
    <col min="2313" max="2316" width="8.75" style="1" customWidth="1"/>
    <col min="2317" max="2560" width="8.875" style="1"/>
    <col min="2561" max="2561" width="5.75" style="1" customWidth="1"/>
    <col min="2562" max="2562" width="15.75" style="1" customWidth="1"/>
    <col min="2563" max="2566" width="8.75" style="1" customWidth="1"/>
    <col min="2567" max="2567" width="5.75" style="1" customWidth="1"/>
    <col min="2568" max="2568" width="15.75" style="1" customWidth="1"/>
    <col min="2569" max="2572" width="8.75" style="1" customWidth="1"/>
    <col min="2573" max="2816" width="8.875" style="1"/>
    <col min="2817" max="2817" width="5.75" style="1" customWidth="1"/>
    <col min="2818" max="2818" width="15.75" style="1" customWidth="1"/>
    <col min="2819" max="2822" width="8.75" style="1" customWidth="1"/>
    <col min="2823" max="2823" width="5.75" style="1" customWidth="1"/>
    <col min="2824" max="2824" width="15.75" style="1" customWidth="1"/>
    <col min="2825" max="2828" width="8.75" style="1" customWidth="1"/>
    <col min="2829" max="3072" width="8.875" style="1"/>
    <col min="3073" max="3073" width="5.75" style="1" customWidth="1"/>
    <col min="3074" max="3074" width="15.75" style="1" customWidth="1"/>
    <col min="3075" max="3078" width="8.75" style="1" customWidth="1"/>
    <col min="3079" max="3079" width="5.75" style="1" customWidth="1"/>
    <col min="3080" max="3080" width="15.75" style="1" customWidth="1"/>
    <col min="3081" max="3084" width="8.75" style="1" customWidth="1"/>
    <col min="3085" max="3328" width="8.875" style="1"/>
    <col min="3329" max="3329" width="5.75" style="1" customWidth="1"/>
    <col min="3330" max="3330" width="15.75" style="1" customWidth="1"/>
    <col min="3331" max="3334" width="8.75" style="1" customWidth="1"/>
    <col min="3335" max="3335" width="5.75" style="1" customWidth="1"/>
    <col min="3336" max="3336" width="15.75" style="1" customWidth="1"/>
    <col min="3337" max="3340" width="8.75" style="1" customWidth="1"/>
    <col min="3341" max="3584" width="8.875" style="1"/>
    <col min="3585" max="3585" width="5.75" style="1" customWidth="1"/>
    <col min="3586" max="3586" width="15.75" style="1" customWidth="1"/>
    <col min="3587" max="3590" width="8.75" style="1" customWidth="1"/>
    <col min="3591" max="3591" width="5.75" style="1" customWidth="1"/>
    <col min="3592" max="3592" width="15.75" style="1" customWidth="1"/>
    <col min="3593" max="3596" width="8.75" style="1" customWidth="1"/>
    <col min="3597" max="3840" width="8.875" style="1"/>
    <col min="3841" max="3841" width="5.75" style="1" customWidth="1"/>
    <col min="3842" max="3842" width="15.75" style="1" customWidth="1"/>
    <col min="3843" max="3846" width="8.75" style="1" customWidth="1"/>
    <col min="3847" max="3847" width="5.75" style="1" customWidth="1"/>
    <col min="3848" max="3848" width="15.75" style="1" customWidth="1"/>
    <col min="3849" max="3852" width="8.75" style="1" customWidth="1"/>
    <col min="3853" max="4096" width="8.875" style="1"/>
    <col min="4097" max="4097" width="5.75" style="1" customWidth="1"/>
    <col min="4098" max="4098" width="15.75" style="1" customWidth="1"/>
    <col min="4099" max="4102" width="8.75" style="1" customWidth="1"/>
    <col min="4103" max="4103" width="5.75" style="1" customWidth="1"/>
    <col min="4104" max="4104" width="15.75" style="1" customWidth="1"/>
    <col min="4105" max="4108" width="8.75" style="1" customWidth="1"/>
    <col min="4109" max="4352" width="8.875" style="1"/>
    <col min="4353" max="4353" width="5.75" style="1" customWidth="1"/>
    <col min="4354" max="4354" width="15.75" style="1" customWidth="1"/>
    <col min="4355" max="4358" width="8.75" style="1" customWidth="1"/>
    <col min="4359" max="4359" width="5.75" style="1" customWidth="1"/>
    <col min="4360" max="4360" width="15.75" style="1" customWidth="1"/>
    <col min="4361" max="4364" width="8.75" style="1" customWidth="1"/>
    <col min="4365" max="4608" width="8.875" style="1"/>
    <col min="4609" max="4609" width="5.75" style="1" customWidth="1"/>
    <col min="4610" max="4610" width="15.75" style="1" customWidth="1"/>
    <col min="4611" max="4614" width="8.75" style="1" customWidth="1"/>
    <col min="4615" max="4615" width="5.75" style="1" customWidth="1"/>
    <col min="4616" max="4616" width="15.75" style="1" customWidth="1"/>
    <col min="4617" max="4620" width="8.75" style="1" customWidth="1"/>
    <col min="4621" max="4864" width="8.875" style="1"/>
    <col min="4865" max="4865" width="5.75" style="1" customWidth="1"/>
    <col min="4866" max="4866" width="15.75" style="1" customWidth="1"/>
    <col min="4867" max="4870" width="8.75" style="1" customWidth="1"/>
    <col min="4871" max="4871" width="5.75" style="1" customWidth="1"/>
    <col min="4872" max="4872" width="15.75" style="1" customWidth="1"/>
    <col min="4873" max="4876" width="8.75" style="1" customWidth="1"/>
    <col min="4877" max="5120" width="8.875" style="1"/>
    <col min="5121" max="5121" width="5.75" style="1" customWidth="1"/>
    <col min="5122" max="5122" width="15.75" style="1" customWidth="1"/>
    <col min="5123" max="5126" width="8.75" style="1" customWidth="1"/>
    <col min="5127" max="5127" width="5.75" style="1" customWidth="1"/>
    <col min="5128" max="5128" width="15.75" style="1" customWidth="1"/>
    <col min="5129" max="5132" width="8.75" style="1" customWidth="1"/>
    <col min="5133" max="5376" width="8.875" style="1"/>
    <col min="5377" max="5377" width="5.75" style="1" customWidth="1"/>
    <col min="5378" max="5378" width="15.75" style="1" customWidth="1"/>
    <col min="5379" max="5382" width="8.75" style="1" customWidth="1"/>
    <col min="5383" max="5383" width="5.75" style="1" customWidth="1"/>
    <col min="5384" max="5384" width="15.75" style="1" customWidth="1"/>
    <col min="5385" max="5388" width="8.75" style="1" customWidth="1"/>
    <col min="5389" max="5632" width="8.875" style="1"/>
    <col min="5633" max="5633" width="5.75" style="1" customWidth="1"/>
    <col min="5634" max="5634" width="15.75" style="1" customWidth="1"/>
    <col min="5635" max="5638" width="8.75" style="1" customWidth="1"/>
    <col min="5639" max="5639" width="5.75" style="1" customWidth="1"/>
    <col min="5640" max="5640" width="15.75" style="1" customWidth="1"/>
    <col min="5641" max="5644" width="8.75" style="1" customWidth="1"/>
    <col min="5645" max="5888" width="8.875" style="1"/>
    <col min="5889" max="5889" width="5.75" style="1" customWidth="1"/>
    <col min="5890" max="5890" width="15.75" style="1" customWidth="1"/>
    <col min="5891" max="5894" width="8.75" style="1" customWidth="1"/>
    <col min="5895" max="5895" width="5.75" style="1" customWidth="1"/>
    <col min="5896" max="5896" width="15.75" style="1" customWidth="1"/>
    <col min="5897" max="5900" width="8.75" style="1" customWidth="1"/>
    <col min="5901" max="6144" width="8.875" style="1"/>
    <col min="6145" max="6145" width="5.75" style="1" customWidth="1"/>
    <col min="6146" max="6146" width="15.75" style="1" customWidth="1"/>
    <col min="6147" max="6150" width="8.75" style="1" customWidth="1"/>
    <col min="6151" max="6151" width="5.75" style="1" customWidth="1"/>
    <col min="6152" max="6152" width="15.75" style="1" customWidth="1"/>
    <col min="6153" max="6156" width="8.75" style="1" customWidth="1"/>
    <col min="6157" max="6400" width="8.875" style="1"/>
    <col min="6401" max="6401" width="5.75" style="1" customWidth="1"/>
    <col min="6402" max="6402" width="15.75" style="1" customWidth="1"/>
    <col min="6403" max="6406" width="8.75" style="1" customWidth="1"/>
    <col min="6407" max="6407" width="5.75" style="1" customWidth="1"/>
    <col min="6408" max="6408" width="15.75" style="1" customWidth="1"/>
    <col min="6409" max="6412" width="8.75" style="1" customWidth="1"/>
    <col min="6413" max="6656" width="8.875" style="1"/>
    <col min="6657" max="6657" width="5.75" style="1" customWidth="1"/>
    <col min="6658" max="6658" width="15.75" style="1" customWidth="1"/>
    <col min="6659" max="6662" width="8.75" style="1" customWidth="1"/>
    <col min="6663" max="6663" width="5.75" style="1" customWidth="1"/>
    <col min="6664" max="6664" width="15.75" style="1" customWidth="1"/>
    <col min="6665" max="6668" width="8.75" style="1" customWidth="1"/>
    <col min="6669" max="6912" width="8.875" style="1"/>
    <col min="6913" max="6913" width="5.75" style="1" customWidth="1"/>
    <col min="6914" max="6914" width="15.75" style="1" customWidth="1"/>
    <col min="6915" max="6918" width="8.75" style="1" customWidth="1"/>
    <col min="6919" max="6919" width="5.75" style="1" customWidth="1"/>
    <col min="6920" max="6920" width="15.75" style="1" customWidth="1"/>
    <col min="6921" max="6924" width="8.75" style="1" customWidth="1"/>
    <col min="6925" max="7168" width="8.875" style="1"/>
    <col min="7169" max="7169" width="5.75" style="1" customWidth="1"/>
    <col min="7170" max="7170" width="15.75" style="1" customWidth="1"/>
    <col min="7171" max="7174" width="8.75" style="1" customWidth="1"/>
    <col min="7175" max="7175" width="5.75" style="1" customWidth="1"/>
    <col min="7176" max="7176" width="15.75" style="1" customWidth="1"/>
    <col min="7177" max="7180" width="8.75" style="1" customWidth="1"/>
    <col min="7181" max="7424" width="8.875" style="1"/>
    <col min="7425" max="7425" width="5.75" style="1" customWidth="1"/>
    <col min="7426" max="7426" width="15.75" style="1" customWidth="1"/>
    <col min="7427" max="7430" width="8.75" style="1" customWidth="1"/>
    <col min="7431" max="7431" width="5.75" style="1" customWidth="1"/>
    <col min="7432" max="7432" width="15.75" style="1" customWidth="1"/>
    <col min="7433" max="7436" width="8.75" style="1" customWidth="1"/>
    <col min="7437" max="7680" width="8.875" style="1"/>
    <col min="7681" max="7681" width="5.75" style="1" customWidth="1"/>
    <col min="7682" max="7682" width="15.75" style="1" customWidth="1"/>
    <col min="7683" max="7686" width="8.75" style="1" customWidth="1"/>
    <col min="7687" max="7687" width="5.75" style="1" customWidth="1"/>
    <col min="7688" max="7688" width="15.75" style="1" customWidth="1"/>
    <col min="7689" max="7692" width="8.75" style="1" customWidth="1"/>
    <col min="7693" max="7936" width="8.875" style="1"/>
    <col min="7937" max="7937" width="5.75" style="1" customWidth="1"/>
    <col min="7938" max="7938" width="15.75" style="1" customWidth="1"/>
    <col min="7939" max="7942" width="8.75" style="1" customWidth="1"/>
    <col min="7943" max="7943" width="5.75" style="1" customWidth="1"/>
    <col min="7944" max="7944" width="15.75" style="1" customWidth="1"/>
    <col min="7945" max="7948" width="8.75" style="1" customWidth="1"/>
    <col min="7949" max="8192" width="8.875" style="1"/>
    <col min="8193" max="8193" width="5.75" style="1" customWidth="1"/>
    <col min="8194" max="8194" width="15.75" style="1" customWidth="1"/>
    <col min="8195" max="8198" width="8.75" style="1" customWidth="1"/>
    <col min="8199" max="8199" width="5.75" style="1" customWidth="1"/>
    <col min="8200" max="8200" width="15.75" style="1" customWidth="1"/>
    <col min="8201" max="8204" width="8.75" style="1" customWidth="1"/>
    <col min="8205" max="8448" width="8.875" style="1"/>
    <col min="8449" max="8449" width="5.75" style="1" customWidth="1"/>
    <col min="8450" max="8450" width="15.75" style="1" customWidth="1"/>
    <col min="8451" max="8454" width="8.75" style="1" customWidth="1"/>
    <col min="8455" max="8455" width="5.75" style="1" customWidth="1"/>
    <col min="8456" max="8456" width="15.75" style="1" customWidth="1"/>
    <col min="8457" max="8460" width="8.75" style="1" customWidth="1"/>
    <col min="8461" max="8704" width="8.875" style="1"/>
    <col min="8705" max="8705" width="5.75" style="1" customWidth="1"/>
    <col min="8706" max="8706" width="15.75" style="1" customWidth="1"/>
    <col min="8707" max="8710" width="8.75" style="1" customWidth="1"/>
    <col min="8711" max="8711" width="5.75" style="1" customWidth="1"/>
    <col min="8712" max="8712" width="15.75" style="1" customWidth="1"/>
    <col min="8713" max="8716" width="8.75" style="1" customWidth="1"/>
    <col min="8717" max="8960" width="8.875" style="1"/>
    <col min="8961" max="8961" width="5.75" style="1" customWidth="1"/>
    <col min="8962" max="8962" width="15.75" style="1" customWidth="1"/>
    <col min="8963" max="8966" width="8.75" style="1" customWidth="1"/>
    <col min="8967" max="8967" width="5.75" style="1" customWidth="1"/>
    <col min="8968" max="8968" width="15.75" style="1" customWidth="1"/>
    <col min="8969" max="8972" width="8.75" style="1" customWidth="1"/>
    <col min="8973" max="9216" width="8.875" style="1"/>
    <col min="9217" max="9217" width="5.75" style="1" customWidth="1"/>
    <col min="9218" max="9218" width="15.75" style="1" customWidth="1"/>
    <col min="9219" max="9222" width="8.75" style="1" customWidth="1"/>
    <col min="9223" max="9223" width="5.75" style="1" customWidth="1"/>
    <col min="9224" max="9224" width="15.75" style="1" customWidth="1"/>
    <col min="9225" max="9228" width="8.75" style="1" customWidth="1"/>
    <col min="9229" max="9472" width="8.875" style="1"/>
    <col min="9473" max="9473" width="5.75" style="1" customWidth="1"/>
    <col min="9474" max="9474" width="15.75" style="1" customWidth="1"/>
    <col min="9475" max="9478" width="8.75" style="1" customWidth="1"/>
    <col min="9479" max="9479" width="5.75" style="1" customWidth="1"/>
    <col min="9480" max="9480" width="15.75" style="1" customWidth="1"/>
    <col min="9481" max="9484" width="8.75" style="1" customWidth="1"/>
    <col min="9485" max="9728" width="8.875" style="1"/>
    <col min="9729" max="9729" width="5.75" style="1" customWidth="1"/>
    <col min="9730" max="9730" width="15.75" style="1" customWidth="1"/>
    <col min="9731" max="9734" width="8.75" style="1" customWidth="1"/>
    <col min="9735" max="9735" width="5.75" style="1" customWidth="1"/>
    <col min="9736" max="9736" width="15.75" style="1" customWidth="1"/>
    <col min="9737" max="9740" width="8.75" style="1" customWidth="1"/>
    <col min="9741" max="9984" width="8.875" style="1"/>
    <col min="9985" max="9985" width="5.75" style="1" customWidth="1"/>
    <col min="9986" max="9986" width="15.75" style="1" customWidth="1"/>
    <col min="9987" max="9990" width="8.75" style="1" customWidth="1"/>
    <col min="9991" max="9991" width="5.75" style="1" customWidth="1"/>
    <col min="9992" max="9992" width="15.75" style="1" customWidth="1"/>
    <col min="9993" max="9996" width="8.75" style="1" customWidth="1"/>
    <col min="9997" max="10240" width="8.875" style="1"/>
    <col min="10241" max="10241" width="5.75" style="1" customWidth="1"/>
    <col min="10242" max="10242" width="15.75" style="1" customWidth="1"/>
    <col min="10243" max="10246" width="8.75" style="1" customWidth="1"/>
    <col min="10247" max="10247" width="5.75" style="1" customWidth="1"/>
    <col min="10248" max="10248" width="15.75" style="1" customWidth="1"/>
    <col min="10249" max="10252" width="8.75" style="1" customWidth="1"/>
    <col min="10253" max="10496" width="8.875" style="1"/>
    <col min="10497" max="10497" width="5.75" style="1" customWidth="1"/>
    <col min="10498" max="10498" width="15.75" style="1" customWidth="1"/>
    <col min="10499" max="10502" width="8.75" style="1" customWidth="1"/>
    <col min="10503" max="10503" width="5.75" style="1" customWidth="1"/>
    <col min="10504" max="10504" width="15.75" style="1" customWidth="1"/>
    <col min="10505" max="10508" width="8.75" style="1" customWidth="1"/>
    <col min="10509" max="10752" width="8.875" style="1"/>
    <col min="10753" max="10753" width="5.75" style="1" customWidth="1"/>
    <col min="10754" max="10754" width="15.75" style="1" customWidth="1"/>
    <col min="10755" max="10758" width="8.75" style="1" customWidth="1"/>
    <col min="10759" max="10759" width="5.75" style="1" customWidth="1"/>
    <col min="10760" max="10760" width="15.75" style="1" customWidth="1"/>
    <col min="10761" max="10764" width="8.75" style="1" customWidth="1"/>
    <col min="10765" max="11008" width="8.875" style="1"/>
    <col min="11009" max="11009" width="5.75" style="1" customWidth="1"/>
    <col min="11010" max="11010" width="15.75" style="1" customWidth="1"/>
    <col min="11011" max="11014" width="8.75" style="1" customWidth="1"/>
    <col min="11015" max="11015" width="5.75" style="1" customWidth="1"/>
    <col min="11016" max="11016" width="15.75" style="1" customWidth="1"/>
    <col min="11017" max="11020" width="8.75" style="1" customWidth="1"/>
    <col min="11021" max="11264" width="8.875" style="1"/>
    <col min="11265" max="11265" width="5.75" style="1" customWidth="1"/>
    <col min="11266" max="11266" width="15.75" style="1" customWidth="1"/>
    <col min="11267" max="11270" width="8.75" style="1" customWidth="1"/>
    <col min="11271" max="11271" width="5.75" style="1" customWidth="1"/>
    <col min="11272" max="11272" width="15.75" style="1" customWidth="1"/>
    <col min="11273" max="11276" width="8.75" style="1" customWidth="1"/>
    <col min="11277" max="11520" width="8.875" style="1"/>
    <col min="11521" max="11521" width="5.75" style="1" customWidth="1"/>
    <col min="11522" max="11522" width="15.75" style="1" customWidth="1"/>
    <col min="11523" max="11526" width="8.75" style="1" customWidth="1"/>
    <col min="11527" max="11527" width="5.75" style="1" customWidth="1"/>
    <col min="11528" max="11528" width="15.75" style="1" customWidth="1"/>
    <col min="11529" max="11532" width="8.75" style="1" customWidth="1"/>
    <col min="11533" max="11776" width="8.875" style="1"/>
    <col min="11777" max="11777" width="5.75" style="1" customWidth="1"/>
    <col min="11778" max="11778" width="15.75" style="1" customWidth="1"/>
    <col min="11779" max="11782" width="8.75" style="1" customWidth="1"/>
    <col min="11783" max="11783" width="5.75" style="1" customWidth="1"/>
    <col min="11784" max="11784" width="15.75" style="1" customWidth="1"/>
    <col min="11785" max="11788" width="8.75" style="1" customWidth="1"/>
    <col min="11789" max="12032" width="8.875" style="1"/>
    <col min="12033" max="12033" width="5.75" style="1" customWidth="1"/>
    <col min="12034" max="12034" width="15.75" style="1" customWidth="1"/>
    <col min="12035" max="12038" width="8.75" style="1" customWidth="1"/>
    <col min="12039" max="12039" width="5.75" style="1" customWidth="1"/>
    <col min="12040" max="12040" width="15.75" style="1" customWidth="1"/>
    <col min="12041" max="12044" width="8.75" style="1" customWidth="1"/>
    <col min="12045" max="12288" width="8.875" style="1"/>
    <col min="12289" max="12289" width="5.75" style="1" customWidth="1"/>
    <col min="12290" max="12290" width="15.75" style="1" customWidth="1"/>
    <col min="12291" max="12294" width="8.75" style="1" customWidth="1"/>
    <col min="12295" max="12295" width="5.75" style="1" customWidth="1"/>
    <col min="12296" max="12296" width="15.75" style="1" customWidth="1"/>
    <col min="12297" max="12300" width="8.75" style="1" customWidth="1"/>
    <col min="12301" max="12544" width="8.875" style="1"/>
    <col min="12545" max="12545" width="5.75" style="1" customWidth="1"/>
    <col min="12546" max="12546" width="15.75" style="1" customWidth="1"/>
    <col min="12547" max="12550" width="8.75" style="1" customWidth="1"/>
    <col min="12551" max="12551" width="5.75" style="1" customWidth="1"/>
    <col min="12552" max="12552" width="15.75" style="1" customWidth="1"/>
    <col min="12553" max="12556" width="8.75" style="1" customWidth="1"/>
    <col min="12557" max="12800" width="8.875" style="1"/>
    <col min="12801" max="12801" width="5.75" style="1" customWidth="1"/>
    <col min="12802" max="12802" width="15.75" style="1" customWidth="1"/>
    <col min="12803" max="12806" width="8.75" style="1" customWidth="1"/>
    <col min="12807" max="12807" width="5.75" style="1" customWidth="1"/>
    <col min="12808" max="12808" width="15.75" style="1" customWidth="1"/>
    <col min="12809" max="12812" width="8.75" style="1" customWidth="1"/>
    <col min="12813" max="13056" width="8.875" style="1"/>
    <col min="13057" max="13057" width="5.75" style="1" customWidth="1"/>
    <col min="13058" max="13058" width="15.75" style="1" customWidth="1"/>
    <col min="13059" max="13062" width="8.75" style="1" customWidth="1"/>
    <col min="13063" max="13063" width="5.75" style="1" customWidth="1"/>
    <col min="13064" max="13064" width="15.75" style="1" customWidth="1"/>
    <col min="13065" max="13068" width="8.75" style="1" customWidth="1"/>
    <col min="13069" max="13312" width="8.875" style="1"/>
    <col min="13313" max="13313" width="5.75" style="1" customWidth="1"/>
    <col min="13314" max="13314" width="15.75" style="1" customWidth="1"/>
    <col min="13315" max="13318" width="8.75" style="1" customWidth="1"/>
    <col min="13319" max="13319" width="5.75" style="1" customWidth="1"/>
    <col min="13320" max="13320" width="15.75" style="1" customWidth="1"/>
    <col min="13321" max="13324" width="8.75" style="1" customWidth="1"/>
    <col min="13325" max="13568" width="8.875" style="1"/>
    <col min="13569" max="13569" width="5.75" style="1" customWidth="1"/>
    <col min="13570" max="13570" width="15.75" style="1" customWidth="1"/>
    <col min="13571" max="13574" width="8.75" style="1" customWidth="1"/>
    <col min="13575" max="13575" width="5.75" style="1" customWidth="1"/>
    <col min="13576" max="13576" width="15.75" style="1" customWidth="1"/>
    <col min="13577" max="13580" width="8.75" style="1" customWidth="1"/>
    <col min="13581" max="13824" width="8.875" style="1"/>
    <col min="13825" max="13825" width="5.75" style="1" customWidth="1"/>
    <col min="13826" max="13826" width="15.75" style="1" customWidth="1"/>
    <col min="13827" max="13830" width="8.75" style="1" customWidth="1"/>
    <col min="13831" max="13831" width="5.75" style="1" customWidth="1"/>
    <col min="13832" max="13832" width="15.75" style="1" customWidth="1"/>
    <col min="13833" max="13836" width="8.75" style="1" customWidth="1"/>
    <col min="13837" max="14080" width="8.875" style="1"/>
    <col min="14081" max="14081" width="5.75" style="1" customWidth="1"/>
    <col min="14082" max="14082" width="15.75" style="1" customWidth="1"/>
    <col min="14083" max="14086" width="8.75" style="1" customWidth="1"/>
    <col min="14087" max="14087" width="5.75" style="1" customWidth="1"/>
    <col min="14088" max="14088" width="15.75" style="1" customWidth="1"/>
    <col min="14089" max="14092" width="8.75" style="1" customWidth="1"/>
    <col min="14093" max="14336" width="8.875" style="1"/>
    <col min="14337" max="14337" width="5.75" style="1" customWidth="1"/>
    <col min="14338" max="14338" width="15.75" style="1" customWidth="1"/>
    <col min="14339" max="14342" width="8.75" style="1" customWidth="1"/>
    <col min="14343" max="14343" width="5.75" style="1" customWidth="1"/>
    <col min="14344" max="14344" width="15.75" style="1" customWidth="1"/>
    <col min="14345" max="14348" width="8.75" style="1" customWidth="1"/>
    <col min="14349" max="14592" width="8.875" style="1"/>
    <col min="14593" max="14593" width="5.75" style="1" customWidth="1"/>
    <col min="14594" max="14594" width="15.75" style="1" customWidth="1"/>
    <col min="14595" max="14598" width="8.75" style="1" customWidth="1"/>
    <col min="14599" max="14599" width="5.75" style="1" customWidth="1"/>
    <col min="14600" max="14600" width="15.75" style="1" customWidth="1"/>
    <col min="14601" max="14604" width="8.75" style="1" customWidth="1"/>
    <col min="14605" max="14848" width="8.875" style="1"/>
    <col min="14849" max="14849" width="5.75" style="1" customWidth="1"/>
    <col min="14850" max="14850" width="15.75" style="1" customWidth="1"/>
    <col min="14851" max="14854" width="8.75" style="1" customWidth="1"/>
    <col min="14855" max="14855" width="5.75" style="1" customWidth="1"/>
    <col min="14856" max="14856" width="15.75" style="1" customWidth="1"/>
    <col min="14857" max="14860" width="8.75" style="1" customWidth="1"/>
    <col min="14861" max="15104" width="8.875" style="1"/>
    <col min="15105" max="15105" width="5.75" style="1" customWidth="1"/>
    <col min="15106" max="15106" width="15.75" style="1" customWidth="1"/>
    <col min="15107" max="15110" width="8.75" style="1" customWidth="1"/>
    <col min="15111" max="15111" width="5.75" style="1" customWidth="1"/>
    <col min="15112" max="15112" width="15.75" style="1" customWidth="1"/>
    <col min="15113" max="15116" width="8.75" style="1" customWidth="1"/>
    <col min="15117" max="15360" width="8.875" style="1"/>
    <col min="15361" max="15361" width="5.75" style="1" customWidth="1"/>
    <col min="15362" max="15362" width="15.75" style="1" customWidth="1"/>
    <col min="15363" max="15366" width="8.75" style="1" customWidth="1"/>
    <col min="15367" max="15367" width="5.75" style="1" customWidth="1"/>
    <col min="15368" max="15368" width="15.75" style="1" customWidth="1"/>
    <col min="15369" max="15372" width="8.75" style="1" customWidth="1"/>
    <col min="15373" max="15616" width="8.875" style="1"/>
    <col min="15617" max="15617" width="5.75" style="1" customWidth="1"/>
    <col min="15618" max="15618" width="15.75" style="1" customWidth="1"/>
    <col min="15619" max="15622" width="8.75" style="1" customWidth="1"/>
    <col min="15623" max="15623" width="5.75" style="1" customWidth="1"/>
    <col min="15624" max="15624" width="15.75" style="1" customWidth="1"/>
    <col min="15625" max="15628" width="8.75" style="1" customWidth="1"/>
    <col min="15629" max="15872" width="8.875" style="1"/>
    <col min="15873" max="15873" width="5.75" style="1" customWidth="1"/>
    <col min="15874" max="15874" width="15.75" style="1" customWidth="1"/>
    <col min="15875" max="15878" width="8.75" style="1" customWidth="1"/>
    <col min="15879" max="15879" width="5.75" style="1" customWidth="1"/>
    <col min="15880" max="15880" width="15.75" style="1" customWidth="1"/>
    <col min="15881" max="15884" width="8.75" style="1" customWidth="1"/>
    <col min="15885" max="16128" width="8.875" style="1"/>
    <col min="16129" max="16129" width="5.75" style="1" customWidth="1"/>
    <col min="16130" max="16130" width="15.75" style="1" customWidth="1"/>
    <col min="16131" max="16134" width="8.75" style="1" customWidth="1"/>
    <col min="16135" max="16135" width="5.75" style="1" customWidth="1"/>
    <col min="16136" max="16136" width="15.75" style="1" customWidth="1"/>
    <col min="16137" max="16140" width="8.75" style="1" customWidth="1"/>
    <col min="16141" max="16384" width="8.875" style="1"/>
  </cols>
  <sheetData>
    <row r="1" spans="1:12" ht="18" customHeight="1" x14ac:dyDescent="0.15">
      <c r="A1" s="45" t="s">
        <v>0</v>
      </c>
      <c r="B1" s="46" t="s">
        <v>1</v>
      </c>
      <c r="C1" s="47" t="s">
        <v>2</v>
      </c>
      <c r="D1" s="47"/>
      <c r="E1" s="47"/>
      <c r="F1" s="47" t="s">
        <v>3</v>
      </c>
      <c r="G1" s="46" t="s">
        <v>0</v>
      </c>
      <c r="H1" s="46" t="s">
        <v>1</v>
      </c>
      <c r="I1" s="47" t="s">
        <v>2</v>
      </c>
      <c r="J1" s="47"/>
      <c r="K1" s="47"/>
      <c r="L1" s="47" t="s">
        <v>3</v>
      </c>
    </row>
    <row r="2" spans="1:12" s="3" customFormat="1" ht="18" customHeight="1" x14ac:dyDescent="0.15">
      <c r="A2" s="45"/>
      <c r="B2" s="46"/>
      <c r="C2" s="38" t="s">
        <v>4</v>
      </c>
      <c r="D2" s="38" t="s">
        <v>5</v>
      </c>
      <c r="E2" s="38" t="s">
        <v>6</v>
      </c>
      <c r="F2" s="47"/>
      <c r="G2" s="46"/>
      <c r="H2" s="46"/>
      <c r="I2" s="38" t="s">
        <v>4</v>
      </c>
      <c r="J2" s="38" t="s">
        <v>5</v>
      </c>
      <c r="K2" s="38" t="s">
        <v>6</v>
      </c>
      <c r="L2" s="47"/>
    </row>
    <row r="3" spans="1:12" ht="18" customHeight="1" x14ac:dyDescent="0.15">
      <c r="A3" s="4" t="s">
        <v>7</v>
      </c>
      <c r="B3" s="5" t="s">
        <v>8</v>
      </c>
      <c r="C3" s="6">
        <v>87</v>
      </c>
      <c r="D3" s="6">
        <v>73</v>
      </c>
      <c r="E3" s="7">
        <f t="shared" ref="E3:E8" si="0">SUM(C3:D3)</f>
        <v>160</v>
      </c>
      <c r="F3" s="8">
        <v>48</v>
      </c>
      <c r="G3" s="4" t="s">
        <v>9</v>
      </c>
      <c r="H3" s="5" t="s">
        <v>10</v>
      </c>
      <c r="I3" s="9">
        <v>125</v>
      </c>
      <c r="J3" s="9">
        <v>145</v>
      </c>
      <c r="K3" s="7">
        <f>SUM(I3:J3)</f>
        <v>270</v>
      </c>
      <c r="L3" s="10">
        <v>119</v>
      </c>
    </row>
    <row r="4" spans="1:12" ht="18" customHeight="1" x14ac:dyDescent="0.15">
      <c r="A4" s="11" t="s">
        <v>11</v>
      </c>
      <c r="B4" s="12" t="s">
        <v>12</v>
      </c>
      <c r="C4" s="13">
        <v>124</v>
      </c>
      <c r="D4" s="13">
        <v>125</v>
      </c>
      <c r="E4" s="7">
        <f t="shared" si="0"/>
        <v>249</v>
      </c>
      <c r="F4" s="14">
        <v>85</v>
      </c>
      <c r="G4" s="11" t="s">
        <v>13</v>
      </c>
      <c r="H4" s="12" t="s">
        <v>14</v>
      </c>
      <c r="I4" s="7">
        <v>380</v>
      </c>
      <c r="J4" s="7">
        <v>404</v>
      </c>
      <c r="K4" s="7">
        <f t="shared" ref="K4:K27" si="1">SUM(I4:J4)</f>
        <v>784</v>
      </c>
      <c r="L4" s="15">
        <v>343</v>
      </c>
    </row>
    <row r="5" spans="1:12" ht="18" customHeight="1" x14ac:dyDescent="0.15">
      <c r="A5" s="11" t="s">
        <v>15</v>
      </c>
      <c r="B5" s="12" t="s">
        <v>16</v>
      </c>
      <c r="C5" s="13">
        <v>255</v>
      </c>
      <c r="D5" s="13">
        <v>297</v>
      </c>
      <c r="E5" s="7">
        <f t="shared" si="0"/>
        <v>552</v>
      </c>
      <c r="F5" s="14">
        <v>177</v>
      </c>
      <c r="G5" s="11" t="s">
        <v>17</v>
      </c>
      <c r="H5" s="12" t="s">
        <v>18</v>
      </c>
      <c r="I5" s="7">
        <v>334</v>
      </c>
      <c r="J5" s="7">
        <v>263</v>
      </c>
      <c r="K5" s="7">
        <f t="shared" si="1"/>
        <v>597</v>
      </c>
      <c r="L5" s="15">
        <v>272</v>
      </c>
    </row>
    <row r="6" spans="1:12" ht="18" customHeight="1" x14ac:dyDescent="0.15">
      <c r="A6" s="11" t="s">
        <v>19</v>
      </c>
      <c r="B6" s="12" t="s">
        <v>20</v>
      </c>
      <c r="C6" s="13">
        <v>252</v>
      </c>
      <c r="D6" s="13">
        <v>235</v>
      </c>
      <c r="E6" s="7">
        <f t="shared" si="0"/>
        <v>487</v>
      </c>
      <c r="F6" s="14">
        <v>197</v>
      </c>
      <c r="G6" s="11" t="s">
        <v>21</v>
      </c>
      <c r="H6" s="12" t="s">
        <v>22</v>
      </c>
      <c r="I6" s="7">
        <v>201</v>
      </c>
      <c r="J6" s="7">
        <v>208</v>
      </c>
      <c r="K6" s="7">
        <f t="shared" si="1"/>
        <v>409</v>
      </c>
      <c r="L6" s="15">
        <v>193</v>
      </c>
    </row>
    <row r="7" spans="1:12" ht="18" customHeight="1" x14ac:dyDescent="0.15">
      <c r="A7" s="11" t="s">
        <v>23</v>
      </c>
      <c r="B7" s="12" t="s">
        <v>24</v>
      </c>
      <c r="C7" s="13">
        <v>655</v>
      </c>
      <c r="D7" s="13">
        <v>634</v>
      </c>
      <c r="E7" s="7">
        <f t="shared" si="0"/>
        <v>1289</v>
      </c>
      <c r="F7" s="14">
        <v>501</v>
      </c>
      <c r="G7" s="11" t="s">
        <v>25</v>
      </c>
      <c r="H7" s="12" t="s">
        <v>26</v>
      </c>
      <c r="I7" s="7">
        <v>498</v>
      </c>
      <c r="J7" s="7">
        <v>529</v>
      </c>
      <c r="K7" s="7">
        <f t="shared" si="1"/>
        <v>1027</v>
      </c>
      <c r="L7" s="15">
        <v>416</v>
      </c>
    </row>
    <row r="8" spans="1:12" ht="18" customHeight="1" x14ac:dyDescent="0.15">
      <c r="A8" s="11" t="s">
        <v>27</v>
      </c>
      <c r="B8" s="12" t="s">
        <v>28</v>
      </c>
      <c r="C8" s="13">
        <v>154</v>
      </c>
      <c r="D8" s="13">
        <v>170</v>
      </c>
      <c r="E8" s="7">
        <f t="shared" si="0"/>
        <v>324</v>
      </c>
      <c r="F8" s="14">
        <v>115</v>
      </c>
      <c r="G8" s="11" t="s">
        <v>29</v>
      </c>
      <c r="H8" s="12" t="s">
        <v>30</v>
      </c>
      <c r="I8" s="7">
        <v>306</v>
      </c>
      <c r="J8" s="7">
        <v>257</v>
      </c>
      <c r="K8" s="7">
        <f t="shared" si="1"/>
        <v>563</v>
      </c>
      <c r="L8" s="15">
        <v>235</v>
      </c>
    </row>
    <row r="9" spans="1:12" ht="18" customHeight="1" x14ac:dyDescent="0.15">
      <c r="A9" s="16"/>
      <c r="B9" s="17" t="s">
        <v>31</v>
      </c>
      <c r="C9" s="18">
        <f>SUM(C3:C8)</f>
        <v>1527</v>
      </c>
      <c r="D9" s="18">
        <f>SUM(D3:D8)</f>
        <v>1534</v>
      </c>
      <c r="E9" s="19">
        <f>SUM(E3:E8)</f>
        <v>3061</v>
      </c>
      <c r="F9" s="20">
        <f>SUM(F3:F8)</f>
        <v>1123</v>
      </c>
      <c r="G9" s="11" t="s">
        <v>32</v>
      </c>
      <c r="H9" s="12" t="s">
        <v>33</v>
      </c>
      <c r="I9" s="7">
        <v>552</v>
      </c>
      <c r="J9" s="7">
        <v>467</v>
      </c>
      <c r="K9" s="7">
        <f t="shared" si="1"/>
        <v>1019</v>
      </c>
      <c r="L9" s="15">
        <v>501</v>
      </c>
    </row>
    <row r="10" spans="1:12" ht="18" customHeight="1" x14ac:dyDescent="0.15">
      <c r="A10" s="4" t="s">
        <v>34</v>
      </c>
      <c r="B10" s="5" t="s">
        <v>35</v>
      </c>
      <c r="C10" s="6">
        <v>319</v>
      </c>
      <c r="D10" s="6">
        <v>300</v>
      </c>
      <c r="E10" s="7">
        <f>SUM(C10:D10)</f>
        <v>619</v>
      </c>
      <c r="F10" s="8">
        <v>259</v>
      </c>
      <c r="G10" s="11" t="s">
        <v>36</v>
      </c>
      <c r="H10" s="12" t="s">
        <v>37</v>
      </c>
      <c r="I10" s="7">
        <v>181</v>
      </c>
      <c r="J10" s="7">
        <v>178</v>
      </c>
      <c r="K10" s="7">
        <f t="shared" si="1"/>
        <v>359</v>
      </c>
      <c r="L10" s="15">
        <v>126</v>
      </c>
    </row>
    <row r="11" spans="1:12" ht="18" customHeight="1" x14ac:dyDescent="0.15">
      <c r="A11" s="11" t="s">
        <v>38</v>
      </c>
      <c r="B11" s="12" t="s">
        <v>39</v>
      </c>
      <c r="C11" s="13">
        <v>80</v>
      </c>
      <c r="D11" s="13">
        <v>90</v>
      </c>
      <c r="E11" s="7">
        <f t="shared" ref="E11:E19" si="2">SUM(C11:D11)</f>
        <v>170</v>
      </c>
      <c r="F11" s="14">
        <v>71</v>
      </c>
      <c r="G11" s="11" t="s">
        <v>40</v>
      </c>
      <c r="H11" s="12" t="s">
        <v>41</v>
      </c>
      <c r="I11" s="7">
        <v>51</v>
      </c>
      <c r="J11" s="7">
        <v>56</v>
      </c>
      <c r="K11" s="7">
        <f t="shared" si="1"/>
        <v>107</v>
      </c>
      <c r="L11" s="15">
        <v>34</v>
      </c>
    </row>
    <row r="12" spans="1:12" ht="18" customHeight="1" x14ac:dyDescent="0.15">
      <c r="A12" s="11" t="s">
        <v>42</v>
      </c>
      <c r="B12" s="12" t="s">
        <v>43</v>
      </c>
      <c r="C12" s="13">
        <v>141</v>
      </c>
      <c r="D12" s="13">
        <v>133</v>
      </c>
      <c r="E12" s="7">
        <f t="shared" si="2"/>
        <v>274</v>
      </c>
      <c r="F12" s="14">
        <v>125</v>
      </c>
      <c r="G12" s="11" t="s">
        <v>44</v>
      </c>
      <c r="H12" s="12" t="s">
        <v>45</v>
      </c>
      <c r="I12" s="7">
        <v>245</v>
      </c>
      <c r="J12" s="7">
        <v>222</v>
      </c>
      <c r="K12" s="7">
        <f t="shared" si="1"/>
        <v>467</v>
      </c>
      <c r="L12" s="15">
        <v>154</v>
      </c>
    </row>
    <row r="13" spans="1:12" ht="17.25" customHeight="1" x14ac:dyDescent="0.15">
      <c r="A13" s="11" t="s">
        <v>46</v>
      </c>
      <c r="B13" s="12" t="s">
        <v>47</v>
      </c>
      <c r="C13" s="13">
        <v>98</v>
      </c>
      <c r="D13" s="13">
        <v>96</v>
      </c>
      <c r="E13" s="7">
        <f t="shared" si="2"/>
        <v>194</v>
      </c>
      <c r="F13" s="14">
        <v>85</v>
      </c>
      <c r="G13" s="11" t="s">
        <v>48</v>
      </c>
      <c r="H13" s="12" t="s">
        <v>49</v>
      </c>
      <c r="I13" s="7">
        <v>268</v>
      </c>
      <c r="J13" s="7">
        <v>257</v>
      </c>
      <c r="K13" s="7">
        <f t="shared" si="1"/>
        <v>525</v>
      </c>
      <c r="L13" s="15">
        <v>175</v>
      </c>
    </row>
    <row r="14" spans="1:12" ht="18" customHeight="1" x14ac:dyDescent="0.15">
      <c r="A14" s="11" t="s">
        <v>50</v>
      </c>
      <c r="B14" s="12" t="s">
        <v>51</v>
      </c>
      <c r="C14" s="13">
        <v>56</v>
      </c>
      <c r="D14" s="13">
        <v>61</v>
      </c>
      <c r="E14" s="7">
        <f t="shared" si="2"/>
        <v>117</v>
      </c>
      <c r="F14" s="14">
        <v>55</v>
      </c>
      <c r="G14" s="11" t="s">
        <v>52</v>
      </c>
      <c r="H14" s="12" t="s">
        <v>53</v>
      </c>
      <c r="I14" s="7">
        <v>175</v>
      </c>
      <c r="J14" s="7">
        <v>174</v>
      </c>
      <c r="K14" s="7">
        <f t="shared" si="1"/>
        <v>349</v>
      </c>
      <c r="L14" s="15">
        <v>137</v>
      </c>
    </row>
    <row r="15" spans="1:12" ht="18" customHeight="1" x14ac:dyDescent="0.15">
      <c r="A15" s="11" t="s">
        <v>54</v>
      </c>
      <c r="B15" s="12" t="s">
        <v>55</v>
      </c>
      <c r="C15" s="13">
        <v>72</v>
      </c>
      <c r="D15" s="13">
        <v>78</v>
      </c>
      <c r="E15" s="7">
        <f t="shared" si="2"/>
        <v>150</v>
      </c>
      <c r="F15" s="14">
        <v>59</v>
      </c>
      <c r="G15" s="11" t="s">
        <v>56</v>
      </c>
      <c r="H15" s="12" t="s">
        <v>57</v>
      </c>
      <c r="I15" s="7">
        <v>146</v>
      </c>
      <c r="J15" s="7">
        <v>149</v>
      </c>
      <c r="K15" s="7">
        <f t="shared" si="1"/>
        <v>295</v>
      </c>
      <c r="L15" s="15">
        <v>94</v>
      </c>
    </row>
    <row r="16" spans="1:12" ht="18" customHeight="1" x14ac:dyDescent="0.15">
      <c r="A16" s="11" t="s">
        <v>58</v>
      </c>
      <c r="B16" s="12" t="s">
        <v>59</v>
      </c>
      <c r="C16" s="13">
        <v>134</v>
      </c>
      <c r="D16" s="13">
        <v>137</v>
      </c>
      <c r="E16" s="7">
        <f t="shared" si="2"/>
        <v>271</v>
      </c>
      <c r="F16" s="14">
        <v>126</v>
      </c>
      <c r="G16" s="11" t="s">
        <v>60</v>
      </c>
      <c r="H16" s="12" t="s">
        <v>61</v>
      </c>
      <c r="I16" s="7">
        <v>54</v>
      </c>
      <c r="J16" s="7">
        <v>98</v>
      </c>
      <c r="K16" s="7">
        <f t="shared" si="1"/>
        <v>152</v>
      </c>
      <c r="L16" s="15">
        <v>87</v>
      </c>
    </row>
    <row r="17" spans="1:12" ht="18" customHeight="1" x14ac:dyDescent="0.15">
      <c r="A17" s="11" t="s">
        <v>62</v>
      </c>
      <c r="B17" s="12" t="s">
        <v>63</v>
      </c>
      <c r="C17" s="13">
        <v>651</v>
      </c>
      <c r="D17" s="13">
        <v>618</v>
      </c>
      <c r="E17" s="7">
        <f t="shared" si="2"/>
        <v>1269</v>
      </c>
      <c r="F17" s="14">
        <v>591</v>
      </c>
      <c r="G17" s="11" t="s">
        <v>64</v>
      </c>
      <c r="H17" s="12" t="s">
        <v>65</v>
      </c>
      <c r="I17" s="7">
        <v>41</v>
      </c>
      <c r="J17" s="7">
        <v>39</v>
      </c>
      <c r="K17" s="7">
        <f t="shared" si="1"/>
        <v>80</v>
      </c>
      <c r="L17" s="15">
        <v>51</v>
      </c>
    </row>
    <row r="18" spans="1:12" ht="18" customHeight="1" x14ac:dyDescent="0.15">
      <c r="A18" s="11" t="s">
        <v>66</v>
      </c>
      <c r="B18" s="12" t="s">
        <v>67</v>
      </c>
      <c r="C18" s="13">
        <v>77</v>
      </c>
      <c r="D18" s="13">
        <v>81</v>
      </c>
      <c r="E18" s="7">
        <f t="shared" si="2"/>
        <v>158</v>
      </c>
      <c r="F18" s="14">
        <v>66</v>
      </c>
      <c r="G18" s="11" t="s">
        <v>68</v>
      </c>
      <c r="H18" s="12" t="s">
        <v>69</v>
      </c>
      <c r="I18" s="7">
        <v>39</v>
      </c>
      <c r="J18" s="7">
        <v>37</v>
      </c>
      <c r="K18" s="7">
        <f t="shared" si="1"/>
        <v>76</v>
      </c>
      <c r="L18" s="15">
        <v>33</v>
      </c>
    </row>
    <row r="19" spans="1:12" ht="18" customHeight="1" x14ac:dyDescent="0.15">
      <c r="A19" s="11" t="s">
        <v>70</v>
      </c>
      <c r="B19" s="12" t="s">
        <v>71</v>
      </c>
      <c r="C19" s="13">
        <v>69</v>
      </c>
      <c r="D19" s="13">
        <v>59</v>
      </c>
      <c r="E19" s="7">
        <f t="shared" si="2"/>
        <v>128</v>
      </c>
      <c r="F19" s="14">
        <v>57</v>
      </c>
      <c r="G19" s="11" t="s">
        <v>72</v>
      </c>
      <c r="H19" s="12" t="s">
        <v>73</v>
      </c>
      <c r="I19" s="7">
        <v>72</v>
      </c>
      <c r="J19" s="7">
        <v>70</v>
      </c>
      <c r="K19" s="7">
        <f t="shared" si="1"/>
        <v>142</v>
      </c>
      <c r="L19" s="15">
        <v>69</v>
      </c>
    </row>
    <row r="20" spans="1:12" ht="18" customHeight="1" x14ac:dyDescent="0.15">
      <c r="A20" s="16"/>
      <c r="B20" s="17" t="s">
        <v>74</v>
      </c>
      <c r="C20" s="18">
        <f>SUM(C10:C19)</f>
        <v>1697</v>
      </c>
      <c r="D20" s="18">
        <f>SUM(D10:D19)</f>
        <v>1653</v>
      </c>
      <c r="E20" s="19">
        <f>SUM(E10:E19)</f>
        <v>3350</v>
      </c>
      <c r="F20" s="20">
        <f>SUM(F10:F19)</f>
        <v>1494</v>
      </c>
      <c r="G20" s="11" t="s">
        <v>75</v>
      </c>
      <c r="H20" s="12" t="s">
        <v>76</v>
      </c>
      <c r="I20" s="7">
        <v>358</v>
      </c>
      <c r="J20" s="7">
        <v>351</v>
      </c>
      <c r="K20" s="7">
        <f t="shared" si="1"/>
        <v>709</v>
      </c>
      <c r="L20" s="15">
        <v>285</v>
      </c>
    </row>
    <row r="21" spans="1:12" ht="18" customHeight="1" x14ac:dyDescent="0.15">
      <c r="A21" s="4" t="s">
        <v>77</v>
      </c>
      <c r="B21" s="5" t="s">
        <v>78</v>
      </c>
      <c r="C21" s="6">
        <v>570</v>
      </c>
      <c r="D21" s="6">
        <v>523</v>
      </c>
      <c r="E21" s="7">
        <f>SUM(C21:D21)</f>
        <v>1093</v>
      </c>
      <c r="F21" s="8">
        <v>383</v>
      </c>
      <c r="G21" s="11" t="s">
        <v>79</v>
      </c>
      <c r="H21" s="12" t="s">
        <v>80</v>
      </c>
      <c r="I21" s="7">
        <v>181</v>
      </c>
      <c r="J21" s="7">
        <v>200</v>
      </c>
      <c r="K21" s="7">
        <f t="shared" si="1"/>
        <v>381</v>
      </c>
      <c r="L21" s="15">
        <v>160</v>
      </c>
    </row>
    <row r="22" spans="1:12" ht="18" customHeight="1" x14ac:dyDescent="0.15">
      <c r="A22" s="11" t="s">
        <v>81</v>
      </c>
      <c r="B22" s="12" t="s">
        <v>82</v>
      </c>
      <c r="C22" s="13">
        <v>122</v>
      </c>
      <c r="D22" s="13">
        <v>129</v>
      </c>
      <c r="E22" s="7">
        <f t="shared" ref="E22:E27" si="3">SUM(C22:D22)</f>
        <v>251</v>
      </c>
      <c r="F22" s="14">
        <v>93</v>
      </c>
      <c r="G22" s="11" t="s">
        <v>83</v>
      </c>
      <c r="H22" s="12" t="s">
        <v>84</v>
      </c>
      <c r="I22" s="7">
        <v>255</v>
      </c>
      <c r="J22" s="7">
        <v>252</v>
      </c>
      <c r="K22" s="7">
        <f t="shared" si="1"/>
        <v>507</v>
      </c>
      <c r="L22" s="15">
        <v>201</v>
      </c>
    </row>
    <row r="23" spans="1:12" ht="17.25" customHeight="1" x14ac:dyDescent="0.15">
      <c r="A23" s="11" t="s">
        <v>85</v>
      </c>
      <c r="B23" s="12" t="s">
        <v>86</v>
      </c>
      <c r="C23" s="13">
        <v>769</v>
      </c>
      <c r="D23" s="13">
        <v>701</v>
      </c>
      <c r="E23" s="7">
        <f t="shared" si="3"/>
        <v>1470</v>
      </c>
      <c r="F23" s="14">
        <v>624</v>
      </c>
      <c r="G23" s="11" t="s">
        <v>87</v>
      </c>
      <c r="H23" s="12" t="s">
        <v>88</v>
      </c>
      <c r="I23" s="7">
        <v>203</v>
      </c>
      <c r="J23" s="7">
        <v>203</v>
      </c>
      <c r="K23" s="7">
        <f t="shared" si="1"/>
        <v>406</v>
      </c>
      <c r="L23" s="15">
        <v>174</v>
      </c>
    </row>
    <row r="24" spans="1:12" ht="17.25" customHeight="1" x14ac:dyDescent="0.15">
      <c r="A24" s="11" t="s">
        <v>89</v>
      </c>
      <c r="B24" s="12" t="s">
        <v>90</v>
      </c>
      <c r="C24" s="13">
        <v>605</v>
      </c>
      <c r="D24" s="13">
        <v>544</v>
      </c>
      <c r="E24" s="7">
        <f t="shared" si="3"/>
        <v>1149</v>
      </c>
      <c r="F24" s="14">
        <v>536</v>
      </c>
      <c r="G24" s="11" t="s">
        <v>91</v>
      </c>
      <c r="H24" s="12" t="s">
        <v>92</v>
      </c>
      <c r="I24" s="7">
        <v>105</v>
      </c>
      <c r="J24" s="7">
        <v>151</v>
      </c>
      <c r="K24" s="7">
        <f t="shared" si="1"/>
        <v>256</v>
      </c>
      <c r="L24" s="15">
        <v>132</v>
      </c>
    </row>
    <row r="25" spans="1:12" ht="17.25" customHeight="1" x14ac:dyDescent="0.15">
      <c r="A25" s="11" t="s">
        <v>93</v>
      </c>
      <c r="B25" s="12" t="s">
        <v>94</v>
      </c>
      <c r="C25" s="13">
        <v>433</v>
      </c>
      <c r="D25" s="13">
        <v>394</v>
      </c>
      <c r="E25" s="7">
        <f t="shared" si="3"/>
        <v>827</v>
      </c>
      <c r="F25" s="14">
        <v>365</v>
      </c>
      <c r="G25" s="11" t="s">
        <v>95</v>
      </c>
      <c r="H25" s="12" t="s">
        <v>96</v>
      </c>
      <c r="I25" s="7">
        <v>33</v>
      </c>
      <c r="J25" s="7">
        <v>42</v>
      </c>
      <c r="K25" s="7">
        <f t="shared" si="1"/>
        <v>75</v>
      </c>
      <c r="L25" s="15">
        <v>39</v>
      </c>
    </row>
    <row r="26" spans="1:12" ht="18" customHeight="1" x14ac:dyDescent="0.15">
      <c r="A26" s="11" t="s">
        <v>97</v>
      </c>
      <c r="B26" s="12" t="s">
        <v>98</v>
      </c>
      <c r="C26" s="13">
        <v>388</v>
      </c>
      <c r="D26" s="13">
        <v>387</v>
      </c>
      <c r="E26" s="7">
        <f t="shared" si="3"/>
        <v>775</v>
      </c>
      <c r="F26" s="14">
        <v>275</v>
      </c>
      <c r="G26" s="11" t="s">
        <v>99</v>
      </c>
      <c r="H26" s="12" t="s">
        <v>100</v>
      </c>
      <c r="I26" s="7">
        <v>87</v>
      </c>
      <c r="J26" s="7">
        <v>100</v>
      </c>
      <c r="K26" s="7">
        <f t="shared" si="1"/>
        <v>187</v>
      </c>
      <c r="L26" s="15">
        <v>69</v>
      </c>
    </row>
    <row r="27" spans="1:12" ht="18" customHeight="1" x14ac:dyDescent="0.15">
      <c r="A27" s="11" t="s">
        <v>101</v>
      </c>
      <c r="B27" s="12" t="s">
        <v>102</v>
      </c>
      <c r="C27" s="13">
        <v>700</v>
      </c>
      <c r="D27" s="13">
        <v>705</v>
      </c>
      <c r="E27" s="7">
        <f t="shared" si="3"/>
        <v>1405</v>
      </c>
      <c r="F27" s="14">
        <v>563</v>
      </c>
      <c r="G27" s="11" t="s">
        <v>103</v>
      </c>
      <c r="H27" s="12" t="s">
        <v>104</v>
      </c>
      <c r="I27" s="7">
        <v>137</v>
      </c>
      <c r="J27" s="7">
        <v>136</v>
      </c>
      <c r="K27" s="7">
        <f t="shared" si="1"/>
        <v>273</v>
      </c>
      <c r="L27" s="15">
        <v>81</v>
      </c>
    </row>
    <row r="28" spans="1:12" ht="18" customHeight="1" x14ac:dyDescent="0.15">
      <c r="A28" s="16"/>
      <c r="B28" s="17" t="s">
        <v>105</v>
      </c>
      <c r="C28" s="18">
        <f>SUM(C21:C27)</f>
        <v>3587</v>
      </c>
      <c r="D28" s="18">
        <f>SUM(D21:D27)</f>
        <v>3383</v>
      </c>
      <c r="E28" s="19">
        <f>SUM(E21:E27)</f>
        <v>6970</v>
      </c>
      <c r="F28" s="20">
        <f>SUM(F21:F27)</f>
        <v>2839</v>
      </c>
      <c r="G28" s="16"/>
      <c r="H28" s="17" t="s">
        <v>106</v>
      </c>
      <c r="I28" s="19">
        <f>SUM(I3:I27)</f>
        <v>5027</v>
      </c>
      <c r="J28" s="19">
        <f>SUM(J3:J27)</f>
        <v>4988</v>
      </c>
      <c r="K28" s="19">
        <f>SUM(K3:K27)</f>
        <v>10015</v>
      </c>
      <c r="L28" s="21">
        <f>SUM(L3:L27)</f>
        <v>4180</v>
      </c>
    </row>
    <row r="29" spans="1:12" ht="18" customHeight="1" x14ac:dyDescent="0.15">
      <c r="A29" s="4" t="s">
        <v>107</v>
      </c>
      <c r="B29" s="5" t="s">
        <v>108</v>
      </c>
      <c r="C29" s="6">
        <v>146</v>
      </c>
      <c r="D29" s="6">
        <v>144</v>
      </c>
      <c r="E29" s="7">
        <f>SUM(C29:D29)</f>
        <v>290</v>
      </c>
      <c r="F29" s="8">
        <v>90</v>
      </c>
      <c r="G29" s="4" t="s">
        <v>109</v>
      </c>
      <c r="H29" s="5" t="s">
        <v>110</v>
      </c>
      <c r="I29" s="9">
        <v>257</v>
      </c>
      <c r="J29" s="9">
        <v>259</v>
      </c>
      <c r="K29" s="7">
        <f>SUM(I29:J29)</f>
        <v>516</v>
      </c>
      <c r="L29" s="10">
        <v>185</v>
      </c>
    </row>
    <row r="30" spans="1:12" ht="18" customHeight="1" x14ac:dyDescent="0.15">
      <c r="A30" s="11" t="s">
        <v>111</v>
      </c>
      <c r="B30" s="12" t="s">
        <v>112</v>
      </c>
      <c r="C30" s="13">
        <v>177</v>
      </c>
      <c r="D30" s="13">
        <v>189</v>
      </c>
      <c r="E30" s="7">
        <f t="shared" ref="E30:E39" si="4">SUM(C30:D30)</f>
        <v>366</v>
      </c>
      <c r="F30" s="14">
        <v>151</v>
      </c>
      <c r="G30" s="11" t="s">
        <v>113</v>
      </c>
      <c r="H30" s="12" t="s">
        <v>114</v>
      </c>
      <c r="I30" s="7">
        <v>117</v>
      </c>
      <c r="J30" s="7">
        <v>112</v>
      </c>
      <c r="K30" s="7">
        <f t="shared" ref="K30:K41" si="5">SUM(I30:J30)</f>
        <v>229</v>
      </c>
      <c r="L30" s="15">
        <v>73</v>
      </c>
    </row>
    <row r="31" spans="1:12" ht="18" customHeight="1" x14ac:dyDescent="0.15">
      <c r="A31" s="11" t="s">
        <v>115</v>
      </c>
      <c r="B31" s="12" t="s">
        <v>116</v>
      </c>
      <c r="C31" s="13">
        <v>66</v>
      </c>
      <c r="D31" s="13">
        <v>68</v>
      </c>
      <c r="E31" s="7">
        <f t="shared" si="4"/>
        <v>134</v>
      </c>
      <c r="F31" s="14">
        <v>43</v>
      </c>
      <c r="G31" s="11" t="s">
        <v>117</v>
      </c>
      <c r="H31" s="12" t="s">
        <v>118</v>
      </c>
      <c r="I31" s="7">
        <v>120</v>
      </c>
      <c r="J31" s="7">
        <v>115</v>
      </c>
      <c r="K31" s="7">
        <f t="shared" si="5"/>
        <v>235</v>
      </c>
      <c r="L31" s="15">
        <v>81</v>
      </c>
    </row>
    <row r="32" spans="1:12" ht="18" customHeight="1" x14ac:dyDescent="0.15">
      <c r="A32" s="11" t="s">
        <v>119</v>
      </c>
      <c r="B32" s="12" t="s">
        <v>120</v>
      </c>
      <c r="C32" s="13">
        <v>151</v>
      </c>
      <c r="D32" s="13">
        <v>131</v>
      </c>
      <c r="E32" s="7">
        <f t="shared" si="4"/>
        <v>282</v>
      </c>
      <c r="F32" s="14">
        <v>91</v>
      </c>
      <c r="G32" s="3">
        <v>303</v>
      </c>
      <c r="H32" s="22" t="s">
        <v>121</v>
      </c>
      <c r="I32" s="23">
        <v>35</v>
      </c>
      <c r="J32" s="23">
        <v>34</v>
      </c>
      <c r="K32" s="7">
        <f t="shared" si="5"/>
        <v>69</v>
      </c>
      <c r="L32" s="15">
        <v>25</v>
      </c>
    </row>
    <row r="33" spans="1:12" ht="18" customHeight="1" x14ac:dyDescent="0.15">
      <c r="A33" s="11" t="s">
        <v>122</v>
      </c>
      <c r="B33" s="12" t="s">
        <v>123</v>
      </c>
      <c r="C33" s="13">
        <v>46</v>
      </c>
      <c r="D33" s="13">
        <v>44</v>
      </c>
      <c r="E33" s="7">
        <f t="shared" si="4"/>
        <v>90</v>
      </c>
      <c r="F33" s="14">
        <v>26</v>
      </c>
      <c r="G33" s="11" t="s">
        <v>124</v>
      </c>
      <c r="H33" s="12" t="s">
        <v>125</v>
      </c>
      <c r="I33" s="7">
        <v>90</v>
      </c>
      <c r="J33" s="7">
        <v>96</v>
      </c>
      <c r="K33" s="7">
        <f t="shared" si="5"/>
        <v>186</v>
      </c>
      <c r="L33" s="15">
        <v>67</v>
      </c>
    </row>
    <row r="34" spans="1:12" ht="18" customHeight="1" x14ac:dyDescent="0.15">
      <c r="A34" s="11" t="s">
        <v>126</v>
      </c>
      <c r="B34" s="12" t="s">
        <v>127</v>
      </c>
      <c r="C34" s="13">
        <v>85</v>
      </c>
      <c r="D34" s="13">
        <v>100</v>
      </c>
      <c r="E34" s="7">
        <f t="shared" si="4"/>
        <v>185</v>
      </c>
      <c r="F34" s="14">
        <v>59</v>
      </c>
      <c r="G34" s="11" t="s">
        <v>128</v>
      </c>
      <c r="H34" s="12" t="s">
        <v>129</v>
      </c>
      <c r="I34" s="7">
        <v>314</v>
      </c>
      <c r="J34" s="7">
        <v>281</v>
      </c>
      <c r="K34" s="7">
        <f t="shared" si="5"/>
        <v>595</v>
      </c>
      <c r="L34" s="15">
        <v>207</v>
      </c>
    </row>
    <row r="35" spans="1:12" ht="18" customHeight="1" x14ac:dyDescent="0.15">
      <c r="A35" s="11" t="s">
        <v>130</v>
      </c>
      <c r="B35" s="12" t="s">
        <v>131</v>
      </c>
      <c r="C35" s="13">
        <v>94</v>
      </c>
      <c r="D35" s="13">
        <v>98</v>
      </c>
      <c r="E35" s="7">
        <f t="shared" si="4"/>
        <v>192</v>
      </c>
      <c r="F35" s="14">
        <v>66</v>
      </c>
      <c r="G35" s="11" t="s">
        <v>132</v>
      </c>
      <c r="H35" s="12" t="s">
        <v>133</v>
      </c>
      <c r="I35" s="7">
        <v>145</v>
      </c>
      <c r="J35" s="7">
        <v>138</v>
      </c>
      <c r="K35" s="7">
        <f t="shared" si="5"/>
        <v>283</v>
      </c>
      <c r="L35" s="15">
        <v>94</v>
      </c>
    </row>
    <row r="36" spans="1:12" ht="18" customHeight="1" x14ac:dyDescent="0.15">
      <c r="A36" s="11" t="s">
        <v>134</v>
      </c>
      <c r="B36" s="12" t="s">
        <v>135</v>
      </c>
      <c r="C36" s="7">
        <v>113</v>
      </c>
      <c r="D36" s="7">
        <v>115</v>
      </c>
      <c r="E36" s="7">
        <f t="shared" si="4"/>
        <v>228</v>
      </c>
      <c r="F36" s="15">
        <v>82</v>
      </c>
      <c r="G36" s="11" t="s">
        <v>136</v>
      </c>
      <c r="H36" s="12" t="s">
        <v>137</v>
      </c>
      <c r="I36" s="7">
        <v>175</v>
      </c>
      <c r="J36" s="7">
        <v>179</v>
      </c>
      <c r="K36" s="7">
        <f t="shared" si="5"/>
        <v>354</v>
      </c>
      <c r="L36" s="15">
        <v>114</v>
      </c>
    </row>
    <row r="37" spans="1:12" ht="18" customHeight="1" x14ac:dyDescent="0.15">
      <c r="A37" s="11" t="s">
        <v>138</v>
      </c>
      <c r="B37" s="12" t="s">
        <v>139</v>
      </c>
      <c r="C37" s="7">
        <v>186</v>
      </c>
      <c r="D37" s="7">
        <v>195</v>
      </c>
      <c r="E37" s="7">
        <f t="shared" si="4"/>
        <v>381</v>
      </c>
      <c r="F37" s="15">
        <v>131</v>
      </c>
      <c r="G37" s="11" t="s">
        <v>140</v>
      </c>
      <c r="H37" s="12" t="s">
        <v>141</v>
      </c>
      <c r="I37" s="7">
        <v>336</v>
      </c>
      <c r="J37" s="7">
        <v>334</v>
      </c>
      <c r="K37" s="7">
        <f t="shared" si="5"/>
        <v>670</v>
      </c>
      <c r="L37" s="15">
        <v>230</v>
      </c>
    </row>
    <row r="38" spans="1:12" ht="18" customHeight="1" x14ac:dyDescent="0.15">
      <c r="A38" s="11" t="s">
        <v>142</v>
      </c>
      <c r="B38" s="12" t="s">
        <v>143</v>
      </c>
      <c r="C38" s="7">
        <v>154</v>
      </c>
      <c r="D38" s="7">
        <v>163</v>
      </c>
      <c r="E38" s="7">
        <f t="shared" si="4"/>
        <v>317</v>
      </c>
      <c r="F38" s="15">
        <v>106</v>
      </c>
      <c r="G38" s="11" t="s">
        <v>144</v>
      </c>
      <c r="H38" s="12" t="s">
        <v>145</v>
      </c>
      <c r="I38" s="7">
        <v>168</v>
      </c>
      <c r="J38" s="7">
        <v>191</v>
      </c>
      <c r="K38" s="7">
        <f t="shared" si="5"/>
        <v>359</v>
      </c>
      <c r="L38" s="15">
        <v>158</v>
      </c>
    </row>
    <row r="39" spans="1:12" ht="18" customHeight="1" x14ac:dyDescent="0.15">
      <c r="A39" s="11" t="s">
        <v>146</v>
      </c>
      <c r="B39" s="12" t="s">
        <v>147</v>
      </c>
      <c r="C39" s="7">
        <v>309</v>
      </c>
      <c r="D39" s="7">
        <v>318</v>
      </c>
      <c r="E39" s="7">
        <f t="shared" si="4"/>
        <v>627</v>
      </c>
      <c r="F39" s="15">
        <v>212</v>
      </c>
      <c r="G39" s="11" t="s">
        <v>148</v>
      </c>
      <c r="H39" s="12" t="s">
        <v>149</v>
      </c>
      <c r="I39" s="7">
        <v>245</v>
      </c>
      <c r="J39" s="7">
        <v>246</v>
      </c>
      <c r="K39" s="7">
        <f t="shared" si="5"/>
        <v>491</v>
      </c>
      <c r="L39" s="15">
        <v>153</v>
      </c>
    </row>
    <row r="40" spans="1:12" ht="18" customHeight="1" x14ac:dyDescent="0.15">
      <c r="A40" s="16"/>
      <c r="B40" s="17" t="s">
        <v>150</v>
      </c>
      <c r="C40" s="19">
        <f>SUM(C29:C39)</f>
        <v>1527</v>
      </c>
      <c r="D40" s="19">
        <f>SUM(D29:D39)</f>
        <v>1565</v>
      </c>
      <c r="E40" s="19">
        <f>SUM(E29:E39)</f>
        <v>3092</v>
      </c>
      <c r="F40" s="21">
        <f>SUM(F29:F39)</f>
        <v>1057</v>
      </c>
      <c r="G40" s="11" t="s">
        <v>151</v>
      </c>
      <c r="H40" s="12" t="s">
        <v>152</v>
      </c>
      <c r="I40" s="7">
        <v>198</v>
      </c>
      <c r="J40" s="7">
        <v>201</v>
      </c>
      <c r="K40" s="7">
        <f t="shared" si="5"/>
        <v>399</v>
      </c>
      <c r="L40" s="15">
        <v>139</v>
      </c>
    </row>
    <row r="41" spans="1:12" ht="18" customHeight="1" x14ac:dyDescent="0.15">
      <c r="A41" s="4" t="s">
        <v>153</v>
      </c>
      <c r="B41" s="5" t="s">
        <v>154</v>
      </c>
      <c r="C41" s="9">
        <v>147</v>
      </c>
      <c r="D41" s="9">
        <v>146</v>
      </c>
      <c r="E41" s="7">
        <f>SUM(C41:D41)</f>
        <v>293</v>
      </c>
      <c r="F41" s="10">
        <v>96</v>
      </c>
      <c r="G41" s="11" t="s">
        <v>155</v>
      </c>
      <c r="H41" s="12" t="s">
        <v>156</v>
      </c>
      <c r="I41" s="7">
        <v>53</v>
      </c>
      <c r="J41" s="7">
        <v>58</v>
      </c>
      <c r="K41" s="7">
        <f t="shared" si="5"/>
        <v>111</v>
      </c>
      <c r="L41" s="15">
        <v>38</v>
      </c>
    </row>
    <row r="42" spans="1:12" ht="18" customHeight="1" x14ac:dyDescent="0.15">
      <c r="A42" s="11" t="s">
        <v>157</v>
      </c>
      <c r="B42" s="12" t="s">
        <v>158</v>
      </c>
      <c r="C42" s="7">
        <v>171</v>
      </c>
      <c r="D42" s="7">
        <v>177</v>
      </c>
      <c r="E42" s="7">
        <f t="shared" ref="E42:E49" si="6">SUM(C42:D42)</f>
        <v>348</v>
      </c>
      <c r="F42" s="15">
        <v>121</v>
      </c>
      <c r="G42" s="16"/>
      <c r="H42" s="17" t="s">
        <v>159</v>
      </c>
      <c r="I42" s="19">
        <f>SUM(I29:I41)</f>
        <v>2253</v>
      </c>
      <c r="J42" s="19">
        <f>SUM(J29:J41)</f>
        <v>2244</v>
      </c>
      <c r="K42" s="19">
        <f>SUM(K29:K41)</f>
        <v>4497</v>
      </c>
      <c r="L42" s="21">
        <f>SUM(L29:L41)</f>
        <v>1564</v>
      </c>
    </row>
    <row r="43" spans="1:12" ht="18" customHeight="1" x14ac:dyDescent="0.15">
      <c r="A43" s="11" t="s">
        <v>160</v>
      </c>
      <c r="B43" s="12" t="s">
        <v>161</v>
      </c>
      <c r="C43" s="7">
        <v>121</v>
      </c>
      <c r="D43" s="7">
        <v>110</v>
      </c>
      <c r="E43" s="7">
        <f t="shared" si="6"/>
        <v>231</v>
      </c>
      <c r="F43" s="15">
        <v>97</v>
      </c>
      <c r="G43" s="24"/>
      <c r="H43" s="25"/>
      <c r="I43" s="7"/>
      <c r="J43" s="7"/>
      <c r="K43" s="7"/>
      <c r="L43" s="9"/>
    </row>
    <row r="44" spans="1:12" ht="18" customHeight="1" x14ac:dyDescent="0.15">
      <c r="A44" s="11" t="s">
        <v>162</v>
      </c>
      <c r="B44" s="12" t="s">
        <v>163</v>
      </c>
      <c r="C44" s="7">
        <v>122</v>
      </c>
      <c r="D44" s="7">
        <v>124</v>
      </c>
      <c r="E44" s="7">
        <f t="shared" si="6"/>
        <v>246</v>
      </c>
      <c r="F44" s="15">
        <v>85</v>
      </c>
      <c r="G44" s="24"/>
    </row>
    <row r="45" spans="1:12" ht="18" customHeight="1" x14ac:dyDescent="0.15">
      <c r="A45" s="11" t="s">
        <v>164</v>
      </c>
      <c r="B45" s="12" t="s">
        <v>165</v>
      </c>
      <c r="C45" s="7">
        <v>105</v>
      </c>
      <c r="D45" s="7">
        <v>107</v>
      </c>
      <c r="E45" s="7">
        <f t="shared" si="6"/>
        <v>212</v>
      </c>
      <c r="F45" s="15">
        <v>63</v>
      </c>
      <c r="G45" s="24"/>
    </row>
    <row r="46" spans="1:12" ht="18" customHeight="1" x14ac:dyDescent="0.15">
      <c r="A46" s="11" t="s">
        <v>166</v>
      </c>
      <c r="B46" s="12" t="s">
        <v>167</v>
      </c>
      <c r="C46" s="7">
        <v>164</v>
      </c>
      <c r="D46" s="7">
        <v>138</v>
      </c>
      <c r="E46" s="7">
        <f t="shared" si="6"/>
        <v>302</v>
      </c>
      <c r="F46" s="15">
        <v>139</v>
      </c>
      <c r="G46" s="24"/>
    </row>
    <row r="47" spans="1:12" ht="18" customHeight="1" x14ac:dyDescent="0.15">
      <c r="A47" s="11" t="s">
        <v>168</v>
      </c>
      <c r="B47" s="12" t="s">
        <v>169</v>
      </c>
      <c r="C47" s="7">
        <v>109</v>
      </c>
      <c r="D47" s="7">
        <v>125</v>
      </c>
      <c r="E47" s="7">
        <f t="shared" si="6"/>
        <v>234</v>
      </c>
      <c r="F47" s="15">
        <v>78</v>
      </c>
      <c r="G47" s="24"/>
    </row>
    <row r="48" spans="1:12" ht="18" customHeight="1" x14ac:dyDescent="0.15">
      <c r="A48" s="11" t="s">
        <v>170</v>
      </c>
      <c r="B48" s="12" t="s">
        <v>171</v>
      </c>
      <c r="C48" s="7">
        <v>57</v>
      </c>
      <c r="D48" s="7">
        <v>58</v>
      </c>
      <c r="E48" s="7">
        <f t="shared" si="6"/>
        <v>115</v>
      </c>
      <c r="F48" s="15">
        <v>44</v>
      </c>
      <c r="G48" s="24"/>
    </row>
    <row r="49" spans="1:12" ht="18" customHeight="1" x14ac:dyDescent="0.15">
      <c r="A49" s="11" t="s">
        <v>172</v>
      </c>
      <c r="B49" s="12" t="s">
        <v>173</v>
      </c>
      <c r="C49" s="7">
        <v>155</v>
      </c>
      <c r="D49" s="7">
        <v>147</v>
      </c>
      <c r="E49" s="7">
        <f t="shared" si="6"/>
        <v>302</v>
      </c>
      <c r="F49" s="15">
        <v>98</v>
      </c>
      <c r="G49" s="24"/>
    </row>
    <row r="50" spans="1:12" ht="18" customHeight="1" x14ac:dyDescent="0.15">
      <c r="A50" s="16"/>
      <c r="B50" s="17" t="s">
        <v>174</v>
      </c>
      <c r="C50" s="19">
        <f>SUM(C41:C49)</f>
        <v>1151</v>
      </c>
      <c r="D50" s="19">
        <f>SUM(D41:D49)</f>
        <v>1132</v>
      </c>
      <c r="E50" s="19">
        <f>SUM(E41:E49)</f>
        <v>2283</v>
      </c>
      <c r="F50" s="19">
        <f>SUM(F41:F49)</f>
        <v>821</v>
      </c>
      <c r="G50" s="24"/>
    </row>
    <row r="51" spans="1:12" ht="18" customHeight="1" x14ac:dyDescent="0.15">
      <c r="A51" s="26"/>
      <c r="B51" s="27"/>
      <c r="C51" s="9"/>
      <c r="D51" s="9"/>
      <c r="E51" s="9"/>
      <c r="F51" s="9"/>
      <c r="G51" s="28"/>
    </row>
    <row r="52" spans="1:12" ht="18" customHeight="1" x14ac:dyDescent="0.15">
      <c r="A52" s="29"/>
      <c r="B52" s="25"/>
      <c r="C52" s="7"/>
      <c r="D52" s="7"/>
      <c r="E52" s="7"/>
      <c r="F52" s="7"/>
      <c r="G52" s="28"/>
    </row>
    <row r="53" spans="1:12" ht="18" customHeight="1" x14ac:dyDescent="0.15">
      <c r="A53" s="29"/>
      <c r="B53" s="25"/>
      <c r="C53" s="7"/>
      <c r="D53" s="7"/>
      <c r="E53" s="7"/>
      <c r="F53" s="7"/>
      <c r="G53" s="28"/>
    </row>
    <row r="54" spans="1:12" ht="18" customHeight="1" x14ac:dyDescent="0.15">
      <c r="A54" s="29"/>
      <c r="B54" s="25"/>
      <c r="C54" s="7"/>
      <c r="D54" s="7"/>
      <c r="E54" s="7"/>
      <c r="F54" s="7"/>
      <c r="G54" s="28"/>
    </row>
    <row r="55" spans="1:12" ht="18" customHeight="1" x14ac:dyDescent="0.15">
      <c r="A55" s="30"/>
      <c r="B55" s="25"/>
      <c r="C55" s="7"/>
      <c r="D55" s="7"/>
      <c r="E55" s="7"/>
      <c r="F55" s="7"/>
      <c r="G55" s="28"/>
      <c r="H55" s="25"/>
    </row>
    <row r="56" spans="1:12" ht="18" customHeight="1" x14ac:dyDescent="0.15">
      <c r="A56" s="4" t="s">
        <v>175</v>
      </c>
      <c r="B56" s="5" t="s">
        <v>176</v>
      </c>
      <c r="C56" s="9">
        <v>116</v>
      </c>
      <c r="D56" s="9">
        <v>105</v>
      </c>
      <c r="E56" s="9">
        <f>SUM(C56:D56)</f>
        <v>221</v>
      </c>
      <c r="F56" s="10">
        <v>102</v>
      </c>
    </row>
    <row r="57" spans="1:12" ht="18" customHeight="1" x14ac:dyDescent="0.15">
      <c r="A57" s="11" t="s">
        <v>177</v>
      </c>
      <c r="B57" s="12" t="s">
        <v>178</v>
      </c>
      <c r="C57" s="7">
        <v>84</v>
      </c>
      <c r="D57" s="7">
        <v>98</v>
      </c>
      <c r="E57" s="7">
        <f t="shared" ref="E57:E70" si="7">SUM(C57:D57)</f>
        <v>182</v>
      </c>
      <c r="F57" s="15">
        <v>64</v>
      </c>
      <c r="H57" s="48" t="s">
        <v>179</v>
      </c>
      <c r="I57" s="50">
        <f>SUM(C9,C20,C28,C40,C50,I28,I42)</f>
        <v>16769</v>
      </c>
      <c r="J57" s="50">
        <f>SUM(D9,D20,D28,D40,D50,J28,J42)</f>
        <v>16499</v>
      </c>
      <c r="K57" s="50">
        <f>SUM(I57,J57)</f>
        <v>33268</v>
      </c>
      <c r="L57" s="52">
        <f>SUM(F9,F20,F28,F40,F50,L28,L42)</f>
        <v>13078</v>
      </c>
    </row>
    <row r="58" spans="1:12" ht="18" customHeight="1" x14ac:dyDescent="0.15">
      <c r="A58" s="11" t="s">
        <v>180</v>
      </c>
      <c r="B58" s="12" t="s">
        <v>181</v>
      </c>
      <c r="C58" s="7">
        <v>375</v>
      </c>
      <c r="D58" s="7">
        <v>393</v>
      </c>
      <c r="E58" s="7">
        <f t="shared" si="7"/>
        <v>768</v>
      </c>
      <c r="F58" s="15">
        <v>301</v>
      </c>
      <c r="H58" s="49"/>
      <c r="I58" s="51"/>
      <c r="J58" s="51"/>
      <c r="K58" s="51"/>
      <c r="L58" s="52"/>
    </row>
    <row r="59" spans="1:12" ht="18" customHeight="1" x14ac:dyDescent="0.15">
      <c r="A59" s="11" t="s">
        <v>182</v>
      </c>
      <c r="B59" s="12" t="s">
        <v>183</v>
      </c>
      <c r="C59" s="7">
        <v>73</v>
      </c>
      <c r="D59" s="7">
        <v>62</v>
      </c>
      <c r="E59" s="7">
        <f t="shared" si="7"/>
        <v>135</v>
      </c>
      <c r="F59" s="15">
        <v>57</v>
      </c>
      <c r="H59" s="53" t="s">
        <v>184</v>
      </c>
      <c r="I59" s="50">
        <v>826</v>
      </c>
      <c r="J59" s="50">
        <v>842</v>
      </c>
      <c r="K59" s="50">
        <f>SUM(I59:J59)</f>
        <v>1668</v>
      </c>
      <c r="L59" s="55"/>
    </row>
    <row r="60" spans="1:12" ht="18" customHeight="1" x14ac:dyDescent="0.15">
      <c r="A60" s="11" t="s">
        <v>185</v>
      </c>
      <c r="B60" s="12" t="s">
        <v>186</v>
      </c>
      <c r="C60" s="7">
        <v>132</v>
      </c>
      <c r="D60" s="7">
        <v>111</v>
      </c>
      <c r="E60" s="7">
        <f t="shared" si="7"/>
        <v>243</v>
      </c>
      <c r="F60" s="15">
        <v>87</v>
      </c>
      <c r="H60" s="54"/>
      <c r="I60" s="51"/>
      <c r="J60" s="51"/>
      <c r="K60" s="51"/>
      <c r="L60" s="55"/>
    </row>
    <row r="61" spans="1:12" ht="18" customHeight="1" x14ac:dyDescent="0.15">
      <c r="A61" s="11" t="s">
        <v>187</v>
      </c>
      <c r="B61" s="12" t="s">
        <v>188</v>
      </c>
      <c r="C61" s="7">
        <v>79</v>
      </c>
      <c r="D61" s="7">
        <v>69</v>
      </c>
      <c r="E61" s="7">
        <f t="shared" si="7"/>
        <v>148</v>
      </c>
      <c r="F61" s="15">
        <v>55</v>
      </c>
      <c r="H61" s="48" t="s">
        <v>189</v>
      </c>
      <c r="I61" s="50">
        <f>SUM(C71,C78,C90,C104)</f>
        <v>7431</v>
      </c>
      <c r="J61" s="50">
        <f>SUM(D71,D78,D90,D104)</f>
        <v>7132</v>
      </c>
      <c r="K61" s="50">
        <f>SUM(I61,J61)</f>
        <v>14563</v>
      </c>
      <c r="L61" s="52">
        <f>SUM(F71,F78,F90,F104)</f>
        <v>5603</v>
      </c>
    </row>
    <row r="62" spans="1:12" ht="18" customHeight="1" x14ac:dyDescent="0.15">
      <c r="A62" s="11" t="s">
        <v>190</v>
      </c>
      <c r="B62" s="12" t="s">
        <v>191</v>
      </c>
      <c r="C62" s="7">
        <v>113</v>
      </c>
      <c r="D62" s="7">
        <v>118</v>
      </c>
      <c r="E62" s="7">
        <f t="shared" si="7"/>
        <v>231</v>
      </c>
      <c r="F62" s="15">
        <v>67</v>
      </c>
      <c r="H62" s="49"/>
      <c r="I62" s="51"/>
      <c r="J62" s="51"/>
      <c r="K62" s="51"/>
      <c r="L62" s="52"/>
    </row>
    <row r="63" spans="1:12" ht="18" customHeight="1" x14ac:dyDescent="0.15">
      <c r="A63" s="11" t="s">
        <v>192</v>
      </c>
      <c r="B63" s="12" t="s">
        <v>193</v>
      </c>
      <c r="C63" s="7">
        <v>54</v>
      </c>
      <c r="D63" s="7">
        <v>50</v>
      </c>
      <c r="E63" s="7">
        <f t="shared" si="7"/>
        <v>104</v>
      </c>
      <c r="F63" s="15">
        <v>54</v>
      </c>
      <c r="H63" s="53" t="s">
        <v>184</v>
      </c>
      <c r="I63" s="50">
        <v>1075</v>
      </c>
      <c r="J63" s="50">
        <v>948</v>
      </c>
      <c r="K63" s="50">
        <f>SUM(I63:J63)</f>
        <v>2023</v>
      </c>
      <c r="L63" s="59"/>
    </row>
    <row r="64" spans="1:12" ht="18" customHeight="1" x14ac:dyDescent="0.15">
      <c r="A64" s="11" t="s">
        <v>194</v>
      </c>
      <c r="B64" s="12" t="s">
        <v>195</v>
      </c>
      <c r="C64" s="7">
        <v>261</v>
      </c>
      <c r="D64" s="7">
        <v>227</v>
      </c>
      <c r="E64" s="7">
        <f t="shared" si="7"/>
        <v>488</v>
      </c>
      <c r="F64" s="15">
        <v>222</v>
      </c>
      <c r="H64" s="54"/>
      <c r="I64" s="58"/>
      <c r="J64" s="58"/>
      <c r="K64" s="58"/>
      <c r="L64" s="60"/>
    </row>
    <row r="65" spans="1:12" ht="18" customHeight="1" x14ac:dyDescent="0.15">
      <c r="A65" s="11" t="s">
        <v>196</v>
      </c>
      <c r="B65" s="12" t="s">
        <v>197</v>
      </c>
      <c r="C65" s="7">
        <v>94</v>
      </c>
      <c r="D65" s="7">
        <v>87</v>
      </c>
      <c r="E65" s="7">
        <f t="shared" si="7"/>
        <v>181</v>
      </c>
      <c r="F65" s="15">
        <v>75</v>
      </c>
      <c r="H65" s="31"/>
      <c r="I65" s="32"/>
      <c r="J65" s="32"/>
      <c r="K65" s="32"/>
      <c r="L65" s="32"/>
    </row>
    <row r="66" spans="1:12" ht="18" customHeight="1" x14ac:dyDescent="0.15">
      <c r="A66" s="11" t="s">
        <v>198</v>
      </c>
      <c r="B66" s="12" t="s">
        <v>199</v>
      </c>
      <c r="C66" s="7">
        <v>183</v>
      </c>
      <c r="D66" s="7">
        <v>159</v>
      </c>
      <c r="E66" s="7">
        <f t="shared" si="7"/>
        <v>342</v>
      </c>
      <c r="F66" s="15">
        <v>177</v>
      </c>
      <c r="H66" s="56" t="s">
        <v>200</v>
      </c>
      <c r="I66" s="50">
        <f>(I57+I61)-I68</f>
        <v>22299</v>
      </c>
      <c r="J66" s="50">
        <f>(J57+J61)-J68</f>
        <v>21841</v>
      </c>
      <c r="K66" s="50">
        <f>SUM(I66:J66)</f>
        <v>44140</v>
      </c>
      <c r="L66" s="50">
        <v>16936</v>
      </c>
    </row>
    <row r="67" spans="1:12" ht="18" customHeight="1" x14ac:dyDescent="0.15">
      <c r="A67" s="11" t="s">
        <v>201</v>
      </c>
      <c r="B67" s="12" t="s">
        <v>202</v>
      </c>
      <c r="C67" s="7">
        <v>442</v>
      </c>
      <c r="D67" s="7">
        <v>382</v>
      </c>
      <c r="E67" s="7">
        <f t="shared" si="7"/>
        <v>824</v>
      </c>
      <c r="F67" s="15">
        <v>369</v>
      </c>
      <c r="H67" s="57"/>
      <c r="I67" s="51"/>
      <c r="J67" s="51"/>
      <c r="K67" s="51"/>
      <c r="L67" s="51"/>
    </row>
    <row r="68" spans="1:12" ht="18" customHeight="1" x14ac:dyDescent="0.15">
      <c r="A68" s="11" t="s">
        <v>203</v>
      </c>
      <c r="B68" s="12" t="s">
        <v>204</v>
      </c>
      <c r="C68" s="7">
        <v>39</v>
      </c>
      <c r="D68" s="7">
        <v>30</v>
      </c>
      <c r="E68" s="7">
        <f t="shared" si="7"/>
        <v>69</v>
      </c>
      <c r="F68" s="15">
        <v>42</v>
      </c>
      <c r="H68" s="56" t="s">
        <v>205</v>
      </c>
      <c r="I68" s="50">
        <f>SUM(I59,I63)</f>
        <v>1901</v>
      </c>
      <c r="J68" s="50">
        <f>SUM(J59,J63)</f>
        <v>1790</v>
      </c>
      <c r="K68" s="50">
        <f>SUM(K59,K63)</f>
        <v>3691</v>
      </c>
      <c r="L68" s="50">
        <v>1745</v>
      </c>
    </row>
    <row r="69" spans="1:12" ht="18" customHeight="1" x14ac:dyDescent="0.15">
      <c r="A69" s="11" t="s">
        <v>206</v>
      </c>
      <c r="B69" s="12" t="s">
        <v>207</v>
      </c>
      <c r="C69" s="7">
        <v>338</v>
      </c>
      <c r="D69" s="7">
        <v>342</v>
      </c>
      <c r="E69" s="7">
        <f t="shared" si="7"/>
        <v>680</v>
      </c>
      <c r="F69" s="15">
        <v>270</v>
      </c>
      <c r="H69" s="57"/>
      <c r="I69" s="51"/>
      <c r="J69" s="51"/>
      <c r="K69" s="51"/>
      <c r="L69" s="51"/>
    </row>
    <row r="70" spans="1:12" ht="18" customHeight="1" x14ac:dyDescent="0.15">
      <c r="A70" s="11" t="s">
        <v>208</v>
      </c>
      <c r="B70" s="12" t="s">
        <v>209</v>
      </c>
      <c r="C70" s="7">
        <v>221</v>
      </c>
      <c r="D70" s="7">
        <v>194</v>
      </c>
      <c r="E70" s="7">
        <f t="shared" si="7"/>
        <v>415</v>
      </c>
      <c r="F70" s="15">
        <v>166</v>
      </c>
      <c r="H70" s="56" t="s">
        <v>210</v>
      </c>
      <c r="I70" s="50">
        <f>SUM(I66+I68)</f>
        <v>24200</v>
      </c>
      <c r="J70" s="50">
        <f>SUM(J66+J68)</f>
        <v>23631</v>
      </c>
      <c r="K70" s="50">
        <f>SUM(K66+K68)</f>
        <v>47831</v>
      </c>
      <c r="L70" s="50">
        <f>SUM(L66:L69)</f>
        <v>18681</v>
      </c>
    </row>
    <row r="71" spans="1:12" ht="18" customHeight="1" x14ac:dyDescent="0.15">
      <c r="A71" s="16"/>
      <c r="B71" s="17" t="s">
        <v>211</v>
      </c>
      <c r="C71" s="19">
        <f>SUM(C56:C70)</f>
        <v>2604</v>
      </c>
      <c r="D71" s="19">
        <f>SUM(D56:D70)</f>
        <v>2427</v>
      </c>
      <c r="E71" s="19">
        <f>SUM(E56:E70)</f>
        <v>5031</v>
      </c>
      <c r="F71" s="19">
        <f>SUM(F56:F70)</f>
        <v>2108</v>
      </c>
      <c r="G71" s="24"/>
      <c r="H71" s="61"/>
      <c r="I71" s="61"/>
      <c r="J71" s="61"/>
      <c r="K71" s="61"/>
      <c r="L71" s="61"/>
    </row>
    <row r="72" spans="1:12" ht="18" customHeight="1" x14ac:dyDescent="0.15">
      <c r="A72" s="4" t="s">
        <v>212</v>
      </c>
      <c r="B72" s="5" t="s">
        <v>213</v>
      </c>
      <c r="C72" s="9">
        <v>305</v>
      </c>
      <c r="D72" s="9">
        <v>275</v>
      </c>
      <c r="E72" s="7">
        <f t="shared" ref="E72:E77" si="8">SUM(C72:D72)</f>
        <v>580</v>
      </c>
      <c r="F72" s="10">
        <v>216</v>
      </c>
      <c r="H72" s="62"/>
      <c r="I72" s="62"/>
      <c r="J72" s="62"/>
      <c r="K72" s="62"/>
      <c r="L72" s="62"/>
    </row>
    <row r="73" spans="1:12" ht="18" customHeight="1" x14ac:dyDescent="0.15">
      <c r="A73" s="11" t="s">
        <v>214</v>
      </c>
      <c r="B73" s="12" t="s">
        <v>215</v>
      </c>
      <c r="C73" s="7">
        <v>293</v>
      </c>
      <c r="D73" s="7">
        <v>262</v>
      </c>
      <c r="E73" s="7">
        <f t="shared" si="8"/>
        <v>555</v>
      </c>
      <c r="F73" s="15">
        <v>203</v>
      </c>
    </row>
    <row r="74" spans="1:12" ht="18" customHeight="1" x14ac:dyDescent="0.15">
      <c r="A74" s="11" t="s">
        <v>216</v>
      </c>
      <c r="B74" s="12" t="s">
        <v>217</v>
      </c>
      <c r="C74" s="7">
        <v>300</v>
      </c>
      <c r="D74" s="7">
        <v>292</v>
      </c>
      <c r="E74" s="7">
        <f t="shared" si="8"/>
        <v>592</v>
      </c>
      <c r="F74" s="15">
        <v>197</v>
      </c>
    </row>
    <row r="75" spans="1:12" ht="18" customHeight="1" x14ac:dyDescent="0.15">
      <c r="A75" s="11" t="s">
        <v>218</v>
      </c>
      <c r="B75" s="12" t="s">
        <v>219</v>
      </c>
      <c r="C75" s="7">
        <v>132</v>
      </c>
      <c r="D75" s="7">
        <v>124</v>
      </c>
      <c r="E75" s="7">
        <f t="shared" si="8"/>
        <v>256</v>
      </c>
      <c r="F75" s="15">
        <v>86</v>
      </c>
    </row>
    <row r="76" spans="1:12" ht="18" customHeight="1" x14ac:dyDescent="0.15">
      <c r="A76" s="11" t="s">
        <v>220</v>
      </c>
      <c r="B76" s="12" t="s">
        <v>221</v>
      </c>
      <c r="C76" s="7">
        <v>45</v>
      </c>
      <c r="D76" s="7">
        <v>42</v>
      </c>
      <c r="E76" s="7">
        <f t="shared" si="8"/>
        <v>87</v>
      </c>
      <c r="F76" s="15">
        <v>28</v>
      </c>
    </row>
    <row r="77" spans="1:12" ht="18" customHeight="1" x14ac:dyDescent="0.15">
      <c r="A77" s="11" t="s">
        <v>222</v>
      </c>
      <c r="B77" s="12" t="s">
        <v>223</v>
      </c>
      <c r="C77" s="7">
        <v>140</v>
      </c>
      <c r="D77" s="7">
        <v>154</v>
      </c>
      <c r="E77" s="7">
        <f t="shared" si="8"/>
        <v>294</v>
      </c>
      <c r="F77" s="15">
        <v>128</v>
      </c>
    </row>
    <row r="78" spans="1:12" ht="18" customHeight="1" x14ac:dyDescent="0.15">
      <c r="A78" s="16"/>
      <c r="B78" s="17" t="s">
        <v>224</v>
      </c>
      <c r="C78" s="19">
        <f>SUM(C72:C77)</f>
        <v>1215</v>
      </c>
      <c r="D78" s="19">
        <f>SUM(D72:D77)</f>
        <v>1149</v>
      </c>
      <c r="E78" s="19">
        <f>SUM(C78:D78)</f>
        <v>2364</v>
      </c>
      <c r="F78" s="21">
        <f>SUM(F72:F77)</f>
        <v>858</v>
      </c>
    </row>
    <row r="79" spans="1:12" ht="18" customHeight="1" x14ac:dyDescent="0.15">
      <c r="A79" s="4" t="s">
        <v>225</v>
      </c>
      <c r="B79" s="5" t="s">
        <v>226</v>
      </c>
      <c r="C79" s="9">
        <v>136</v>
      </c>
      <c r="D79" s="9">
        <v>129</v>
      </c>
      <c r="E79" s="7">
        <f t="shared" ref="E79:E89" si="9">SUM(C79:D79)</f>
        <v>265</v>
      </c>
      <c r="F79" s="10">
        <v>82</v>
      </c>
    </row>
    <row r="80" spans="1:12" ht="18" customHeight="1" x14ac:dyDescent="0.15">
      <c r="A80" s="11" t="s">
        <v>227</v>
      </c>
      <c r="B80" s="12" t="s">
        <v>228</v>
      </c>
      <c r="C80" s="7">
        <v>100</v>
      </c>
      <c r="D80" s="7">
        <v>105</v>
      </c>
      <c r="E80" s="7">
        <f t="shared" si="9"/>
        <v>205</v>
      </c>
      <c r="F80" s="15">
        <v>74</v>
      </c>
    </row>
    <row r="81" spans="1:6" ht="18" customHeight="1" x14ac:dyDescent="0.15">
      <c r="A81" s="11" t="s">
        <v>229</v>
      </c>
      <c r="B81" s="12" t="s">
        <v>230</v>
      </c>
      <c r="C81" s="7">
        <v>172</v>
      </c>
      <c r="D81" s="7">
        <v>170</v>
      </c>
      <c r="E81" s="7">
        <f t="shared" si="9"/>
        <v>342</v>
      </c>
      <c r="F81" s="15">
        <v>114</v>
      </c>
    </row>
    <row r="82" spans="1:6" ht="18" customHeight="1" x14ac:dyDescent="0.15">
      <c r="A82" s="11" t="s">
        <v>231</v>
      </c>
      <c r="B82" s="12" t="s">
        <v>232</v>
      </c>
      <c r="C82" s="7">
        <v>204</v>
      </c>
      <c r="D82" s="7">
        <v>209</v>
      </c>
      <c r="E82" s="7">
        <f t="shared" si="9"/>
        <v>413</v>
      </c>
      <c r="F82" s="15">
        <v>149</v>
      </c>
    </row>
    <row r="83" spans="1:6" ht="18" customHeight="1" x14ac:dyDescent="0.15">
      <c r="A83" s="11" t="s">
        <v>233</v>
      </c>
      <c r="B83" s="12" t="s">
        <v>234</v>
      </c>
      <c r="C83" s="7">
        <v>148</v>
      </c>
      <c r="D83" s="7">
        <v>171</v>
      </c>
      <c r="E83" s="7">
        <f t="shared" si="9"/>
        <v>319</v>
      </c>
      <c r="F83" s="15">
        <v>117</v>
      </c>
    </row>
    <row r="84" spans="1:6" ht="18" customHeight="1" x14ac:dyDescent="0.15">
      <c r="A84" s="11" t="s">
        <v>235</v>
      </c>
      <c r="B84" s="12" t="s">
        <v>236</v>
      </c>
      <c r="C84" s="7">
        <v>209</v>
      </c>
      <c r="D84" s="7">
        <v>215</v>
      </c>
      <c r="E84" s="7">
        <f t="shared" si="9"/>
        <v>424</v>
      </c>
      <c r="F84" s="15">
        <v>171</v>
      </c>
    </row>
    <row r="85" spans="1:6" ht="18" customHeight="1" x14ac:dyDescent="0.15">
      <c r="A85" s="11" t="s">
        <v>237</v>
      </c>
      <c r="B85" s="12" t="s">
        <v>238</v>
      </c>
      <c r="C85" s="7">
        <v>147</v>
      </c>
      <c r="D85" s="7">
        <v>157</v>
      </c>
      <c r="E85" s="7">
        <f t="shared" si="9"/>
        <v>304</v>
      </c>
      <c r="F85" s="15">
        <v>90</v>
      </c>
    </row>
    <row r="86" spans="1:6" ht="18" customHeight="1" x14ac:dyDescent="0.15">
      <c r="A86" s="11" t="s">
        <v>239</v>
      </c>
      <c r="B86" s="12" t="s">
        <v>240</v>
      </c>
      <c r="C86" s="7">
        <v>81</v>
      </c>
      <c r="D86" s="7">
        <v>88</v>
      </c>
      <c r="E86" s="7">
        <f t="shared" si="9"/>
        <v>169</v>
      </c>
      <c r="F86" s="15">
        <v>53</v>
      </c>
    </row>
    <row r="87" spans="1:6" ht="18" customHeight="1" x14ac:dyDescent="0.15">
      <c r="A87" s="11" t="s">
        <v>241</v>
      </c>
      <c r="B87" s="12" t="s">
        <v>242</v>
      </c>
      <c r="C87" s="7">
        <v>128</v>
      </c>
      <c r="D87" s="7">
        <v>136</v>
      </c>
      <c r="E87" s="7">
        <f t="shared" si="9"/>
        <v>264</v>
      </c>
      <c r="F87" s="15">
        <v>99</v>
      </c>
    </row>
    <row r="88" spans="1:6" ht="18" customHeight="1" x14ac:dyDescent="0.15">
      <c r="A88" s="11" t="s">
        <v>243</v>
      </c>
      <c r="B88" s="12" t="s">
        <v>244</v>
      </c>
      <c r="C88" s="7">
        <v>25</v>
      </c>
      <c r="D88" s="7">
        <v>22</v>
      </c>
      <c r="E88" s="7">
        <f t="shared" si="9"/>
        <v>47</v>
      </c>
      <c r="F88" s="15">
        <v>18</v>
      </c>
    </row>
    <row r="89" spans="1:6" ht="18" customHeight="1" x14ac:dyDescent="0.15">
      <c r="A89" s="11" t="s">
        <v>245</v>
      </c>
      <c r="B89" s="12" t="s">
        <v>246</v>
      </c>
      <c r="C89" s="7">
        <v>89</v>
      </c>
      <c r="D89" s="7">
        <v>94</v>
      </c>
      <c r="E89" s="7">
        <f t="shared" si="9"/>
        <v>183</v>
      </c>
      <c r="F89" s="15">
        <v>64</v>
      </c>
    </row>
    <row r="90" spans="1:6" ht="18" customHeight="1" x14ac:dyDescent="0.15">
      <c r="A90" s="16"/>
      <c r="B90" s="17" t="s">
        <v>247</v>
      </c>
      <c r="C90" s="19">
        <f>SUM(C79:C89)</f>
        <v>1439</v>
      </c>
      <c r="D90" s="19">
        <f>SUM(D79:D89)</f>
        <v>1496</v>
      </c>
      <c r="E90" s="19">
        <f>SUM(C90:D90)</f>
        <v>2935</v>
      </c>
      <c r="F90" s="21">
        <f>SUM(F79:F89)</f>
        <v>1031</v>
      </c>
    </row>
    <row r="91" spans="1:6" ht="18" customHeight="1" x14ac:dyDescent="0.15">
      <c r="A91" s="4" t="s">
        <v>248</v>
      </c>
      <c r="B91" s="5" t="s">
        <v>249</v>
      </c>
      <c r="C91" s="9">
        <v>120</v>
      </c>
      <c r="D91" s="9">
        <v>118</v>
      </c>
      <c r="E91" s="7">
        <f>SUM(C91:D91)</f>
        <v>238</v>
      </c>
      <c r="F91" s="10">
        <v>74</v>
      </c>
    </row>
    <row r="92" spans="1:6" ht="18" customHeight="1" x14ac:dyDescent="0.15">
      <c r="A92" s="11" t="s">
        <v>250</v>
      </c>
      <c r="B92" s="12" t="s">
        <v>251</v>
      </c>
      <c r="C92" s="7">
        <v>195</v>
      </c>
      <c r="D92" s="7">
        <v>163</v>
      </c>
      <c r="E92" s="7">
        <f t="shared" ref="E92:E103" si="10">SUM(C92:D92)</f>
        <v>358</v>
      </c>
      <c r="F92" s="15">
        <v>116</v>
      </c>
    </row>
    <row r="93" spans="1:6" ht="18" customHeight="1" x14ac:dyDescent="0.15">
      <c r="A93" s="11" t="s">
        <v>252</v>
      </c>
      <c r="B93" s="12" t="s">
        <v>253</v>
      </c>
      <c r="C93" s="7">
        <v>117</v>
      </c>
      <c r="D93" s="7">
        <v>104</v>
      </c>
      <c r="E93" s="7">
        <f t="shared" si="10"/>
        <v>221</v>
      </c>
      <c r="F93" s="15">
        <v>70</v>
      </c>
    </row>
    <row r="94" spans="1:6" ht="18" customHeight="1" x14ac:dyDescent="0.15">
      <c r="A94" s="11" t="s">
        <v>254</v>
      </c>
      <c r="B94" s="12" t="s">
        <v>255</v>
      </c>
      <c r="C94" s="7">
        <v>58</v>
      </c>
      <c r="D94" s="7">
        <v>67</v>
      </c>
      <c r="E94" s="7">
        <f t="shared" si="10"/>
        <v>125</v>
      </c>
      <c r="F94" s="15">
        <v>56</v>
      </c>
    </row>
    <row r="95" spans="1:6" ht="18" customHeight="1" x14ac:dyDescent="0.15">
      <c r="A95" s="11" t="s">
        <v>256</v>
      </c>
      <c r="B95" s="12" t="s">
        <v>257</v>
      </c>
      <c r="C95" s="7">
        <v>174</v>
      </c>
      <c r="D95" s="7">
        <v>174</v>
      </c>
      <c r="E95" s="7">
        <f t="shared" si="10"/>
        <v>348</v>
      </c>
      <c r="F95" s="15">
        <v>125</v>
      </c>
    </row>
    <row r="96" spans="1:6" ht="18" customHeight="1" x14ac:dyDescent="0.15">
      <c r="A96" s="11" t="s">
        <v>258</v>
      </c>
      <c r="B96" s="12" t="s">
        <v>259</v>
      </c>
      <c r="C96" s="7">
        <v>116</v>
      </c>
      <c r="D96" s="7">
        <v>124</v>
      </c>
      <c r="E96" s="7">
        <f t="shared" si="10"/>
        <v>240</v>
      </c>
      <c r="F96" s="15">
        <v>78</v>
      </c>
    </row>
    <row r="97" spans="1:6" ht="18" customHeight="1" x14ac:dyDescent="0.15">
      <c r="A97" s="11" t="s">
        <v>260</v>
      </c>
      <c r="B97" s="12" t="s">
        <v>261</v>
      </c>
      <c r="C97" s="7">
        <v>101</v>
      </c>
      <c r="D97" s="7">
        <v>87</v>
      </c>
      <c r="E97" s="7">
        <f t="shared" si="10"/>
        <v>188</v>
      </c>
      <c r="F97" s="15">
        <v>63</v>
      </c>
    </row>
    <row r="98" spans="1:6" ht="18" customHeight="1" x14ac:dyDescent="0.15">
      <c r="A98" s="11" t="s">
        <v>262</v>
      </c>
      <c r="B98" s="12" t="s">
        <v>263</v>
      </c>
      <c r="C98" s="7">
        <v>276</v>
      </c>
      <c r="D98" s="7">
        <v>256</v>
      </c>
      <c r="E98" s="7">
        <f t="shared" si="10"/>
        <v>532</v>
      </c>
      <c r="F98" s="15">
        <v>240</v>
      </c>
    </row>
    <row r="99" spans="1:6" ht="18" customHeight="1" x14ac:dyDescent="0.15">
      <c r="A99" s="11" t="s">
        <v>264</v>
      </c>
      <c r="B99" s="12" t="s">
        <v>265</v>
      </c>
      <c r="C99" s="7">
        <v>172</v>
      </c>
      <c r="D99" s="7">
        <v>162</v>
      </c>
      <c r="E99" s="7">
        <f t="shared" si="10"/>
        <v>334</v>
      </c>
      <c r="F99" s="15">
        <v>103</v>
      </c>
    </row>
    <row r="100" spans="1:6" ht="18" customHeight="1" x14ac:dyDescent="0.15">
      <c r="A100" s="11" t="s">
        <v>266</v>
      </c>
      <c r="B100" s="12" t="s">
        <v>267</v>
      </c>
      <c r="C100" s="7">
        <v>608</v>
      </c>
      <c r="D100" s="7">
        <v>565</v>
      </c>
      <c r="E100" s="7">
        <f t="shared" si="10"/>
        <v>1173</v>
      </c>
      <c r="F100" s="15">
        <v>503</v>
      </c>
    </row>
    <row r="101" spans="1:6" ht="18" customHeight="1" x14ac:dyDescent="0.15">
      <c r="A101" s="11" t="s">
        <v>268</v>
      </c>
      <c r="B101" s="12" t="s">
        <v>269</v>
      </c>
      <c r="C101" s="7">
        <v>9</v>
      </c>
      <c r="D101" s="7">
        <v>26</v>
      </c>
      <c r="E101" s="7">
        <f t="shared" si="10"/>
        <v>35</v>
      </c>
      <c r="F101" s="15">
        <v>24</v>
      </c>
    </row>
    <row r="102" spans="1:6" ht="18" customHeight="1" x14ac:dyDescent="0.15">
      <c r="A102" s="11" t="s">
        <v>270</v>
      </c>
      <c r="B102" s="12" t="s">
        <v>271</v>
      </c>
      <c r="C102" s="7">
        <v>50</v>
      </c>
      <c r="D102" s="7">
        <v>50</v>
      </c>
      <c r="E102" s="7">
        <f t="shared" si="10"/>
        <v>100</v>
      </c>
      <c r="F102" s="15">
        <v>34</v>
      </c>
    </row>
    <row r="103" spans="1:6" ht="18" customHeight="1" x14ac:dyDescent="0.15">
      <c r="A103" s="11" t="s">
        <v>272</v>
      </c>
      <c r="B103" s="12" t="s">
        <v>273</v>
      </c>
      <c r="C103" s="7">
        <v>177</v>
      </c>
      <c r="D103" s="7">
        <v>164</v>
      </c>
      <c r="E103" s="7">
        <f t="shared" si="10"/>
        <v>341</v>
      </c>
      <c r="F103" s="15">
        <v>120</v>
      </c>
    </row>
    <row r="104" spans="1:6" ht="18" customHeight="1" x14ac:dyDescent="0.15">
      <c r="A104" s="16"/>
      <c r="B104" s="17" t="s">
        <v>274</v>
      </c>
      <c r="C104" s="19">
        <f>SUM(C91:C103)</f>
        <v>2173</v>
      </c>
      <c r="D104" s="19">
        <f>SUM(D91:D103)</f>
        <v>2060</v>
      </c>
      <c r="E104" s="19">
        <f>SUM(C104:D104)</f>
        <v>4233</v>
      </c>
      <c r="F104" s="21">
        <f>SUM(F91:F103)</f>
        <v>1606</v>
      </c>
    </row>
    <row r="117" spans="1:7" ht="18" customHeight="1" x14ac:dyDescent="0.15">
      <c r="A117" s="29"/>
      <c r="G117" s="28"/>
    </row>
    <row r="124" spans="1:7" ht="18" customHeight="1" x14ac:dyDescent="0.15">
      <c r="B124" s="1"/>
    </row>
    <row r="125" spans="1:7" ht="18" customHeight="1" x14ac:dyDescent="0.15">
      <c r="B125" s="1"/>
      <c r="C125" s="1"/>
      <c r="D125" s="1"/>
      <c r="E125" s="1"/>
      <c r="F125" s="1"/>
    </row>
    <row r="126" spans="1:7" ht="18" customHeight="1" x14ac:dyDescent="0.15">
      <c r="B126" s="1"/>
      <c r="C126" s="1"/>
      <c r="D126" s="1"/>
      <c r="E126" s="1"/>
      <c r="F126" s="1"/>
    </row>
    <row r="127" spans="1:7" ht="18" customHeight="1" x14ac:dyDescent="0.15">
      <c r="B127" s="1"/>
      <c r="C127" s="1"/>
      <c r="D127" s="1"/>
      <c r="E127" s="1"/>
      <c r="F127" s="1"/>
    </row>
    <row r="128" spans="1:7" ht="18" customHeight="1" x14ac:dyDescent="0.15">
      <c r="B128" s="1"/>
      <c r="C128" s="1"/>
      <c r="D128" s="1"/>
      <c r="E128" s="1"/>
      <c r="F128" s="1"/>
    </row>
  </sheetData>
  <mergeCells count="43">
    <mergeCell ref="H68:H69"/>
    <mergeCell ref="I68:I69"/>
    <mergeCell ref="J68:J69"/>
    <mergeCell ref="K68:K69"/>
    <mergeCell ref="L68:L69"/>
    <mergeCell ref="H70:H72"/>
    <mergeCell ref="I70:I72"/>
    <mergeCell ref="J70:J72"/>
    <mergeCell ref="K70:K72"/>
    <mergeCell ref="L70:L72"/>
    <mergeCell ref="H63:H64"/>
    <mergeCell ref="I63:I64"/>
    <mergeCell ref="J63:J64"/>
    <mergeCell ref="K63:K64"/>
    <mergeCell ref="L63:L64"/>
    <mergeCell ref="H66:H67"/>
    <mergeCell ref="I66:I67"/>
    <mergeCell ref="J66:J67"/>
    <mergeCell ref="K66:K67"/>
    <mergeCell ref="L66:L67"/>
    <mergeCell ref="H59:H60"/>
    <mergeCell ref="I59:I60"/>
    <mergeCell ref="J59:J60"/>
    <mergeCell ref="K59:K60"/>
    <mergeCell ref="L59:L60"/>
    <mergeCell ref="H61:H62"/>
    <mergeCell ref="I61:I62"/>
    <mergeCell ref="J61:J62"/>
    <mergeCell ref="K61:K62"/>
    <mergeCell ref="L61:L62"/>
    <mergeCell ref="I1:K1"/>
    <mergeCell ref="L1:L2"/>
    <mergeCell ref="H57:H58"/>
    <mergeCell ref="I57:I58"/>
    <mergeCell ref="J57:J58"/>
    <mergeCell ref="K57:K58"/>
    <mergeCell ref="L57:L58"/>
    <mergeCell ref="H1:H2"/>
    <mergeCell ref="A1:A2"/>
    <mergeCell ref="B1:B2"/>
    <mergeCell ref="C1:E1"/>
    <mergeCell ref="F1:F2"/>
    <mergeCell ref="G1:G2"/>
  </mergeCells>
  <phoneticPr fontId="2"/>
  <printOptions gridLines="1"/>
  <pageMargins left="0.78740157480314965" right="0.78740157480314965" top="1.1811023622047245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Ｐ明朝,標準"&amp;14令和4年9月30日</oddHeader>
    <oddFooter>&amp;C&amp;P／&amp;N</oddFooter>
  </headerFooter>
  <rowBreaks count="1" manualBreakCount="1">
    <brk id="5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D3CD3-3EDB-478C-AA2C-C07075AFD14E}">
  <sheetPr>
    <pageSetUpPr fitToPage="1"/>
  </sheetPr>
  <dimension ref="A1:L128"/>
  <sheetViews>
    <sheetView showZeros="0" zoomScale="75" zoomScaleNormal="75" workbookViewId="0">
      <selection activeCell="L70" sqref="L70:L72"/>
    </sheetView>
  </sheetViews>
  <sheetFormatPr defaultColWidth="8.875" defaultRowHeight="18" customHeight="1" x14ac:dyDescent="0.15"/>
  <cols>
    <col min="1" max="1" width="5.75" style="33" customWidth="1"/>
    <col min="2" max="2" width="15.75" style="22" customWidth="1"/>
    <col min="3" max="6" width="8.75" style="23" customWidth="1"/>
    <col min="7" max="7" width="5.75" style="3" customWidth="1"/>
    <col min="8" max="8" width="15.75" style="1" customWidth="1"/>
    <col min="9" max="12" width="8.75" style="23" customWidth="1"/>
    <col min="13" max="256" width="8.875" style="1"/>
    <col min="257" max="257" width="5.75" style="1" customWidth="1"/>
    <col min="258" max="258" width="15.75" style="1" customWidth="1"/>
    <col min="259" max="262" width="8.75" style="1" customWidth="1"/>
    <col min="263" max="263" width="5.75" style="1" customWidth="1"/>
    <col min="264" max="264" width="15.75" style="1" customWidth="1"/>
    <col min="265" max="268" width="8.75" style="1" customWidth="1"/>
    <col min="269" max="512" width="8.875" style="1"/>
    <col min="513" max="513" width="5.75" style="1" customWidth="1"/>
    <col min="514" max="514" width="15.75" style="1" customWidth="1"/>
    <col min="515" max="518" width="8.75" style="1" customWidth="1"/>
    <col min="519" max="519" width="5.75" style="1" customWidth="1"/>
    <col min="520" max="520" width="15.75" style="1" customWidth="1"/>
    <col min="521" max="524" width="8.75" style="1" customWidth="1"/>
    <col min="525" max="768" width="8.875" style="1"/>
    <col min="769" max="769" width="5.75" style="1" customWidth="1"/>
    <col min="770" max="770" width="15.75" style="1" customWidth="1"/>
    <col min="771" max="774" width="8.75" style="1" customWidth="1"/>
    <col min="775" max="775" width="5.75" style="1" customWidth="1"/>
    <col min="776" max="776" width="15.75" style="1" customWidth="1"/>
    <col min="777" max="780" width="8.75" style="1" customWidth="1"/>
    <col min="781" max="1024" width="8.875" style="1"/>
    <col min="1025" max="1025" width="5.75" style="1" customWidth="1"/>
    <col min="1026" max="1026" width="15.75" style="1" customWidth="1"/>
    <col min="1027" max="1030" width="8.75" style="1" customWidth="1"/>
    <col min="1031" max="1031" width="5.75" style="1" customWidth="1"/>
    <col min="1032" max="1032" width="15.75" style="1" customWidth="1"/>
    <col min="1033" max="1036" width="8.75" style="1" customWidth="1"/>
    <col min="1037" max="1280" width="8.875" style="1"/>
    <col min="1281" max="1281" width="5.75" style="1" customWidth="1"/>
    <col min="1282" max="1282" width="15.75" style="1" customWidth="1"/>
    <col min="1283" max="1286" width="8.75" style="1" customWidth="1"/>
    <col min="1287" max="1287" width="5.75" style="1" customWidth="1"/>
    <col min="1288" max="1288" width="15.75" style="1" customWidth="1"/>
    <col min="1289" max="1292" width="8.75" style="1" customWidth="1"/>
    <col min="1293" max="1536" width="8.875" style="1"/>
    <col min="1537" max="1537" width="5.75" style="1" customWidth="1"/>
    <col min="1538" max="1538" width="15.75" style="1" customWidth="1"/>
    <col min="1539" max="1542" width="8.75" style="1" customWidth="1"/>
    <col min="1543" max="1543" width="5.75" style="1" customWidth="1"/>
    <col min="1544" max="1544" width="15.75" style="1" customWidth="1"/>
    <col min="1545" max="1548" width="8.75" style="1" customWidth="1"/>
    <col min="1549" max="1792" width="8.875" style="1"/>
    <col min="1793" max="1793" width="5.75" style="1" customWidth="1"/>
    <col min="1794" max="1794" width="15.75" style="1" customWidth="1"/>
    <col min="1795" max="1798" width="8.75" style="1" customWidth="1"/>
    <col min="1799" max="1799" width="5.75" style="1" customWidth="1"/>
    <col min="1800" max="1800" width="15.75" style="1" customWidth="1"/>
    <col min="1801" max="1804" width="8.75" style="1" customWidth="1"/>
    <col min="1805" max="2048" width="8.875" style="1"/>
    <col min="2049" max="2049" width="5.75" style="1" customWidth="1"/>
    <col min="2050" max="2050" width="15.75" style="1" customWidth="1"/>
    <col min="2051" max="2054" width="8.75" style="1" customWidth="1"/>
    <col min="2055" max="2055" width="5.75" style="1" customWidth="1"/>
    <col min="2056" max="2056" width="15.75" style="1" customWidth="1"/>
    <col min="2057" max="2060" width="8.75" style="1" customWidth="1"/>
    <col min="2061" max="2304" width="8.875" style="1"/>
    <col min="2305" max="2305" width="5.75" style="1" customWidth="1"/>
    <col min="2306" max="2306" width="15.75" style="1" customWidth="1"/>
    <col min="2307" max="2310" width="8.75" style="1" customWidth="1"/>
    <col min="2311" max="2311" width="5.75" style="1" customWidth="1"/>
    <col min="2312" max="2312" width="15.75" style="1" customWidth="1"/>
    <col min="2313" max="2316" width="8.75" style="1" customWidth="1"/>
    <col min="2317" max="2560" width="8.875" style="1"/>
    <col min="2561" max="2561" width="5.75" style="1" customWidth="1"/>
    <col min="2562" max="2562" width="15.75" style="1" customWidth="1"/>
    <col min="2563" max="2566" width="8.75" style="1" customWidth="1"/>
    <col min="2567" max="2567" width="5.75" style="1" customWidth="1"/>
    <col min="2568" max="2568" width="15.75" style="1" customWidth="1"/>
    <col min="2569" max="2572" width="8.75" style="1" customWidth="1"/>
    <col min="2573" max="2816" width="8.875" style="1"/>
    <col min="2817" max="2817" width="5.75" style="1" customWidth="1"/>
    <col min="2818" max="2818" width="15.75" style="1" customWidth="1"/>
    <col min="2819" max="2822" width="8.75" style="1" customWidth="1"/>
    <col min="2823" max="2823" width="5.75" style="1" customWidth="1"/>
    <col min="2824" max="2824" width="15.75" style="1" customWidth="1"/>
    <col min="2825" max="2828" width="8.75" style="1" customWidth="1"/>
    <col min="2829" max="3072" width="8.875" style="1"/>
    <col min="3073" max="3073" width="5.75" style="1" customWidth="1"/>
    <col min="3074" max="3074" width="15.75" style="1" customWidth="1"/>
    <col min="3075" max="3078" width="8.75" style="1" customWidth="1"/>
    <col min="3079" max="3079" width="5.75" style="1" customWidth="1"/>
    <col min="3080" max="3080" width="15.75" style="1" customWidth="1"/>
    <col min="3081" max="3084" width="8.75" style="1" customWidth="1"/>
    <col min="3085" max="3328" width="8.875" style="1"/>
    <col min="3329" max="3329" width="5.75" style="1" customWidth="1"/>
    <col min="3330" max="3330" width="15.75" style="1" customWidth="1"/>
    <col min="3331" max="3334" width="8.75" style="1" customWidth="1"/>
    <col min="3335" max="3335" width="5.75" style="1" customWidth="1"/>
    <col min="3336" max="3336" width="15.75" style="1" customWidth="1"/>
    <col min="3337" max="3340" width="8.75" style="1" customWidth="1"/>
    <col min="3341" max="3584" width="8.875" style="1"/>
    <col min="3585" max="3585" width="5.75" style="1" customWidth="1"/>
    <col min="3586" max="3586" width="15.75" style="1" customWidth="1"/>
    <col min="3587" max="3590" width="8.75" style="1" customWidth="1"/>
    <col min="3591" max="3591" width="5.75" style="1" customWidth="1"/>
    <col min="3592" max="3592" width="15.75" style="1" customWidth="1"/>
    <col min="3593" max="3596" width="8.75" style="1" customWidth="1"/>
    <col min="3597" max="3840" width="8.875" style="1"/>
    <col min="3841" max="3841" width="5.75" style="1" customWidth="1"/>
    <col min="3842" max="3842" width="15.75" style="1" customWidth="1"/>
    <col min="3843" max="3846" width="8.75" style="1" customWidth="1"/>
    <col min="3847" max="3847" width="5.75" style="1" customWidth="1"/>
    <col min="3848" max="3848" width="15.75" style="1" customWidth="1"/>
    <col min="3849" max="3852" width="8.75" style="1" customWidth="1"/>
    <col min="3853" max="4096" width="8.875" style="1"/>
    <col min="4097" max="4097" width="5.75" style="1" customWidth="1"/>
    <col min="4098" max="4098" width="15.75" style="1" customWidth="1"/>
    <col min="4099" max="4102" width="8.75" style="1" customWidth="1"/>
    <col min="4103" max="4103" width="5.75" style="1" customWidth="1"/>
    <col min="4104" max="4104" width="15.75" style="1" customWidth="1"/>
    <col min="4105" max="4108" width="8.75" style="1" customWidth="1"/>
    <col min="4109" max="4352" width="8.875" style="1"/>
    <col min="4353" max="4353" width="5.75" style="1" customWidth="1"/>
    <col min="4354" max="4354" width="15.75" style="1" customWidth="1"/>
    <col min="4355" max="4358" width="8.75" style="1" customWidth="1"/>
    <col min="4359" max="4359" width="5.75" style="1" customWidth="1"/>
    <col min="4360" max="4360" width="15.75" style="1" customWidth="1"/>
    <col min="4361" max="4364" width="8.75" style="1" customWidth="1"/>
    <col min="4365" max="4608" width="8.875" style="1"/>
    <col min="4609" max="4609" width="5.75" style="1" customWidth="1"/>
    <col min="4610" max="4610" width="15.75" style="1" customWidth="1"/>
    <col min="4611" max="4614" width="8.75" style="1" customWidth="1"/>
    <col min="4615" max="4615" width="5.75" style="1" customWidth="1"/>
    <col min="4616" max="4616" width="15.75" style="1" customWidth="1"/>
    <col min="4617" max="4620" width="8.75" style="1" customWidth="1"/>
    <col min="4621" max="4864" width="8.875" style="1"/>
    <col min="4865" max="4865" width="5.75" style="1" customWidth="1"/>
    <col min="4866" max="4866" width="15.75" style="1" customWidth="1"/>
    <col min="4867" max="4870" width="8.75" style="1" customWidth="1"/>
    <col min="4871" max="4871" width="5.75" style="1" customWidth="1"/>
    <col min="4872" max="4872" width="15.75" style="1" customWidth="1"/>
    <col min="4873" max="4876" width="8.75" style="1" customWidth="1"/>
    <col min="4877" max="5120" width="8.875" style="1"/>
    <col min="5121" max="5121" width="5.75" style="1" customWidth="1"/>
    <col min="5122" max="5122" width="15.75" style="1" customWidth="1"/>
    <col min="5123" max="5126" width="8.75" style="1" customWidth="1"/>
    <col min="5127" max="5127" width="5.75" style="1" customWidth="1"/>
    <col min="5128" max="5128" width="15.75" style="1" customWidth="1"/>
    <col min="5129" max="5132" width="8.75" style="1" customWidth="1"/>
    <col min="5133" max="5376" width="8.875" style="1"/>
    <col min="5377" max="5377" width="5.75" style="1" customWidth="1"/>
    <col min="5378" max="5378" width="15.75" style="1" customWidth="1"/>
    <col min="5379" max="5382" width="8.75" style="1" customWidth="1"/>
    <col min="5383" max="5383" width="5.75" style="1" customWidth="1"/>
    <col min="5384" max="5384" width="15.75" style="1" customWidth="1"/>
    <col min="5385" max="5388" width="8.75" style="1" customWidth="1"/>
    <col min="5389" max="5632" width="8.875" style="1"/>
    <col min="5633" max="5633" width="5.75" style="1" customWidth="1"/>
    <col min="5634" max="5634" width="15.75" style="1" customWidth="1"/>
    <col min="5635" max="5638" width="8.75" style="1" customWidth="1"/>
    <col min="5639" max="5639" width="5.75" style="1" customWidth="1"/>
    <col min="5640" max="5640" width="15.75" style="1" customWidth="1"/>
    <col min="5641" max="5644" width="8.75" style="1" customWidth="1"/>
    <col min="5645" max="5888" width="8.875" style="1"/>
    <col min="5889" max="5889" width="5.75" style="1" customWidth="1"/>
    <col min="5890" max="5890" width="15.75" style="1" customWidth="1"/>
    <col min="5891" max="5894" width="8.75" style="1" customWidth="1"/>
    <col min="5895" max="5895" width="5.75" style="1" customWidth="1"/>
    <col min="5896" max="5896" width="15.75" style="1" customWidth="1"/>
    <col min="5897" max="5900" width="8.75" style="1" customWidth="1"/>
    <col min="5901" max="6144" width="8.875" style="1"/>
    <col min="6145" max="6145" width="5.75" style="1" customWidth="1"/>
    <col min="6146" max="6146" width="15.75" style="1" customWidth="1"/>
    <col min="6147" max="6150" width="8.75" style="1" customWidth="1"/>
    <col min="6151" max="6151" width="5.75" style="1" customWidth="1"/>
    <col min="6152" max="6152" width="15.75" style="1" customWidth="1"/>
    <col min="6153" max="6156" width="8.75" style="1" customWidth="1"/>
    <col min="6157" max="6400" width="8.875" style="1"/>
    <col min="6401" max="6401" width="5.75" style="1" customWidth="1"/>
    <col min="6402" max="6402" width="15.75" style="1" customWidth="1"/>
    <col min="6403" max="6406" width="8.75" style="1" customWidth="1"/>
    <col min="6407" max="6407" width="5.75" style="1" customWidth="1"/>
    <col min="6408" max="6408" width="15.75" style="1" customWidth="1"/>
    <col min="6409" max="6412" width="8.75" style="1" customWidth="1"/>
    <col min="6413" max="6656" width="8.875" style="1"/>
    <col min="6657" max="6657" width="5.75" style="1" customWidth="1"/>
    <col min="6658" max="6658" width="15.75" style="1" customWidth="1"/>
    <col min="6659" max="6662" width="8.75" style="1" customWidth="1"/>
    <col min="6663" max="6663" width="5.75" style="1" customWidth="1"/>
    <col min="6664" max="6664" width="15.75" style="1" customWidth="1"/>
    <col min="6665" max="6668" width="8.75" style="1" customWidth="1"/>
    <col min="6669" max="6912" width="8.875" style="1"/>
    <col min="6913" max="6913" width="5.75" style="1" customWidth="1"/>
    <col min="6914" max="6914" width="15.75" style="1" customWidth="1"/>
    <col min="6915" max="6918" width="8.75" style="1" customWidth="1"/>
    <col min="6919" max="6919" width="5.75" style="1" customWidth="1"/>
    <col min="6920" max="6920" width="15.75" style="1" customWidth="1"/>
    <col min="6921" max="6924" width="8.75" style="1" customWidth="1"/>
    <col min="6925" max="7168" width="8.875" style="1"/>
    <col min="7169" max="7169" width="5.75" style="1" customWidth="1"/>
    <col min="7170" max="7170" width="15.75" style="1" customWidth="1"/>
    <col min="7171" max="7174" width="8.75" style="1" customWidth="1"/>
    <col min="7175" max="7175" width="5.75" style="1" customWidth="1"/>
    <col min="7176" max="7176" width="15.75" style="1" customWidth="1"/>
    <col min="7177" max="7180" width="8.75" style="1" customWidth="1"/>
    <col min="7181" max="7424" width="8.875" style="1"/>
    <col min="7425" max="7425" width="5.75" style="1" customWidth="1"/>
    <col min="7426" max="7426" width="15.75" style="1" customWidth="1"/>
    <col min="7427" max="7430" width="8.75" style="1" customWidth="1"/>
    <col min="7431" max="7431" width="5.75" style="1" customWidth="1"/>
    <col min="7432" max="7432" width="15.75" style="1" customWidth="1"/>
    <col min="7433" max="7436" width="8.75" style="1" customWidth="1"/>
    <col min="7437" max="7680" width="8.875" style="1"/>
    <col min="7681" max="7681" width="5.75" style="1" customWidth="1"/>
    <col min="7682" max="7682" width="15.75" style="1" customWidth="1"/>
    <col min="7683" max="7686" width="8.75" style="1" customWidth="1"/>
    <col min="7687" max="7687" width="5.75" style="1" customWidth="1"/>
    <col min="7688" max="7688" width="15.75" style="1" customWidth="1"/>
    <col min="7689" max="7692" width="8.75" style="1" customWidth="1"/>
    <col min="7693" max="7936" width="8.875" style="1"/>
    <col min="7937" max="7937" width="5.75" style="1" customWidth="1"/>
    <col min="7938" max="7938" width="15.75" style="1" customWidth="1"/>
    <col min="7939" max="7942" width="8.75" style="1" customWidth="1"/>
    <col min="7943" max="7943" width="5.75" style="1" customWidth="1"/>
    <col min="7944" max="7944" width="15.75" style="1" customWidth="1"/>
    <col min="7945" max="7948" width="8.75" style="1" customWidth="1"/>
    <col min="7949" max="8192" width="8.875" style="1"/>
    <col min="8193" max="8193" width="5.75" style="1" customWidth="1"/>
    <col min="8194" max="8194" width="15.75" style="1" customWidth="1"/>
    <col min="8195" max="8198" width="8.75" style="1" customWidth="1"/>
    <col min="8199" max="8199" width="5.75" style="1" customWidth="1"/>
    <col min="8200" max="8200" width="15.75" style="1" customWidth="1"/>
    <col min="8201" max="8204" width="8.75" style="1" customWidth="1"/>
    <col min="8205" max="8448" width="8.875" style="1"/>
    <col min="8449" max="8449" width="5.75" style="1" customWidth="1"/>
    <col min="8450" max="8450" width="15.75" style="1" customWidth="1"/>
    <col min="8451" max="8454" width="8.75" style="1" customWidth="1"/>
    <col min="8455" max="8455" width="5.75" style="1" customWidth="1"/>
    <col min="8456" max="8456" width="15.75" style="1" customWidth="1"/>
    <col min="8457" max="8460" width="8.75" style="1" customWidth="1"/>
    <col min="8461" max="8704" width="8.875" style="1"/>
    <col min="8705" max="8705" width="5.75" style="1" customWidth="1"/>
    <col min="8706" max="8706" width="15.75" style="1" customWidth="1"/>
    <col min="8707" max="8710" width="8.75" style="1" customWidth="1"/>
    <col min="8711" max="8711" width="5.75" style="1" customWidth="1"/>
    <col min="8712" max="8712" width="15.75" style="1" customWidth="1"/>
    <col min="8713" max="8716" width="8.75" style="1" customWidth="1"/>
    <col min="8717" max="8960" width="8.875" style="1"/>
    <col min="8961" max="8961" width="5.75" style="1" customWidth="1"/>
    <col min="8962" max="8962" width="15.75" style="1" customWidth="1"/>
    <col min="8963" max="8966" width="8.75" style="1" customWidth="1"/>
    <col min="8967" max="8967" width="5.75" style="1" customWidth="1"/>
    <col min="8968" max="8968" width="15.75" style="1" customWidth="1"/>
    <col min="8969" max="8972" width="8.75" style="1" customWidth="1"/>
    <col min="8973" max="9216" width="8.875" style="1"/>
    <col min="9217" max="9217" width="5.75" style="1" customWidth="1"/>
    <col min="9218" max="9218" width="15.75" style="1" customWidth="1"/>
    <col min="9219" max="9222" width="8.75" style="1" customWidth="1"/>
    <col min="9223" max="9223" width="5.75" style="1" customWidth="1"/>
    <col min="9224" max="9224" width="15.75" style="1" customWidth="1"/>
    <col min="9225" max="9228" width="8.75" style="1" customWidth="1"/>
    <col min="9229" max="9472" width="8.875" style="1"/>
    <col min="9473" max="9473" width="5.75" style="1" customWidth="1"/>
    <col min="9474" max="9474" width="15.75" style="1" customWidth="1"/>
    <col min="9475" max="9478" width="8.75" style="1" customWidth="1"/>
    <col min="9479" max="9479" width="5.75" style="1" customWidth="1"/>
    <col min="9480" max="9480" width="15.75" style="1" customWidth="1"/>
    <col min="9481" max="9484" width="8.75" style="1" customWidth="1"/>
    <col min="9485" max="9728" width="8.875" style="1"/>
    <col min="9729" max="9729" width="5.75" style="1" customWidth="1"/>
    <col min="9730" max="9730" width="15.75" style="1" customWidth="1"/>
    <col min="9731" max="9734" width="8.75" style="1" customWidth="1"/>
    <col min="9735" max="9735" width="5.75" style="1" customWidth="1"/>
    <col min="9736" max="9736" width="15.75" style="1" customWidth="1"/>
    <col min="9737" max="9740" width="8.75" style="1" customWidth="1"/>
    <col min="9741" max="9984" width="8.875" style="1"/>
    <col min="9985" max="9985" width="5.75" style="1" customWidth="1"/>
    <col min="9986" max="9986" width="15.75" style="1" customWidth="1"/>
    <col min="9987" max="9990" width="8.75" style="1" customWidth="1"/>
    <col min="9991" max="9991" width="5.75" style="1" customWidth="1"/>
    <col min="9992" max="9992" width="15.75" style="1" customWidth="1"/>
    <col min="9993" max="9996" width="8.75" style="1" customWidth="1"/>
    <col min="9997" max="10240" width="8.875" style="1"/>
    <col min="10241" max="10241" width="5.75" style="1" customWidth="1"/>
    <col min="10242" max="10242" width="15.75" style="1" customWidth="1"/>
    <col min="10243" max="10246" width="8.75" style="1" customWidth="1"/>
    <col min="10247" max="10247" width="5.75" style="1" customWidth="1"/>
    <col min="10248" max="10248" width="15.75" style="1" customWidth="1"/>
    <col min="10249" max="10252" width="8.75" style="1" customWidth="1"/>
    <col min="10253" max="10496" width="8.875" style="1"/>
    <col min="10497" max="10497" width="5.75" style="1" customWidth="1"/>
    <col min="10498" max="10498" width="15.75" style="1" customWidth="1"/>
    <col min="10499" max="10502" width="8.75" style="1" customWidth="1"/>
    <col min="10503" max="10503" width="5.75" style="1" customWidth="1"/>
    <col min="10504" max="10504" width="15.75" style="1" customWidth="1"/>
    <col min="10505" max="10508" width="8.75" style="1" customWidth="1"/>
    <col min="10509" max="10752" width="8.875" style="1"/>
    <col min="10753" max="10753" width="5.75" style="1" customWidth="1"/>
    <col min="10754" max="10754" width="15.75" style="1" customWidth="1"/>
    <col min="10755" max="10758" width="8.75" style="1" customWidth="1"/>
    <col min="10759" max="10759" width="5.75" style="1" customWidth="1"/>
    <col min="10760" max="10760" width="15.75" style="1" customWidth="1"/>
    <col min="10761" max="10764" width="8.75" style="1" customWidth="1"/>
    <col min="10765" max="11008" width="8.875" style="1"/>
    <col min="11009" max="11009" width="5.75" style="1" customWidth="1"/>
    <col min="11010" max="11010" width="15.75" style="1" customWidth="1"/>
    <col min="11011" max="11014" width="8.75" style="1" customWidth="1"/>
    <col min="11015" max="11015" width="5.75" style="1" customWidth="1"/>
    <col min="11016" max="11016" width="15.75" style="1" customWidth="1"/>
    <col min="11017" max="11020" width="8.75" style="1" customWidth="1"/>
    <col min="11021" max="11264" width="8.875" style="1"/>
    <col min="11265" max="11265" width="5.75" style="1" customWidth="1"/>
    <col min="11266" max="11266" width="15.75" style="1" customWidth="1"/>
    <col min="11267" max="11270" width="8.75" style="1" customWidth="1"/>
    <col min="11271" max="11271" width="5.75" style="1" customWidth="1"/>
    <col min="11272" max="11272" width="15.75" style="1" customWidth="1"/>
    <col min="11273" max="11276" width="8.75" style="1" customWidth="1"/>
    <col min="11277" max="11520" width="8.875" style="1"/>
    <col min="11521" max="11521" width="5.75" style="1" customWidth="1"/>
    <col min="11522" max="11522" width="15.75" style="1" customWidth="1"/>
    <col min="11523" max="11526" width="8.75" style="1" customWidth="1"/>
    <col min="11527" max="11527" width="5.75" style="1" customWidth="1"/>
    <col min="11528" max="11528" width="15.75" style="1" customWidth="1"/>
    <col min="11529" max="11532" width="8.75" style="1" customWidth="1"/>
    <col min="11533" max="11776" width="8.875" style="1"/>
    <col min="11777" max="11777" width="5.75" style="1" customWidth="1"/>
    <col min="11778" max="11778" width="15.75" style="1" customWidth="1"/>
    <col min="11779" max="11782" width="8.75" style="1" customWidth="1"/>
    <col min="11783" max="11783" width="5.75" style="1" customWidth="1"/>
    <col min="11784" max="11784" width="15.75" style="1" customWidth="1"/>
    <col min="11785" max="11788" width="8.75" style="1" customWidth="1"/>
    <col min="11789" max="12032" width="8.875" style="1"/>
    <col min="12033" max="12033" width="5.75" style="1" customWidth="1"/>
    <col min="12034" max="12034" width="15.75" style="1" customWidth="1"/>
    <col min="12035" max="12038" width="8.75" style="1" customWidth="1"/>
    <col min="12039" max="12039" width="5.75" style="1" customWidth="1"/>
    <col min="12040" max="12040" width="15.75" style="1" customWidth="1"/>
    <col min="12041" max="12044" width="8.75" style="1" customWidth="1"/>
    <col min="12045" max="12288" width="8.875" style="1"/>
    <col min="12289" max="12289" width="5.75" style="1" customWidth="1"/>
    <col min="12290" max="12290" width="15.75" style="1" customWidth="1"/>
    <col min="12291" max="12294" width="8.75" style="1" customWidth="1"/>
    <col min="12295" max="12295" width="5.75" style="1" customWidth="1"/>
    <col min="12296" max="12296" width="15.75" style="1" customWidth="1"/>
    <col min="12297" max="12300" width="8.75" style="1" customWidth="1"/>
    <col min="12301" max="12544" width="8.875" style="1"/>
    <col min="12545" max="12545" width="5.75" style="1" customWidth="1"/>
    <col min="12546" max="12546" width="15.75" style="1" customWidth="1"/>
    <col min="12547" max="12550" width="8.75" style="1" customWidth="1"/>
    <col min="12551" max="12551" width="5.75" style="1" customWidth="1"/>
    <col min="12552" max="12552" width="15.75" style="1" customWidth="1"/>
    <col min="12553" max="12556" width="8.75" style="1" customWidth="1"/>
    <col min="12557" max="12800" width="8.875" style="1"/>
    <col min="12801" max="12801" width="5.75" style="1" customWidth="1"/>
    <col min="12802" max="12802" width="15.75" style="1" customWidth="1"/>
    <col min="12803" max="12806" width="8.75" style="1" customWidth="1"/>
    <col min="12807" max="12807" width="5.75" style="1" customWidth="1"/>
    <col min="12808" max="12808" width="15.75" style="1" customWidth="1"/>
    <col min="12809" max="12812" width="8.75" style="1" customWidth="1"/>
    <col min="12813" max="13056" width="8.875" style="1"/>
    <col min="13057" max="13057" width="5.75" style="1" customWidth="1"/>
    <col min="13058" max="13058" width="15.75" style="1" customWidth="1"/>
    <col min="13059" max="13062" width="8.75" style="1" customWidth="1"/>
    <col min="13063" max="13063" width="5.75" style="1" customWidth="1"/>
    <col min="13064" max="13064" width="15.75" style="1" customWidth="1"/>
    <col min="13065" max="13068" width="8.75" style="1" customWidth="1"/>
    <col min="13069" max="13312" width="8.875" style="1"/>
    <col min="13313" max="13313" width="5.75" style="1" customWidth="1"/>
    <col min="13314" max="13314" width="15.75" style="1" customWidth="1"/>
    <col min="13315" max="13318" width="8.75" style="1" customWidth="1"/>
    <col min="13319" max="13319" width="5.75" style="1" customWidth="1"/>
    <col min="13320" max="13320" width="15.75" style="1" customWidth="1"/>
    <col min="13321" max="13324" width="8.75" style="1" customWidth="1"/>
    <col min="13325" max="13568" width="8.875" style="1"/>
    <col min="13569" max="13569" width="5.75" style="1" customWidth="1"/>
    <col min="13570" max="13570" width="15.75" style="1" customWidth="1"/>
    <col min="13571" max="13574" width="8.75" style="1" customWidth="1"/>
    <col min="13575" max="13575" width="5.75" style="1" customWidth="1"/>
    <col min="13576" max="13576" width="15.75" style="1" customWidth="1"/>
    <col min="13577" max="13580" width="8.75" style="1" customWidth="1"/>
    <col min="13581" max="13824" width="8.875" style="1"/>
    <col min="13825" max="13825" width="5.75" style="1" customWidth="1"/>
    <col min="13826" max="13826" width="15.75" style="1" customWidth="1"/>
    <col min="13827" max="13830" width="8.75" style="1" customWidth="1"/>
    <col min="13831" max="13831" width="5.75" style="1" customWidth="1"/>
    <col min="13832" max="13832" width="15.75" style="1" customWidth="1"/>
    <col min="13833" max="13836" width="8.75" style="1" customWidth="1"/>
    <col min="13837" max="14080" width="8.875" style="1"/>
    <col min="14081" max="14081" width="5.75" style="1" customWidth="1"/>
    <col min="14082" max="14082" width="15.75" style="1" customWidth="1"/>
    <col min="14083" max="14086" width="8.75" style="1" customWidth="1"/>
    <col min="14087" max="14087" width="5.75" style="1" customWidth="1"/>
    <col min="14088" max="14088" width="15.75" style="1" customWidth="1"/>
    <col min="14089" max="14092" width="8.75" style="1" customWidth="1"/>
    <col min="14093" max="14336" width="8.875" style="1"/>
    <col min="14337" max="14337" width="5.75" style="1" customWidth="1"/>
    <col min="14338" max="14338" width="15.75" style="1" customWidth="1"/>
    <col min="14339" max="14342" width="8.75" style="1" customWidth="1"/>
    <col min="14343" max="14343" width="5.75" style="1" customWidth="1"/>
    <col min="14344" max="14344" width="15.75" style="1" customWidth="1"/>
    <col min="14345" max="14348" width="8.75" style="1" customWidth="1"/>
    <col min="14349" max="14592" width="8.875" style="1"/>
    <col min="14593" max="14593" width="5.75" style="1" customWidth="1"/>
    <col min="14594" max="14594" width="15.75" style="1" customWidth="1"/>
    <col min="14595" max="14598" width="8.75" style="1" customWidth="1"/>
    <col min="14599" max="14599" width="5.75" style="1" customWidth="1"/>
    <col min="14600" max="14600" width="15.75" style="1" customWidth="1"/>
    <col min="14601" max="14604" width="8.75" style="1" customWidth="1"/>
    <col min="14605" max="14848" width="8.875" style="1"/>
    <col min="14849" max="14849" width="5.75" style="1" customWidth="1"/>
    <col min="14850" max="14850" width="15.75" style="1" customWidth="1"/>
    <col min="14851" max="14854" width="8.75" style="1" customWidth="1"/>
    <col min="14855" max="14855" width="5.75" style="1" customWidth="1"/>
    <col min="14856" max="14856" width="15.75" style="1" customWidth="1"/>
    <col min="14857" max="14860" width="8.75" style="1" customWidth="1"/>
    <col min="14861" max="15104" width="8.875" style="1"/>
    <col min="15105" max="15105" width="5.75" style="1" customWidth="1"/>
    <col min="15106" max="15106" width="15.75" style="1" customWidth="1"/>
    <col min="15107" max="15110" width="8.75" style="1" customWidth="1"/>
    <col min="15111" max="15111" width="5.75" style="1" customWidth="1"/>
    <col min="15112" max="15112" width="15.75" style="1" customWidth="1"/>
    <col min="15113" max="15116" width="8.75" style="1" customWidth="1"/>
    <col min="15117" max="15360" width="8.875" style="1"/>
    <col min="15361" max="15361" width="5.75" style="1" customWidth="1"/>
    <col min="15362" max="15362" width="15.75" style="1" customWidth="1"/>
    <col min="15363" max="15366" width="8.75" style="1" customWidth="1"/>
    <col min="15367" max="15367" width="5.75" style="1" customWidth="1"/>
    <col min="15368" max="15368" width="15.75" style="1" customWidth="1"/>
    <col min="15369" max="15372" width="8.75" style="1" customWidth="1"/>
    <col min="15373" max="15616" width="8.875" style="1"/>
    <col min="15617" max="15617" width="5.75" style="1" customWidth="1"/>
    <col min="15618" max="15618" width="15.75" style="1" customWidth="1"/>
    <col min="15619" max="15622" width="8.75" style="1" customWidth="1"/>
    <col min="15623" max="15623" width="5.75" style="1" customWidth="1"/>
    <col min="15624" max="15624" width="15.75" style="1" customWidth="1"/>
    <col min="15625" max="15628" width="8.75" style="1" customWidth="1"/>
    <col min="15629" max="15872" width="8.875" style="1"/>
    <col min="15873" max="15873" width="5.75" style="1" customWidth="1"/>
    <col min="15874" max="15874" width="15.75" style="1" customWidth="1"/>
    <col min="15875" max="15878" width="8.75" style="1" customWidth="1"/>
    <col min="15879" max="15879" width="5.75" style="1" customWidth="1"/>
    <col min="15880" max="15880" width="15.75" style="1" customWidth="1"/>
    <col min="15881" max="15884" width="8.75" style="1" customWidth="1"/>
    <col min="15885" max="16128" width="8.875" style="1"/>
    <col min="16129" max="16129" width="5.75" style="1" customWidth="1"/>
    <col min="16130" max="16130" width="15.75" style="1" customWidth="1"/>
    <col min="16131" max="16134" width="8.75" style="1" customWidth="1"/>
    <col min="16135" max="16135" width="5.75" style="1" customWidth="1"/>
    <col min="16136" max="16136" width="15.75" style="1" customWidth="1"/>
    <col min="16137" max="16140" width="8.75" style="1" customWidth="1"/>
    <col min="16141" max="16384" width="8.875" style="1"/>
  </cols>
  <sheetData>
    <row r="1" spans="1:12" ht="18" customHeight="1" x14ac:dyDescent="0.15">
      <c r="A1" s="45" t="s">
        <v>0</v>
      </c>
      <c r="B1" s="46" t="s">
        <v>1</v>
      </c>
      <c r="C1" s="47" t="s">
        <v>2</v>
      </c>
      <c r="D1" s="47"/>
      <c r="E1" s="47"/>
      <c r="F1" s="47" t="s">
        <v>3</v>
      </c>
      <c r="G1" s="46" t="s">
        <v>0</v>
      </c>
      <c r="H1" s="46" t="s">
        <v>1</v>
      </c>
      <c r="I1" s="47" t="s">
        <v>2</v>
      </c>
      <c r="J1" s="47"/>
      <c r="K1" s="47"/>
      <c r="L1" s="47" t="s">
        <v>3</v>
      </c>
    </row>
    <row r="2" spans="1:12" s="3" customFormat="1" ht="18" customHeight="1" x14ac:dyDescent="0.15">
      <c r="A2" s="45"/>
      <c r="B2" s="46"/>
      <c r="C2" s="39" t="s">
        <v>4</v>
      </c>
      <c r="D2" s="39" t="s">
        <v>5</v>
      </c>
      <c r="E2" s="39" t="s">
        <v>6</v>
      </c>
      <c r="F2" s="47"/>
      <c r="G2" s="46"/>
      <c r="H2" s="46"/>
      <c r="I2" s="39" t="s">
        <v>4</v>
      </c>
      <c r="J2" s="39" t="s">
        <v>5</v>
      </c>
      <c r="K2" s="39" t="s">
        <v>6</v>
      </c>
      <c r="L2" s="47"/>
    </row>
    <row r="3" spans="1:12" ht="18" customHeight="1" x14ac:dyDescent="0.15">
      <c r="A3" s="4" t="s">
        <v>7</v>
      </c>
      <c r="B3" s="5" t="s">
        <v>8</v>
      </c>
      <c r="C3" s="6">
        <v>87</v>
      </c>
      <c r="D3" s="6">
        <v>73</v>
      </c>
      <c r="E3" s="7">
        <f t="shared" ref="E3:E8" si="0">SUM(C3:D3)</f>
        <v>160</v>
      </c>
      <c r="F3" s="8">
        <v>48</v>
      </c>
      <c r="G3" s="4" t="s">
        <v>9</v>
      </c>
      <c r="H3" s="5" t="s">
        <v>10</v>
      </c>
      <c r="I3" s="9">
        <v>125</v>
      </c>
      <c r="J3" s="9">
        <v>145</v>
      </c>
      <c r="K3" s="7">
        <f>SUM(I3:J3)</f>
        <v>270</v>
      </c>
      <c r="L3" s="10">
        <v>119</v>
      </c>
    </row>
    <row r="4" spans="1:12" ht="18" customHeight="1" x14ac:dyDescent="0.15">
      <c r="A4" s="11" t="s">
        <v>11</v>
      </c>
      <c r="B4" s="12" t="s">
        <v>12</v>
      </c>
      <c r="C4" s="13">
        <v>124</v>
      </c>
      <c r="D4" s="13">
        <v>125</v>
      </c>
      <c r="E4" s="7">
        <f t="shared" si="0"/>
        <v>249</v>
      </c>
      <c r="F4" s="14">
        <v>85</v>
      </c>
      <c r="G4" s="11" t="s">
        <v>13</v>
      </c>
      <c r="H4" s="12" t="s">
        <v>14</v>
      </c>
      <c r="I4" s="7">
        <v>381</v>
      </c>
      <c r="J4" s="7">
        <v>403</v>
      </c>
      <c r="K4" s="7">
        <f t="shared" ref="K4:K27" si="1">SUM(I4:J4)</f>
        <v>784</v>
      </c>
      <c r="L4" s="15">
        <v>345</v>
      </c>
    </row>
    <row r="5" spans="1:12" ht="18" customHeight="1" x14ac:dyDescent="0.15">
      <c r="A5" s="11" t="s">
        <v>15</v>
      </c>
      <c r="B5" s="12" t="s">
        <v>16</v>
      </c>
      <c r="C5" s="13">
        <v>255</v>
      </c>
      <c r="D5" s="13">
        <v>297</v>
      </c>
      <c r="E5" s="7">
        <f t="shared" si="0"/>
        <v>552</v>
      </c>
      <c r="F5" s="14">
        <v>177</v>
      </c>
      <c r="G5" s="11" t="s">
        <v>17</v>
      </c>
      <c r="H5" s="12" t="s">
        <v>18</v>
      </c>
      <c r="I5" s="7">
        <v>332</v>
      </c>
      <c r="J5" s="7">
        <v>261</v>
      </c>
      <c r="K5" s="7">
        <f t="shared" si="1"/>
        <v>593</v>
      </c>
      <c r="L5" s="15">
        <v>269</v>
      </c>
    </row>
    <row r="6" spans="1:12" ht="18" customHeight="1" x14ac:dyDescent="0.15">
      <c r="A6" s="11" t="s">
        <v>19</v>
      </c>
      <c r="B6" s="12" t="s">
        <v>20</v>
      </c>
      <c r="C6" s="13">
        <v>251</v>
      </c>
      <c r="D6" s="13">
        <v>235</v>
      </c>
      <c r="E6" s="7">
        <f t="shared" si="0"/>
        <v>486</v>
      </c>
      <c r="F6" s="14">
        <v>196</v>
      </c>
      <c r="G6" s="11" t="s">
        <v>21</v>
      </c>
      <c r="H6" s="12" t="s">
        <v>22</v>
      </c>
      <c r="I6" s="7">
        <v>201</v>
      </c>
      <c r="J6" s="7">
        <v>213</v>
      </c>
      <c r="K6" s="7">
        <f t="shared" si="1"/>
        <v>414</v>
      </c>
      <c r="L6" s="15">
        <v>198</v>
      </c>
    </row>
    <row r="7" spans="1:12" ht="18" customHeight="1" x14ac:dyDescent="0.15">
      <c r="A7" s="11" t="s">
        <v>23</v>
      </c>
      <c r="B7" s="12" t="s">
        <v>24</v>
      </c>
      <c r="C7" s="13">
        <v>656</v>
      </c>
      <c r="D7" s="13">
        <v>636</v>
      </c>
      <c r="E7" s="7">
        <f t="shared" si="0"/>
        <v>1292</v>
      </c>
      <c r="F7" s="14">
        <v>502</v>
      </c>
      <c r="G7" s="11" t="s">
        <v>25</v>
      </c>
      <c r="H7" s="12" t="s">
        <v>26</v>
      </c>
      <c r="I7" s="7">
        <v>494</v>
      </c>
      <c r="J7" s="7">
        <v>524</v>
      </c>
      <c r="K7" s="7">
        <f t="shared" si="1"/>
        <v>1018</v>
      </c>
      <c r="L7" s="15">
        <v>413</v>
      </c>
    </row>
    <row r="8" spans="1:12" ht="18" customHeight="1" x14ac:dyDescent="0.15">
      <c r="A8" s="11" t="s">
        <v>27</v>
      </c>
      <c r="B8" s="12" t="s">
        <v>28</v>
      </c>
      <c r="C8" s="13">
        <v>152</v>
      </c>
      <c r="D8" s="13">
        <v>170</v>
      </c>
      <c r="E8" s="7">
        <f t="shared" si="0"/>
        <v>322</v>
      </c>
      <c r="F8" s="14">
        <v>113</v>
      </c>
      <c r="G8" s="11" t="s">
        <v>29</v>
      </c>
      <c r="H8" s="12" t="s">
        <v>30</v>
      </c>
      <c r="I8" s="7">
        <v>308</v>
      </c>
      <c r="J8" s="7">
        <v>261</v>
      </c>
      <c r="K8" s="7">
        <f t="shared" si="1"/>
        <v>569</v>
      </c>
      <c r="L8" s="15">
        <v>238</v>
      </c>
    </row>
    <row r="9" spans="1:12" ht="18" customHeight="1" x14ac:dyDescent="0.15">
      <c r="A9" s="16"/>
      <c r="B9" s="17" t="s">
        <v>31</v>
      </c>
      <c r="C9" s="18">
        <f>SUM(C3:C8)</f>
        <v>1525</v>
      </c>
      <c r="D9" s="18">
        <f>SUM(D3:D8)</f>
        <v>1536</v>
      </c>
      <c r="E9" s="19">
        <f>SUM(E3:E8)</f>
        <v>3061</v>
      </c>
      <c r="F9" s="20">
        <f>SUM(F3:F8)</f>
        <v>1121</v>
      </c>
      <c r="G9" s="11" t="s">
        <v>32</v>
      </c>
      <c r="H9" s="12" t="s">
        <v>33</v>
      </c>
      <c r="I9" s="7">
        <v>561</v>
      </c>
      <c r="J9" s="7">
        <v>472</v>
      </c>
      <c r="K9" s="7">
        <f t="shared" si="1"/>
        <v>1033</v>
      </c>
      <c r="L9" s="15">
        <v>504</v>
      </c>
    </row>
    <row r="10" spans="1:12" ht="18" customHeight="1" x14ac:dyDescent="0.15">
      <c r="A10" s="4" t="s">
        <v>34</v>
      </c>
      <c r="B10" s="5" t="s">
        <v>35</v>
      </c>
      <c r="C10" s="6">
        <v>319</v>
      </c>
      <c r="D10" s="6">
        <v>299</v>
      </c>
      <c r="E10" s="7">
        <f>SUM(C10:D10)</f>
        <v>618</v>
      </c>
      <c r="F10" s="8">
        <v>259</v>
      </c>
      <c r="G10" s="11" t="s">
        <v>36</v>
      </c>
      <c r="H10" s="12" t="s">
        <v>37</v>
      </c>
      <c r="I10" s="7">
        <v>183</v>
      </c>
      <c r="J10" s="7">
        <v>177</v>
      </c>
      <c r="K10" s="7">
        <f t="shared" si="1"/>
        <v>360</v>
      </c>
      <c r="L10" s="15">
        <v>126</v>
      </c>
    </row>
    <row r="11" spans="1:12" ht="18" customHeight="1" x14ac:dyDescent="0.15">
      <c r="A11" s="11" t="s">
        <v>38</v>
      </c>
      <c r="B11" s="12" t="s">
        <v>39</v>
      </c>
      <c r="C11" s="13">
        <v>77</v>
      </c>
      <c r="D11" s="13">
        <v>89</v>
      </c>
      <c r="E11" s="7">
        <f t="shared" ref="E11:E19" si="2">SUM(C11:D11)</f>
        <v>166</v>
      </c>
      <c r="F11" s="14">
        <v>70</v>
      </c>
      <c r="G11" s="11" t="s">
        <v>40</v>
      </c>
      <c r="H11" s="12" t="s">
        <v>41</v>
      </c>
      <c r="I11" s="7">
        <v>52</v>
      </c>
      <c r="J11" s="7">
        <v>56</v>
      </c>
      <c r="K11" s="7">
        <f t="shared" si="1"/>
        <v>108</v>
      </c>
      <c r="L11" s="15">
        <v>34</v>
      </c>
    </row>
    <row r="12" spans="1:12" ht="18" customHeight="1" x14ac:dyDescent="0.15">
      <c r="A12" s="11" t="s">
        <v>42</v>
      </c>
      <c r="B12" s="12" t="s">
        <v>43</v>
      </c>
      <c r="C12" s="13">
        <v>141</v>
      </c>
      <c r="D12" s="13">
        <v>133</v>
      </c>
      <c r="E12" s="7">
        <f t="shared" si="2"/>
        <v>274</v>
      </c>
      <c r="F12" s="14">
        <v>125</v>
      </c>
      <c r="G12" s="11" t="s">
        <v>44</v>
      </c>
      <c r="H12" s="12" t="s">
        <v>45</v>
      </c>
      <c r="I12" s="7">
        <v>243</v>
      </c>
      <c r="J12" s="7">
        <v>220</v>
      </c>
      <c r="K12" s="7">
        <f t="shared" si="1"/>
        <v>463</v>
      </c>
      <c r="L12" s="15">
        <v>153</v>
      </c>
    </row>
    <row r="13" spans="1:12" ht="17.25" customHeight="1" x14ac:dyDescent="0.15">
      <c r="A13" s="11" t="s">
        <v>46</v>
      </c>
      <c r="B13" s="12" t="s">
        <v>47</v>
      </c>
      <c r="C13" s="13">
        <v>99</v>
      </c>
      <c r="D13" s="13">
        <v>96</v>
      </c>
      <c r="E13" s="7">
        <f t="shared" si="2"/>
        <v>195</v>
      </c>
      <c r="F13" s="14">
        <v>86</v>
      </c>
      <c r="G13" s="11" t="s">
        <v>48</v>
      </c>
      <c r="H13" s="12" t="s">
        <v>49</v>
      </c>
      <c r="I13" s="7">
        <v>268</v>
      </c>
      <c r="J13" s="7">
        <v>258</v>
      </c>
      <c r="K13" s="7">
        <f t="shared" si="1"/>
        <v>526</v>
      </c>
      <c r="L13" s="15">
        <v>175</v>
      </c>
    </row>
    <row r="14" spans="1:12" ht="18" customHeight="1" x14ac:dyDescent="0.15">
      <c r="A14" s="11" t="s">
        <v>50</v>
      </c>
      <c r="B14" s="12" t="s">
        <v>51</v>
      </c>
      <c r="C14" s="13">
        <v>56</v>
      </c>
      <c r="D14" s="13">
        <v>60</v>
      </c>
      <c r="E14" s="7">
        <f t="shared" si="2"/>
        <v>116</v>
      </c>
      <c r="F14" s="14">
        <v>55</v>
      </c>
      <c r="G14" s="11" t="s">
        <v>52</v>
      </c>
      <c r="H14" s="12" t="s">
        <v>53</v>
      </c>
      <c r="I14" s="7">
        <v>173</v>
      </c>
      <c r="J14" s="7">
        <v>174</v>
      </c>
      <c r="K14" s="7">
        <f t="shared" si="1"/>
        <v>347</v>
      </c>
      <c r="L14" s="15">
        <v>138</v>
      </c>
    </row>
    <row r="15" spans="1:12" ht="18" customHeight="1" x14ac:dyDescent="0.15">
      <c r="A15" s="11" t="s">
        <v>54</v>
      </c>
      <c r="B15" s="12" t="s">
        <v>55</v>
      </c>
      <c r="C15" s="13">
        <v>73</v>
      </c>
      <c r="D15" s="13">
        <v>79</v>
      </c>
      <c r="E15" s="7">
        <f t="shared" si="2"/>
        <v>152</v>
      </c>
      <c r="F15" s="14">
        <v>59</v>
      </c>
      <c r="G15" s="11" t="s">
        <v>56</v>
      </c>
      <c r="H15" s="12" t="s">
        <v>57</v>
      </c>
      <c r="I15" s="7">
        <v>146</v>
      </c>
      <c r="J15" s="7">
        <v>149</v>
      </c>
      <c r="K15" s="7">
        <f t="shared" si="1"/>
        <v>295</v>
      </c>
      <c r="L15" s="15">
        <v>94</v>
      </c>
    </row>
    <row r="16" spans="1:12" ht="18" customHeight="1" x14ac:dyDescent="0.15">
      <c r="A16" s="11" t="s">
        <v>58</v>
      </c>
      <c r="B16" s="12" t="s">
        <v>59</v>
      </c>
      <c r="C16" s="13">
        <v>133</v>
      </c>
      <c r="D16" s="13">
        <v>137</v>
      </c>
      <c r="E16" s="7">
        <f t="shared" si="2"/>
        <v>270</v>
      </c>
      <c r="F16" s="14">
        <v>126</v>
      </c>
      <c r="G16" s="11" t="s">
        <v>60</v>
      </c>
      <c r="H16" s="12" t="s">
        <v>61</v>
      </c>
      <c r="I16" s="7">
        <v>54</v>
      </c>
      <c r="J16" s="7">
        <v>97</v>
      </c>
      <c r="K16" s="7">
        <f t="shared" si="1"/>
        <v>151</v>
      </c>
      <c r="L16" s="15">
        <v>86</v>
      </c>
    </row>
    <row r="17" spans="1:12" ht="18" customHeight="1" x14ac:dyDescent="0.15">
      <c r="A17" s="11" t="s">
        <v>62</v>
      </c>
      <c r="B17" s="12" t="s">
        <v>63</v>
      </c>
      <c r="C17" s="13">
        <v>646</v>
      </c>
      <c r="D17" s="13">
        <v>618</v>
      </c>
      <c r="E17" s="7">
        <f t="shared" si="2"/>
        <v>1264</v>
      </c>
      <c r="F17" s="14">
        <v>585</v>
      </c>
      <c r="G17" s="11" t="s">
        <v>64</v>
      </c>
      <c r="H17" s="12" t="s">
        <v>65</v>
      </c>
      <c r="I17" s="7">
        <v>41</v>
      </c>
      <c r="J17" s="7">
        <v>38</v>
      </c>
      <c r="K17" s="7">
        <f t="shared" si="1"/>
        <v>79</v>
      </c>
      <c r="L17" s="15">
        <v>51</v>
      </c>
    </row>
    <row r="18" spans="1:12" ht="18" customHeight="1" x14ac:dyDescent="0.15">
      <c r="A18" s="11" t="s">
        <v>66</v>
      </c>
      <c r="B18" s="12" t="s">
        <v>67</v>
      </c>
      <c r="C18" s="13">
        <v>76</v>
      </c>
      <c r="D18" s="13">
        <v>80</v>
      </c>
      <c r="E18" s="7">
        <f t="shared" si="2"/>
        <v>156</v>
      </c>
      <c r="F18" s="14">
        <v>66</v>
      </c>
      <c r="G18" s="11" t="s">
        <v>68</v>
      </c>
      <c r="H18" s="12" t="s">
        <v>69</v>
      </c>
      <c r="I18" s="7">
        <v>40</v>
      </c>
      <c r="J18" s="7">
        <v>37</v>
      </c>
      <c r="K18" s="7">
        <f t="shared" si="1"/>
        <v>77</v>
      </c>
      <c r="L18" s="15">
        <v>34</v>
      </c>
    </row>
    <row r="19" spans="1:12" ht="18" customHeight="1" x14ac:dyDescent="0.15">
      <c r="A19" s="11" t="s">
        <v>70</v>
      </c>
      <c r="B19" s="12" t="s">
        <v>71</v>
      </c>
      <c r="C19" s="13">
        <v>69</v>
      </c>
      <c r="D19" s="13">
        <v>59</v>
      </c>
      <c r="E19" s="7">
        <f t="shared" si="2"/>
        <v>128</v>
      </c>
      <c r="F19" s="14">
        <v>57</v>
      </c>
      <c r="G19" s="11" t="s">
        <v>72</v>
      </c>
      <c r="H19" s="12" t="s">
        <v>73</v>
      </c>
      <c r="I19" s="7">
        <v>70</v>
      </c>
      <c r="J19" s="7">
        <v>73</v>
      </c>
      <c r="K19" s="7">
        <f t="shared" si="1"/>
        <v>143</v>
      </c>
      <c r="L19" s="15">
        <v>72</v>
      </c>
    </row>
    <row r="20" spans="1:12" ht="18" customHeight="1" x14ac:dyDescent="0.15">
      <c r="A20" s="16"/>
      <c r="B20" s="17" t="s">
        <v>74</v>
      </c>
      <c r="C20" s="18">
        <f>SUM(C10:C19)</f>
        <v>1689</v>
      </c>
      <c r="D20" s="18">
        <f>SUM(D10:D19)</f>
        <v>1650</v>
      </c>
      <c r="E20" s="19">
        <f>SUM(E10:E19)</f>
        <v>3339</v>
      </c>
      <c r="F20" s="20">
        <f>SUM(F10:F19)</f>
        <v>1488</v>
      </c>
      <c r="G20" s="11" t="s">
        <v>75</v>
      </c>
      <c r="H20" s="12" t="s">
        <v>76</v>
      </c>
      <c r="I20" s="7">
        <v>355</v>
      </c>
      <c r="J20" s="7">
        <v>348</v>
      </c>
      <c r="K20" s="7">
        <f t="shared" si="1"/>
        <v>703</v>
      </c>
      <c r="L20" s="15">
        <v>285</v>
      </c>
    </row>
    <row r="21" spans="1:12" ht="18" customHeight="1" x14ac:dyDescent="0.15">
      <c r="A21" s="4" t="s">
        <v>77</v>
      </c>
      <c r="B21" s="5" t="s">
        <v>78</v>
      </c>
      <c r="C21" s="6">
        <v>572</v>
      </c>
      <c r="D21" s="6">
        <v>519</v>
      </c>
      <c r="E21" s="7">
        <f>SUM(C21:D21)</f>
        <v>1091</v>
      </c>
      <c r="F21" s="8">
        <v>383</v>
      </c>
      <c r="G21" s="11" t="s">
        <v>79</v>
      </c>
      <c r="H21" s="12" t="s">
        <v>80</v>
      </c>
      <c r="I21" s="7">
        <v>180</v>
      </c>
      <c r="J21" s="7">
        <v>198</v>
      </c>
      <c r="K21" s="7">
        <f t="shared" si="1"/>
        <v>378</v>
      </c>
      <c r="L21" s="15">
        <v>159</v>
      </c>
    </row>
    <row r="22" spans="1:12" ht="18" customHeight="1" x14ac:dyDescent="0.15">
      <c r="A22" s="11" t="s">
        <v>81</v>
      </c>
      <c r="B22" s="12" t="s">
        <v>82</v>
      </c>
      <c r="C22" s="13">
        <v>127</v>
      </c>
      <c r="D22" s="13">
        <v>133</v>
      </c>
      <c r="E22" s="7">
        <f t="shared" ref="E22:E27" si="3">SUM(C22:D22)</f>
        <v>260</v>
      </c>
      <c r="F22" s="14">
        <v>95</v>
      </c>
      <c r="G22" s="11" t="s">
        <v>83</v>
      </c>
      <c r="H22" s="12" t="s">
        <v>84</v>
      </c>
      <c r="I22" s="7">
        <v>248</v>
      </c>
      <c r="J22" s="7">
        <v>250</v>
      </c>
      <c r="K22" s="7">
        <f t="shared" si="1"/>
        <v>498</v>
      </c>
      <c r="L22" s="15">
        <v>199</v>
      </c>
    </row>
    <row r="23" spans="1:12" ht="17.25" customHeight="1" x14ac:dyDescent="0.15">
      <c r="A23" s="11" t="s">
        <v>85</v>
      </c>
      <c r="B23" s="12" t="s">
        <v>86</v>
      </c>
      <c r="C23" s="13">
        <v>773</v>
      </c>
      <c r="D23" s="13">
        <v>705</v>
      </c>
      <c r="E23" s="7">
        <f t="shared" si="3"/>
        <v>1478</v>
      </c>
      <c r="F23" s="14">
        <v>620</v>
      </c>
      <c r="G23" s="11" t="s">
        <v>87</v>
      </c>
      <c r="H23" s="12" t="s">
        <v>88</v>
      </c>
      <c r="I23" s="7">
        <v>202</v>
      </c>
      <c r="J23" s="7">
        <v>207</v>
      </c>
      <c r="K23" s="7">
        <f t="shared" si="1"/>
        <v>409</v>
      </c>
      <c r="L23" s="15">
        <v>176</v>
      </c>
    </row>
    <row r="24" spans="1:12" ht="17.25" customHeight="1" x14ac:dyDescent="0.15">
      <c r="A24" s="11" t="s">
        <v>89</v>
      </c>
      <c r="B24" s="12" t="s">
        <v>90</v>
      </c>
      <c r="C24" s="13">
        <v>611</v>
      </c>
      <c r="D24" s="13">
        <v>543</v>
      </c>
      <c r="E24" s="7">
        <f t="shared" si="3"/>
        <v>1154</v>
      </c>
      <c r="F24" s="14">
        <v>541</v>
      </c>
      <c r="G24" s="11" t="s">
        <v>91</v>
      </c>
      <c r="H24" s="12" t="s">
        <v>92</v>
      </c>
      <c r="I24" s="7">
        <v>106</v>
      </c>
      <c r="J24" s="7">
        <v>151</v>
      </c>
      <c r="K24" s="7">
        <f t="shared" si="1"/>
        <v>257</v>
      </c>
      <c r="L24" s="15">
        <v>133</v>
      </c>
    </row>
    <row r="25" spans="1:12" ht="17.25" customHeight="1" x14ac:dyDescent="0.15">
      <c r="A25" s="11" t="s">
        <v>93</v>
      </c>
      <c r="B25" s="12" t="s">
        <v>94</v>
      </c>
      <c r="C25" s="13">
        <v>426</v>
      </c>
      <c r="D25" s="13">
        <v>393</v>
      </c>
      <c r="E25" s="7">
        <f t="shared" si="3"/>
        <v>819</v>
      </c>
      <c r="F25" s="14">
        <v>365</v>
      </c>
      <c r="G25" s="11" t="s">
        <v>95</v>
      </c>
      <c r="H25" s="12" t="s">
        <v>96</v>
      </c>
      <c r="I25" s="7">
        <v>32</v>
      </c>
      <c r="J25" s="7">
        <v>40</v>
      </c>
      <c r="K25" s="7">
        <f t="shared" si="1"/>
        <v>72</v>
      </c>
      <c r="L25" s="15">
        <v>38</v>
      </c>
    </row>
    <row r="26" spans="1:12" ht="18" customHeight="1" x14ac:dyDescent="0.15">
      <c r="A26" s="11" t="s">
        <v>97</v>
      </c>
      <c r="B26" s="12" t="s">
        <v>98</v>
      </c>
      <c r="C26" s="13">
        <v>383</v>
      </c>
      <c r="D26" s="13">
        <v>384</v>
      </c>
      <c r="E26" s="7">
        <f t="shared" si="3"/>
        <v>767</v>
      </c>
      <c r="F26" s="14">
        <v>272</v>
      </c>
      <c r="G26" s="11" t="s">
        <v>99</v>
      </c>
      <c r="H26" s="12" t="s">
        <v>100</v>
      </c>
      <c r="I26" s="7">
        <v>87</v>
      </c>
      <c r="J26" s="7">
        <v>100</v>
      </c>
      <c r="K26" s="7">
        <f t="shared" si="1"/>
        <v>187</v>
      </c>
      <c r="L26" s="15">
        <v>69</v>
      </c>
    </row>
    <row r="27" spans="1:12" ht="18" customHeight="1" x14ac:dyDescent="0.15">
      <c r="A27" s="11" t="s">
        <v>101</v>
      </c>
      <c r="B27" s="12" t="s">
        <v>102</v>
      </c>
      <c r="C27" s="13">
        <v>701</v>
      </c>
      <c r="D27" s="13">
        <v>707</v>
      </c>
      <c r="E27" s="7">
        <f t="shared" si="3"/>
        <v>1408</v>
      </c>
      <c r="F27" s="14">
        <v>563</v>
      </c>
      <c r="G27" s="11" t="s">
        <v>103</v>
      </c>
      <c r="H27" s="12" t="s">
        <v>104</v>
      </c>
      <c r="I27" s="7">
        <v>137</v>
      </c>
      <c r="J27" s="7">
        <v>136</v>
      </c>
      <c r="K27" s="7">
        <f t="shared" si="1"/>
        <v>273</v>
      </c>
      <c r="L27" s="15">
        <v>81</v>
      </c>
    </row>
    <row r="28" spans="1:12" ht="18" customHeight="1" x14ac:dyDescent="0.15">
      <c r="A28" s="16"/>
      <c r="B28" s="17" t="s">
        <v>105</v>
      </c>
      <c r="C28" s="18">
        <f>SUM(C21:C27)</f>
        <v>3593</v>
      </c>
      <c r="D28" s="18">
        <f>SUM(D21:D27)</f>
        <v>3384</v>
      </c>
      <c r="E28" s="19">
        <f>SUM(E21:E27)</f>
        <v>6977</v>
      </c>
      <c r="F28" s="20">
        <f>SUM(F21:F27)</f>
        <v>2839</v>
      </c>
      <c r="G28" s="16"/>
      <c r="H28" s="17" t="s">
        <v>106</v>
      </c>
      <c r="I28" s="19">
        <f>SUM(I3:I27)</f>
        <v>5019</v>
      </c>
      <c r="J28" s="19">
        <f>SUM(J3:J27)</f>
        <v>4988</v>
      </c>
      <c r="K28" s="19">
        <f>SUM(K3:K27)</f>
        <v>10007</v>
      </c>
      <c r="L28" s="21">
        <f>SUM(L3:L27)</f>
        <v>4189</v>
      </c>
    </row>
    <row r="29" spans="1:12" ht="18" customHeight="1" x14ac:dyDescent="0.15">
      <c r="A29" s="4" t="s">
        <v>107</v>
      </c>
      <c r="B29" s="5" t="s">
        <v>108</v>
      </c>
      <c r="C29" s="6">
        <v>146</v>
      </c>
      <c r="D29" s="6">
        <v>144</v>
      </c>
      <c r="E29" s="7">
        <f>SUM(C29:D29)</f>
        <v>290</v>
      </c>
      <c r="F29" s="8">
        <v>90</v>
      </c>
      <c r="G29" s="4" t="s">
        <v>109</v>
      </c>
      <c r="H29" s="5" t="s">
        <v>110</v>
      </c>
      <c r="I29" s="9">
        <v>259</v>
      </c>
      <c r="J29" s="9">
        <v>260</v>
      </c>
      <c r="K29" s="7">
        <f>SUM(I29:J29)</f>
        <v>519</v>
      </c>
      <c r="L29" s="10">
        <v>187</v>
      </c>
    </row>
    <row r="30" spans="1:12" ht="18" customHeight="1" x14ac:dyDescent="0.15">
      <c r="A30" s="11" t="s">
        <v>111</v>
      </c>
      <c r="B30" s="12" t="s">
        <v>112</v>
      </c>
      <c r="C30" s="13">
        <v>180</v>
      </c>
      <c r="D30" s="13">
        <v>189</v>
      </c>
      <c r="E30" s="7">
        <f t="shared" ref="E30:E39" si="4">SUM(C30:D30)</f>
        <v>369</v>
      </c>
      <c r="F30" s="14">
        <v>152</v>
      </c>
      <c r="G30" s="11" t="s">
        <v>113</v>
      </c>
      <c r="H30" s="12" t="s">
        <v>114</v>
      </c>
      <c r="I30" s="7">
        <v>117</v>
      </c>
      <c r="J30" s="7">
        <v>113</v>
      </c>
      <c r="K30" s="7">
        <f t="shared" ref="K30:K41" si="5">SUM(I30:J30)</f>
        <v>230</v>
      </c>
      <c r="L30" s="15">
        <v>74</v>
      </c>
    </row>
    <row r="31" spans="1:12" ht="18" customHeight="1" x14ac:dyDescent="0.15">
      <c r="A31" s="11" t="s">
        <v>115</v>
      </c>
      <c r="B31" s="12" t="s">
        <v>116</v>
      </c>
      <c r="C31" s="13">
        <v>66</v>
      </c>
      <c r="D31" s="13">
        <v>68</v>
      </c>
      <c r="E31" s="7">
        <f t="shared" si="4"/>
        <v>134</v>
      </c>
      <c r="F31" s="14">
        <v>43</v>
      </c>
      <c r="G31" s="11" t="s">
        <v>117</v>
      </c>
      <c r="H31" s="12" t="s">
        <v>118</v>
      </c>
      <c r="I31" s="7">
        <v>120</v>
      </c>
      <c r="J31" s="7">
        <v>115</v>
      </c>
      <c r="K31" s="7">
        <f t="shared" si="5"/>
        <v>235</v>
      </c>
      <c r="L31" s="15">
        <v>81</v>
      </c>
    </row>
    <row r="32" spans="1:12" ht="18" customHeight="1" x14ac:dyDescent="0.15">
      <c r="A32" s="11" t="s">
        <v>119</v>
      </c>
      <c r="B32" s="12" t="s">
        <v>120</v>
      </c>
      <c r="C32" s="13">
        <v>151</v>
      </c>
      <c r="D32" s="13">
        <v>131</v>
      </c>
      <c r="E32" s="7">
        <f t="shared" si="4"/>
        <v>282</v>
      </c>
      <c r="F32" s="14">
        <v>92</v>
      </c>
      <c r="G32" s="3">
        <v>303</v>
      </c>
      <c r="H32" s="22" t="s">
        <v>121</v>
      </c>
      <c r="I32" s="23">
        <v>34</v>
      </c>
      <c r="J32" s="23">
        <v>34</v>
      </c>
      <c r="K32" s="7">
        <f t="shared" si="5"/>
        <v>68</v>
      </c>
      <c r="L32" s="15">
        <v>25</v>
      </c>
    </row>
    <row r="33" spans="1:12" ht="18" customHeight="1" x14ac:dyDescent="0.15">
      <c r="A33" s="11" t="s">
        <v>122</v>
      </c>
      <c r="B33" s="12" t="s">
        <v>123</v>
      </c>
      <c r="C33" s="13">
        <v>46</v>
      </c>
      <c r="D33" s="13">
        <v>44</v>
      </c>
      <c r="E33" s="7">
        <f t="shared" si="4"/>
        <v>90</v>
      </c>
      <c r="F33" s="14">
        <v>26</v>
      </c>
      <c r="G33" s="11" t="s">
        <v>124</v>
      </c>
      <c r="H33" s="12" t="s">
        <v>125</v>
      </c>
      <c r="I33" s="7">
        <v>90</v>
      </c>
      <c r="J33" s="7">
        <v>95</v>
      </c>
      <c r="K33" s="7">
        <f t="shared" si="5"/>
        <v>185</v>
      </c>
      <c r="L33" s="15">
        <v>67</v>
      </c>
    </row>
    <row r="34" spans="1:12" ht="18" customHeight="1" x14ac:dyDescent="0.15">
      <c r="A34" s="11" t="s">
        <v>126</v>
      </c>
      <c r="B34" s="12" t="s">
        <v>127</v>
      </c>
      <c r="C34" s="13">
        <v>85</v>
      </c>
      <c r="D34" s="13">
        <v>99</v>
      </c>
      <c r="E34" s="7">
        <f t="shared" si="4"/>
        <v>184</v>
      </c>
      <c r="F34" s="14">
        <v>59</v>
      </c>
      <c r="G34" s="11" t="s">
        <v>128</v>
      </c>
      <c r="H34" s="12" t="s">
        <v>129</v>
      </c>
      <c r="I34" s="7">
        <v>313</v>
      </c>
      <c r="J34" s="7">
        <v>281</v>
      </c>
      <c r="K34" s="7">
        <f t="shared" si="5"/>
        <v>594</v>
      </c>
      <c r="L34" s="15">
        <v>207</v>
      </c>
    </row>
    <row r="35" spans="1:12" ht="18" customHeight="1" x14ac:dyDescent="0.15">
      <c r="A35" s="11" t="s">
        <v>130</v>
      </c>
      <c r="B35" s="12" t="s">
        <v>131</v>
      </c>
      <c r="C35" s="13">
        <v>94</v>
      </c>
      <c r="D35" s="13">
        <v>98</v>
      </c>
      <c r="E35" s="7">
        <f t="shared" si="4"/>
        <v>192</v>
      </c>
      <c r="F35" s="14">
        <v>66</v>
      </c>
      <c r="G35" s="11" t="s">
        <v>132</v>
      </c>
      <c r="H35" s="12" t="s">
        <v>133</v>
      </c>
      <c r="I35" s="7">
        <v>145</v>
      </c>
      <c r="J35" s="7">
        <v>138</v>
      </c>
      <c r="K35" s="7">
        <f t="shared" si="5"/>
        <v>283</v>
      </c>
      <c r="L35" s="15">
        <v>94</v>
      </c>
    </row>
    <row r="36" spans="1:12" ht="18" customHeight="1" x14ac:dyDescent="0.15">
      <c r="A36" s="11" t="s">
        <v>134</v>
      </c>
      <c r="B36" s="12" t="s">
        <v>135</v>
      </c>
      <c r="C36" s="7">
        <v>113</v>
      </c>
      <c r="D36" s="7">
        <v>115</v>
      </c>
      <c r="E36" s="7">
        <f t="shared" si="4"/>
        <v>228</v>
      </c>
      <c r="F36" s="15">
        <v>82</v>
      </c>
      <c r="G36" s="11" t="s">
        <v>136</v>
      </c>
      <c r="H36" s="12" t="s">
        <v>137</v>
      </c>
      <c r="I36" s="7">
        <v>175</v>
      </c>
      <c r="J36" s="7">
        <v>179</v>
      </c>
      <c r="K36" s="7">
        <f t="shared" si="5"/>
        <v>354</v>
      </c>
      <c r="L36" s="15">
        <v>114</v>
      </c>
    </row>
    <row r="37" spans="1:12" ht="18" customHeight="1" x14ac:dyDescent="0.15">
      <c r="A37" s="11" t="s">
        <v>138</v>
      </c>
      <c r="B37" s="12" t="s">
        <v>139</v>
      </c>
      <c r="C37" s="7">
        <v>186</v>
      </c>
      <c r="D37" s="7">
        <v>195</v>
      </c>
      <c r="E37" s="7">
        <f t="shared" si="4"/>
        <v>381</v>
      </c>
      <c r="F37" s="15">
        <v>131</v>
      </c>
      <c r="G37" s="11" t="s">
        <v>140</v>
      </c>
      <c r="H37" s="12" t="s">
        <v>141</v>
      </c>
      <c r="I37" s="7">
        <v>335</v>
      </c>
      <c r="J37" s="7">
        <v>333</v>
      </c>
      <c r="K37" s="7">
        <f t="shared" si="5"/>
        <v>668</v>
      </c>
      <c r="L37" s="15">
        <v>230</v>
      </c>
    </row>
    <row r="38" spans="1:12" ht="18" customHeight="1" x14ac:dyDescent="0.15">
      <c r="A38" s="11" t="s">
        <v>142</v>
      </c>
      <c r="B38" s="12" t="s">
        <v>143</v>
      </c>
      <c r="C38" s="7">
        <v>154</v>
      </c>
      <c r="D38" s="7">
        <v>163</v>
      </c>
      <c r="E38" s="7">
        <f t="shared" si="4"/>
        <v>317</v>
      </c>
      <c r="F38" s="15">
        <v>106</v>
      </c>
      <c r="G38" s="11" t="s">
        <v>144</v>
      </c>
      <c r="H38" s="12" t="s">
        <v>145</v>
      </c>
      <c r="I38" s="7">
        <v>168</v>
      </c>
      <c r="J38" s="7">
        <v>191</v>
      </c>
      <c r="K38" s="7">
        <f t="shared" si="5"/>
        <v>359</v>
      </c>
      <c r="L38" s="15">
        <v>158</v>
      </c>
    </row>
    <row r="39" spans="1:12" ht="18" customHeight="1" x14ac:dyDescent="0.15">
      <c r="A39" s="11" t="s">
        <v>146</v>
      </c>
      <c r="B39" s="12" t="s">
        <v>147</v>
      </c>
      <c r="C39" s="7">
        <v>309</v>
      </c>
      <c r="D39" s="7">
        <v>317</v>
      </c>
      <c r="E39" s="7">
        <f t="shared" si="4"/>
        <v>626</v>
      </c>
      <c r="F39" s="15">
        <v>212</v>
      </c>
      <c r="G39" s="11" t="s">
        <v>148</v>
      </c>
      <c r="H39" s="12" t="s">
        <v>149</v>
      </c>
      <c r="I39" s="7">
        <v>248</v>
      </c>
      <c r="J39" s="7">
        <v>248</v>
      </c>
      <c r="K39" s="7">
        <f t="shared" si="5"/>
        <v>496</v>
      </c>
      <c r="L39" s="15">
        <v>155</v>
      </c>
    </row>
    <row r="40" spans="1:12" ht="18" customHeight="1" x14ac:dyDescent="0.15">
      <c r="A40" s="16"/>
      <c r="B40" s="17" t="s">
        <v>150</v>
      </c>
      <c r="C40" s="19">
        <f>SUM(C29:C39)</f>
        <v>1530</v>
      </c>
      <c r="D40" s="19">
        <f>SUM(D29:D39)</f>
        <v>1563</v>
      </c>
      <c r="E40" s="19">
        <f>SUM(E29:E39)</f>
        <v>3093</v>
      </c>
      <c r="F40" s="21">
        <f>SUM(F29:F39)</f>
        <v>1059</v>
      </c>
      <c r="G40" s="11" t="s">
        <v>151</v>
      </c>
      <c r="H40" s="12" t="s">
        <v>152</v>
      </c>
      <c r="I40" s="7">
        <v>198</v>
      </c>
      <c r="J40" s="7">
        <v>202</v>
      </c>
      <c r="K40" s="7">
        <f t="shared" si="5"/>
        <v>400</v>
      </c>
      <c r="L40" s="15">
        <v>141</v>
      </c>
    </row>
    <row r="41" spans="1:12" ht="18" customHeight="1" x14ac:dyDescent="0.15">
      <c r="A41" s="4" t="s">
        <v>153</v>
      </c>
      <c r="B41" s="5" t="s">
        <v>154</v>
      </c>
      <c r="C41" s="9">
        <v>147</v>
      </c>
      <c r="D41" s="9">
        <v>146</v>
      </c>
      <c r="E41" s="7">
        <f>SUM(C41:D41)</f>
        <v>293</v>
      </c>
      <c r="F41" s="10">
        <v>96</v>
      </c>
      <c r="G41" s="11" t="s">
        <v>155</v>
      </c>
      <c r="H41" s="12" t="s">
        <v>156</v>
      </c>
      <c r="I41" s="7">
        <v>53</v>
      </c>
      <c r="J41" s="7">
        <v>58</v>
      </c>
      <c r="K41" s="7">
        <f t="shared" si="5"/>
        <v>111</v>
      </c>
      <c r="L41" s="15">
        <v>38</v>
      </c>
    </row>
    <row r="42" spans="1:12" ht="18" customHeight="1" x14ac:dyDescent="0.15">
      <c r="A42" s="11" t="s">
        <v>157</v>
      </c>
      <c r="B42" s="12" t="s">
        <v>158</v>
      </c>
      <c r="C42" s="7">
        <v>175</v>
      </c>
      <c r="D42" s="7">
        <v>177</v>
      </c>
      <c r="E42" s="7">
        <f t="shared" ref="E42:E49" si="6">SUM(C42:D42)</f>
        <v>352</v>
      </c>
      <c r="F42" s="15">
        <v>122</v>
      </c>
      <c r="G42" s="16"/>
      <c r="H42" s="17" t="s">
        <v>159</v>
      </c>
      <c r="I42" s="19">
        <f>SUM(I29:I41)</f>
        <v>2255</v>
      </c>
      <c r="J42" s="19">
        <f>SUM(J29:J41)</f>
        <v>2247</v>
      </c>
      <c r="K42" s="19">
        <f>SUM(K29:K41)</f>
        <v>4502</v>
      </c>
      <c r="L42" s="21">
        <f>SUM(L29:L41)</f>
        <v>1571</v>
      </c>
    </row>
    <row r="43" spans="1:12" ht="18" customHeight="1" x14ac:dyDescent="0.15">
      <c r="A43" s="11" t="s">
        <v>160</v>
      </c>
      <c r="B43" s="12" t="s">
        <v>161</v>
      </c>
      <c r="C43" s="7">
        <v>122</v>
      </c>
      <c r="D43" s="7">
        <v>109</v>
      </c>
      <c r="E43" s="7">
        <f t="shared" si="6"/>
        <v>231</v>
      </c>
      <c r="F43" s="15">
        <v>98</v>
      </c>
      <c r="G43" s="24"/>
      <c r="H43" s="25"/>
      <c r="I43" s="7"/>
      <c r="J43" s="7"/>
      <c r="K43" s="7"/>
      <c r="L43" s="9"/>
    </row>
    <row r="44" spans="1:12" ht="18" customHeight="1" x14ac:dyDescent="0.15">
      <c r="A44" s="11" t="s">
        <v>162</v>
      </c>
      <c r="B44" s="12" t="s">
        <v>163</v>
      </c>
      <c r="C44" s="7">
        <v>123</v>
      </c>
      <c r="D44" s="7">
        <v>124</v>
      </c>
      <c r="E44" s="7">
        <f t="shared" si="6"/>
        <v>247</v>
      </c>
      <c r="F44" s="15">
        <v>86</v>
      </c>
      <c r="G44" s="24"/>
    </row>
    <row r="45" spans="1:12" ht="18" customHeight="1" x14ac:dyDescent="0.15">
      <c r="A45" s="11" t="s">
        <v>164</v>
      </c>
      <c r="B45" s="12" t="s">
        <v>165</v>
      </c>
      <c r="C45" s="7">
        <v>105</v>
      </c>
      <c r="D45" s="7">
        <v>107</v>
      </c>
      <c r="E45" s="7">
        <f t="shared" si="6"/>
        <v>212</v>
      </c>
      <c r="F45" s="15">
        <v>63</v>
      </c>
      <c r="G45" s="24"/>
    </row>
    <row r="46" spans="1:12" ht="18" customHeight="1" x14ac:dyDescent="0.15">
      <c r="A46" s="11" t="s">
        <v>166</v>
      </c>
      <c r="B46" s="12" t="s">
        <v>167</v>
      </c>
      <c r="C46" s="7">
        <v>163</v>
      </c>
      <c r="D46" s="7">
        <v>139</v>
      </c>
      <c r="E46" s="7">
        <f t="shared" si="6"/>
        <v>302</v>
      </c>
      <c r="F46" s="15">
        <v>138</v>
      </c>
      <c r="G46" s="24"/>
    </row>
    <row r="47" spans="1:12" ht="18" customHeight="1" x14ac:dyDescent="0.15">
      <c r="A47" s="11" t="s">
        <v>168</v>
      </c>
      <c r="B47" s="12" t="s">
        <v>169</v>
      </c>
      <c r="C47" s="7">
        <v>109</v>
      </c>
      <c r="D47" s="7">
        <v>124</v>
      </c>
      <c r="E47" s="7">
        <f t="shared" si="6"/>
        <v>233</v>
      </c>
      <c r="F47" s="15">
        <v>78</v>
      </c>
      <c r="G47" s="24"/>
    </row>
    <row r="48" spans="1:12" ht="18" customHeight="1" x14ac:dyDescent="0.15">
      <c r="A48" s="11" t="s">
        <v>170</v>
      </c>
      <c r="B48" s="12" t="s">
        <v>171</v>
      </c>
      <c r="C48" s="7">
        <v>59</v>
      </c>
      <c r="D48" s="7">
        <v>58</v>
      </c>
      <c r="E48" s="7">
        <f t="shared" si="6"/>
        <v>117</v>
      </c>
      <c r="F48" s="15">
        <v>45</v>
      </c>
      <c r="G48" s="24"/>
    </row>
    <row r="49" spans="1:12" ht="18" customHeight="1" x14ac:dyDescent="0.15">
      <c r="A49" s="11" t="s">
        <v>172</v>
      </c>
      <c r="B49" s="12" t="s">
        <v>173</v>
      </c>
      <c r="C49" s="7">
        <v>154</v>
      </c>
      <c r="D49" s="7">
        <v>147</v>
      </c>
      <c r="E49" s="7">
        <f t="shared" si="6"/>
        <v>301</v>
      </c>
      <c r="F49" s="15">
        <v>99</v>
      </c>
      <c r="G49" s="24"/>
    </row>
    <row r="50" spans="1:12" ht="18" customHeight="1" x14ac:dyDescent="0.15">
      <c r="A50" s="16"/>
      <c r="B50" s="17" t="s">
        <v>174</v>
      </c>
      <c r="C50" s="19">
        <f>SUM(C41:C49)</f>
        <v>1157</v>
      </c>
      <c r="D50" s="19">
        <f>SUM(D41:D49)</f>
        <v>1131</v>
      </c>
      <c r="E50" s="19">
        <f>SUM(E41:E49)</f>
        <v>2288</v>
      </c>
      <c r="F50" s="19">
        <f>SUM(F41:F49)</f>
        <v>825</v>
      </c>
      <c r="G50" s="24"/>
    </row>
    <row r="51" spans="1:12" ht="18" customHeight="1" x14ac:dyDescent="0.15">
      <c r="A51" s="26"/>
      <c r="B51" s="27"/>
      <c r="C51" s="9"/>
      <c r="D51" s="9"/>
      <c r="E51" s="9"/>
      <c r="F51" s="9"/>
      <c r="G51" s="28"/>
    </row>
    <row r="52" spans="1:12" ht="18" customHeight="1" x14ac:dyDescent="0.15">
      <c r="A52" s="29"/>
      <c r="B52" s="25"/>
      <c r="C52" s="7"/>
      <c r="D52" s="7"/>
      <c r="E52" s="7"/>
      <c r="F52" s="7"/>
      <c r="G52" s="28"/>
    </row>
    <row r="53" spans="1:12" ht="18" customHeight="1" x14ac:dyDescent="0.15">
      <c r="A53" s="29"/>
      <c r="B53" s="25"/>
      <c r="C53" s="7"/>
      <c r="D53" s="7"/>
      <c r="E53" s="7"/>
      <c r="F53" s="7"/>
      <c r="G53" s="28"/>
    </row>
    <row r="54" spans="1:12" ht="18" customHeight="1" x14ac:dyDescent="0.15">
      <c r="A54" s="29"/>
      <c r="B54" s="25"/>
      <c r="C54" s="7"/>
      <c r="D54" s="7"/>
      <c r="E54" s="7"/>
      <c r="F54" s="7"/>
      <c r="G54" s="28"/>
    </row>
    <row r="55" spans="1:12" ht="18" customHeight="1" x14ac:dyDescent="0.15">
      <c r="A55" s="30"/>
      <c r="B55" s="25"/>
      <c r="C55" s="7"/>
      <c r="D55" s="7"/>
      <c r="E55" s="7"/>
      <c r="F55" s="7"/>
      <c r="G55" s="28"/>
      <c r="H55" s="25"/>
    </row>
    <row r="56" spans="1:12" ht="18" customHeight="1" x14ac:dyDescent="0.15">
      <c r="A56" s="4" t="s">
        <v>175</v>
      </c>
      <c r="B56" s="5" t="s">
        <v>176</v>
      </c>
      <c r="C56" s="9">
        <v>116</v>
      </c>
      <c r="D56" s="9">
        <v>105</v>
      </c>
      <c r="E56" s="9">
        <f>SUM(C56:D56)</f>
        <v>221</v>
      </c>
      <c r="F56" s="10">
        <v>102</v>
      </c>
    </row>
    <row r="57" spans="1:12" ht="18" customHeight="1" x14ac:dyDescent="0.15">
      <c r="A57" s="11" t="s">
        <v>177</v>
      </c>
      <c r="B57" s="12" t="s">
        <v>178</v>
      </c>
      <c r="C57" s="7">
        <v>84</v>
      </c>
      <c r="D57" s="7">
        <v>97</v>
      </c>
      <c r="E57" s="7">
        <f t="shared" ref="E57:E70" si="7">SUM(C57:D57)</f>
        <v>181</v>
      </c>
      <c r="F57" s="15">
        <v>63</v>
      </c>
      <c r="H57" s="48" t="s">
        <v>179</v>
      </c>
      <c r="I57" s="50">
        <f>SUM(C9,C20,C28,C40,C50,I28,I42)</f>
        <v>16768</v>
      </c>
      <c r="J57" s="50">
        <f>SUM(D9,D20,D28,D40,D50,J28,J42)</f>
        <v>16499</v>
      </c>
      <c r="K57" s="50">
        <f>SUM(I57,J57)</f>
        <v>33267</v>
      </c>
      <c r="L57" s="52">
        <f>SUM(F9,F20,F28,F40,F50,L28,L42)</f>
        <v>13092</v>
      </c>
    </row>
    <row r="58" spans="1:12" ht="18" customHeight="1" x14ac:dyDescent="0.15">
      <c r="A58" s="11" t="s">
        <v>180</v>
      </c>
      <c r="B58" s="12" t="s">
        <v>181</v>
      </c>
      <c r="C58" s="7">
        <v>376</v>
      </c>
      <c r="D58" s="7">
        <v>393</v>
      </c>
      <c r="E58" s="7">
        <f t="shared" si="7"/>
        <v>769</v>
      </c>
      <c r="F58" s="15">
        <v>301</v>
      </c>
      <c r="H58" s="49"/>
      <c r="I58" s="51"/>
      <c r="J58" s="51"/>
      <c r="K58" s="51"/>
      <c r="L58" s="52"/>
    </row>
    <row r="59" spans="1:12" ht="18" customHeight="1" x14ac:dyDescent="0.15">
      <c r="A59" s="11" t="s">
        <v>182</v>
      </c>
      <c r="B59" s="12" t="s">
        <v>183</v>
      </c>
      <c r="C59" s="7">
        <v>72</v>
      </c>
      <c r="D59" s="7">
        <v>59</v>
      </c>
      <c r="E59" s="7">
        <f t="shared" si="7"/>
        <v>131</v>
      </c>
      <c r="F59" s="15">
        <v>55</v>
      </c>
      <c r="H59" s="53" t="s">
        <v>184</v>
      </c>
      <c r="I59" s="50">
        <v>844</v>
      </c>
      <c r="J59" s="50">
        <v>853</v>
      </c>
      <c r="K59" s="50">
        <f>SUM(I59,J59)</f>
        <v>1697</v>
      </c>
      <c r="L59" s="55"/>
    </row>
    <row r="60" spans="1:12" ht="18" customHeight="1" x14ac:dyDescent="0.15">
      <c r="A60" s="11" t="s">
        <v>185</v>
      </c>
      <c r="B60" s="12" t="s">
        <v>186</v>
      </c>
      <c r="C60" s="7">
        <v>134</v>
      </c>
      <c r="D60" s="7">
        <v>112</v>
      </c>
      <c r="E60" s="7">
        <f t="shared" si="7"/>
        <v>246</v>
      </c>
      <c r="F60" s="15">
        <v>89</v>
      </c>
      <c r="H60" s="54"/>
      <c r="I60" s="51"/>
      <c r="J60" s="51"/>
      <c r="K60" s="51"/>
      <c r="L60" s="55"/>
    </row>
    <row r="61" spans="1:12" ht="18" customHeight="1" x14ac:dyDescent="0.15">
      <c r="A61" s="11" t="s">
        <v>187</v>
      </c>
      <c r="B61" s="12" t="s">
        <v>188</v>
      </c>
      <c r="C61" s="7">
        <v>79</v>
      </c>
      <c r="D61" s="7">
        <v>70</v>
      </c>
      <c r="E61" s="7">
        <f t="shared" si="7"/>
        <v>149</v>
      </c>
      <c r="F61" s="15">
        <v>55</v>
      </c>
      <c r="H61" s="48" t="s">
        <v>189</v>
      </c>
      <c r="I61" s="50">
        <f>SUM(C71,C78,C90,C104)</f>
        <v>7421</v>
      </c>
      <c r="J61" s="50">
        <f>SUM(D71,D78,D90,D104)</f>
        <v>7130</v>
      </c>
      <c r="K61" s="50">
        <f>SUM(I61,J61)</f>
        <v>14551</v>
      </c>
      <c r="L61" s="52">
        <f>SUM(F71,F78,F90,F104)</f>
        <v>5615</v>
      </c>
    </row>
    <row r="62" spans="1:12" ht="18" customHeight="1" x14ac:dyDescent="0.15">
      <c r="A62" s="11" t="s">
        <v>190</v>
      </c>
      <c r="B62" s="12" t="s">
        <v>191</v>
      </c>
      <c r="C62" s="7">
        <v>113</v>
      </c>
      <c r="D62" s="7">
        <v>118</v>
      </c>
      <c r="E62" s="7">
        <f t="shared" si="7"/>
        <v>231</v>
      </c>
      <c r="F62" s="15">
        <v>67</v>
      </c>
      <c r="H62" s="49"/>
      <c r="I62" s="51"/>
      <c r="J62" s="51"/>
      <c r="K62" s="51"/>
      <c r="L62" s="52"/>
    </row>
    <row r="63" spans="1:12" ht="18" customHeight="1" x14ac:dyDescent="0.15">
      <c r="A63" s="11" t="s">
        <v>192</v>
      </c>
      <c r="B63" s="12" t="s">
        <v>193</v>
      </c>
      <c r="C63" s="7">
        <v>54</v>
      </c>
      <c r="D63" s="7">
        <v>50</v>
      </c>
      <c r="E63" s="7">
        <f t="shared" si="7"/>
        <v>104</v>
      </c>
      <c r="F63" s="15">
        <v>54</v>
      </c>
      <c r="H63" s="53" t="s">
        <v>184</v>
      </c>
      <c r="I63" s="50">
        <v>1068</v>
      </c>
      <c r="J63" s="50">
        <v>963</v>
      </c>
      <c r="K63" s="50">
        <f>SUM(I63,J63)</f>
        <v>2031</v>
      </c>
      <c r="L63" s="59"/>
    </row>
    <row r="64" spans="1:12" ht="18" customHeight="1" x14ac:dyDescent="0.15">
      <c r="A64" s="11" t="s">
        <v>194</v>
      </c>
      <c r="B64" s="12" t="s">
        <v>195</v>
      </c>
      <c r="C64" s="7">
        <v>261</v>
      </c>
      <c r="D64" s="7">
        <v>233</v>
      </c>
      <c r="E64" s="7">
        <f t="shared" si="7"/>
        <v>494</v>
      </c>
      <c r="F64" s="15">
        <v>221</v>
      </c>
      <c r="H64" s="54"/>
      <c r="I64" s="58"/>
      <c r="J64" s="58"/>
      <c r="K64" s="51"/>
      <c r="L64" s="60"/>
    </row>
    <row r="65" spans="1:12" ht="18" customHeight="1" x14ac:dyDescent="0.15">
      <c r="A65" s="11" t="s">
        <v>196</v>
      </c>
      <c r="B65" s="12" t="s">
        <v>197</v>
      </c>
      <c r="C65" s="7">
        <v>93</v>
      </c>
      <c r="D65" s="7">
        <v>87</v>
      </c>
      <c r="E65" s="7">
        <f t="shared" si="7"/>
        <v>180</v>
      </c>
      <c r="F65" s="15">
        <v>74</v>
      </c>
      <c r="H65" s="31"/>
      <c r="I65" s="32"/>
      <c r="J65" s="32"/>
      <c r="K65" s="32"/>
      <c r="L65" s="32"/>
    </row>
    <row r="66" spans="1:12" ht="18" customHeight="1" x14ac:dyDescent="0.15">
      <c r="A66" s="11" t="s">
        <v>198</v>
      </c>
      <c r="B66" s="12" t="s">
        <v>199</v>
      </c>
      <c r="C66" s="7">
        <v>184</v>
      </c>
      <c r="D66" s="7">
        <v>164</v>
      </c>
      <c r="E66" s="7">
        <f t="shared" si="7"/>
        <v>348</v>
      </c>
      <c r="F66" s="15">
        <v>182</v>
      </c>
      <c r="H66" s="56" t="s">
        <v>200</v>
      </c>
      <c r="I66" s="50">
        <f>(I57+I61)-I68</f>
        <v>22277</v>
      </c>
      <c r="J66" s="50">
        <f>(J57+J61)-J68</f>
        <v>21813</v>
      </c>
      <c r="K66" s="50">
        <f>SUM(I66:J66)</f>
        <v>44090</v>
      </c>
      <c r="L66" s="50">
        <v>16925</v>
      </c>
    </row>
    <row r="67" spans="1:12" ht="18" customHeight="1" x14ac:dyDescent="0.15">
      <c r="A67" s="11" t="s">
        <v>201</v>
      </c>
      <c r="B67" s="12" t="s">
        <v>202</v>
      </c>
      <c r="C67" s="7">
        <v>439</v>
      </c>
      <c r="D67" s="7">
        <v>375</v>
      </c>
      <c r="E67" s="7">
        <f t="shared" si="7"/>
        <v>814</v>
      </c>
      <c r="F67" s="15">
        <v>365</v>
      </c>
      <c r="H67" s="57"/>
      <c r="I67" s="51"/>
      <c r="J67" s="51"/>
      <c r="K67" s="51"/>
      <c r="L67" s="51"/>
    </row>
    <row r="68" spans="1:12" ht="18" customHeight="1" x14ac:dyDescent="0.15">
      <c r="A68" s="11" t="s">
        <v>203</v>
      </c>
      <c r="B68" s="12" t="s">
        <v>204</v>
      </c>
      <c r="C68" s="7">
        <v>38</v>
      </c>
      <c r="D68" s="7">
        <v>28</v>
      </c>
      <c r="E68" s="7">
        <f t="shared" si="7"/>
        <v>66</v>
      </c>
      <c r="F68" s="15">
        <v>40</v>
      </c>
      <c r="H68" s="56" t="s">
        <v>205</v>
      </c>
      <c r="I68" s="63">
        <v>1912</v>
      </c>
      <c r="J68" s="50">
        <v>1816</v>
      </c>
      <c r="K68" s="50">
        <f>SUM(I68+J68)</f>
        <v>3728</v>
      </c>
      <c r="L68" s="50">
        <v>1782</v>
      </c>
    </row>
    <row r="69" spans="1:12" ht="18" customHeight="1" x14ac:dyDescent="0.15">
      <c r="A69" s="11" t="s">
        <v>206</v>
      </c>
      <c r="B69" s="12" t="s">
        <v>207</v>
      </c>
      <c r="C69" s="7">
        <v>339</v>
      </c>
      <c r="D69" s="7">
        <v>341</v>
      </c>
      <c r="E69" s="7">
        <f t="shared" si="7"/>
        <v>680</v>
      </c>
      <c r="F69" s="15">
        <v>270</v>
      </c>
      <c r="H69" s="57"/>
      <c r="I69" s="64"/>
      <c r="J69" s="51"/>
      <c r="K69" s="51"/>
      <c r="L69" s="51"/>
    </row>
    <row r="70" spans="1:12" ht="18" customHeight="1" x14ac:dyDescent="0.15">
      <c r="A70" s="11" t="s">
        <v>208</v>
      </c>
      <c r="B70" s="12" t="s">
        <v>209</v>
      </c>
      <c r="C70" s="7">
        <v>225</v>
      </c>
      <c r="D70" s="7">
        <v>198</v>
      </c>
      <c r="E70" s="7">
        <f t="shared" si="7"/>
        <v>423</v>
      </c>
      <c r="F70" s="15">
        <v>168</v>
      </c>
      <c r="H70" s="56" t="s">
        <v>210</v>
      </c>
      <c r="I70" s="63">
        <f>SUM(I66+I68)</f>
        <v>24189</v>
      </c>
      <c r="J70" s="50">
        <f>SUM(J66+J68)</f>
        <v>23629</v>
      </c>
      <c r="K70" s="50">
        <f>SUM(K66+K68)</f>
        <v>47818</v>
      </c>
      <c r="L70" s="50">
        <f>SUM(L66:L69)</f>
        <v>18707</v>
      </c>
    </row>
    <row r="71" spans="1:12" ht="18" customHeight="1" x14ac:dyDescent="0.15">
      <c r="A71" s="16"/>
      <c r="B71" s="17" t="s">
        <v>211</v>
      </c>
      <c r="C71" s="19">
        <f>SUM(C56:C70)</f>
        <v>2607</v>
      </c>
      <c r="D71" s="19">
        <f>SUM(D56:D70)</f>
        <v>2430</v>
      </c>
      <c r="E71" s="19">
        <f>SUM(E56:E70)</f>
        <v>5037</v>
      </c>
      <c r="F71" s="19">
        <f>SUM(F56:F70)</f>
        <v>2106</v>
      </c>
      <c r="G71" s="24"/>
      <c r="H71" s="61"/>
      <c r="I71" s="65"/>
      <c r="J71" s="61"/>
      <c r="K71" s="61"/>
      <c r="L71" s="61"/>
    </row>
    <row r="72" spans="1:12" ht="18" customHeight="1" x14ac:dyDescent="0.15">
      <c r="A72" s="4" t="s">
        <v>212</v>
      </c>
      <c r="B72" s="5" t="s">
        <v>213</v>
      </c>
      <c r="C72" s="9">
        <v>304</v>
      </c>
      <c r="D72" s="9">
        <v>275</v>
      </c>
      <c r="E72" s="7">
        <f t="shared" ref="E72:E77" si="8">SUM(C72:D72)</f>
        <v>579</v>
      </c>
      <c r="F72" s="10">
        <v>217</v>
      </c>
      <c r="H72" s="62"/>
      <c r="I72" s="66"/>
      <c r="J72" s="62"/>
      <c r="K72" s="62"/>
      <c r="L72" s="62"/>
    </row>
    <row r="73" spans="1:12" ht="18" customHeight="1" x14ac:dyDescent="0.15">
      <c r="A73" s="11" t="s">
        <v>214</v>
      </c>
      <c r="B73" s="12" t="s">
        <v>215</v>
      </c>
      <c r="C73" s="7">
        <v>294</v>
      </c>
      <c r="D73" s="7">
        <v>263</v>
      </c>
      <c r="E73" s="7">
        <f t="shared" si="8"/>
        <v>557</v>
      </c>
      <c r="F73" s="15">
        <v>205</v>
      </c>
    </row>
    <row r="74" spans="1:12" ht="18" customHeight="1" x14ac:dyDescent="0.15">
      <c r="A74" s="11" t="s">
        <v>216</v>
      </c>
      <c r="B74" s="12" t="s">
        <v>217</v>
      </c>
      <c r="C74" s="7">
        <v>299</v>
      </c>
      <c r="D74" s="7">
        <v>288</v>
      </c>
      <c r="E74" s="7">
        <f t="shared" si="8"/>
        <v>587</v>
      </c>
      <c r="F74" s="15">
        <v>199</v>
      </c>
    </row>
    <row r="75" spans="1:12" ht="18" customHeight="1" x14ac:dyDescent="0.15">
      <c r="A75" s="11" t="s">
        <v>218</v>
      </c>
      <c r="B75" s="12" t="s">
        <v>219</v>
      </c>
      <c r="C75" s="7">
        <v>131</v>
      </c>
      <c r="D75" s="7">
        <v>123</v>
      </c>
      <c r="E75" s="7">
        <f t="shared" si="8"/>
        <v>254</v>
      </c>
      <c r="F75" s="15">
        <v>86</v>
      </c>
    </row>
    <row r="76" spans="1:12" ht="18" customHeight="1" x14ac:dyDescent="0.15">
      <c r="A76" s="11" t="s">
        <v>220</v>
      </c>
      <c r="B76" s="12" t="s">
        <v>221</v>
      </c>
      <c r="C76" s="7">
        <v>44</v>
      </c>
      <c r="D76" s="7">
        <v>42</v>
      </c>
      <c r="E76" s="7">
        <f t="shared" si="8"/>
        <v>86</v>
      </c>
      <c r="F76" s="15">
        <v>27</v>
      </c>
    </row>
    <row r="77" spans="1:12" ht="18" customHeight="1" x14ac:dyDescent="0.15">
      <c r="A77" s="11" t="s">
        <v>222</v>
      </c>
      <c r="B77" s="12" t="s">
        <v>223</v>
      </c>
      <c r="C77" s="7">
        <v>139</v>
      </c>
      <c r="D77" s="7">
        <v>165</v>
      </c>
      <c r="E77" s="7">
        <f t="shared" si="8"/>
        <v>304</v>
      </c>
      <c r="F77" s="15">
        <v>140</v>
      </c>
    </row>
    <row r="78" spans="1:12" ht="18" customHeight="1" x14ac:dyDescent="0.15">
      <c r="A78" s="16"/>
      <c r="B78" s="17" t="s">
        <v>224</v>
      </c>
      <c r="C78" s="19">
        <f>SUM(C72:C77)</f>
        <v>1211</v>
      </c>
      <c r="D78" s="19">
        <f>SUM(D72:D77)</f>
        <v>1156</v>
      </c>
      <c r="E78" s="19">
        <f>SUM(C78:D78)</f>
        <v>2367</v>
      </c>
      <c r="F78" s="21">
        <f>SUM(F72:F77)</f>
        <v>874</v>
      </c>
    </row>
    <row r="79" spans="1:12" ht="18" customHeight="1" x14ac:dyDescent="0.15">
      <c r="A79" s="4" t="s">
        <v>225</v>
      </c>
      <c r="B79" s="5" t="s">
        <v>226</v>
      </c>
      <c r="C79" s="9">
        <v>136</v>
      </c>
      <c r="D79" s="9">
        <v>129</v>
      </c>
      <c r="E79" s="7">
        <f t="shared" ref="E79:E89" si="9">SUM(C79:D79)</f>
        <v>265</v>
      </c>
      <c r="F79" s="10">
        <v>82</v>
      </c>
    </row>
    <row r="80" spans="1:12" ht="18" customHeight="1" x14ac:dyDescent="0.15">
      <c r="A80" s="11" t="s">
        <v>227</v>
      </c>
      <c r="B80" s="12" t="s">
        <v>228</v>
      </c>
      <c r="C80" s="7">
        <v>100</v>
      </c>
      <c r="D80" s="7">
        <v>105</v>
      </c>
      <c r="E80" s="7">
        <f t="shared" si="9"/>
        <v>205</v>
      </c>
      <c r="F80" s="15">
        <v>74</v>
      </c>
    </row>
    <row r="81" spans="1:6" ht="18" customHeight="1" x14ac:dyDescent="0.15">
      <c r="A81" s="11" t="s">
        <v>229</v>
      </c>
      <c r="B81" s="12" t="s">
        <v>230</v>
      </c>
      <c r="C81" s="7">
        <v>171</v>
      </c>
      <c r="D81" s="7">
        <v>169</v>
      </c>
      <c r="E81" s="7">
        <f t="shared" si="9"/>
        <v>340</v>
      </c>
      <c r="F81" s="15">
        <v>114</v>
      </c>
    </row>
    <row r="82" spans="1:6" ht="18" customHeight="1" x14ac:dyDescent="0.15">
      <c r="A82" s="11" t="s">
        <v>231</v>
      </c>
      <c r="B82" s="12" t="s">
        <v>232</v>
      </c>
      <c r="C82" s="7">
        <v>204</v>
      </c>
      <c r="D82" s="7">
        <v>209</v>
      </c>
      <c r="E82" s="7">
        <f t="shared" si="9"/>
        <v>413</v>
      </c>
      <c r="F82" s="15">
        <v>149</v>
      </c>
    </row>
    <row r="83" spans="1:6" ht="18" customHeight="1" x14ac:dyDescent="0.15">
      <c r="A83" s="11" t="s">
        <v>233</v>
      </c>
      <c r="B83" s="12" t="s">
        <v>234</v>
      </c>
      <c r="C83" s="7">
        <v>150</v>
      </c>
      <c r="D83" s="7">
        <v>176</v>
      </c>
      <c r="E83" s="7">
        <f t="shared" si="9"/>
        <v>326</v>
      </c>
      <c r="F83" s="15">
        <v>122</v>
      </c>
    </row>
    <row r="84" spans="1:6" ht="18" customHeight="1" x14ac:dyDescent="0.15">
      <c r="A84" s="11" t="s">
        <v>235</v>
      </c>
      <c r="B84" s="12" t="s">
        <v>236</v>
      </c>
      <c r="C84" s="7">
        <v>209</v>
      </c>
      <c r="D84" s="7">
        <v>215</v>
      </c>
      <c r="E84" s="7">
        <f t="shared" si="9"/>
        <v>424</v>
      </c>
      <c r="F84" s="15">
        <v>171</v>
      </c>
    </row>
    <row r="85" spans="1:6" ht="18" customHeight="1" x14ac:dyDescent="0.15">
      <c r="A85" s="11" t="s">
        <v>237</v>
      </c>
      <c r="B85" s="12" t="s">
        <v>238</v>
      </c>
      <c r="C85" s="7">
        <v>147</v>
      </c>
      <c r="D85" s="7">
        <v>156</v>
      </c>
      <c r="E85" s="7">
        <f t="shared" si="9"/>
        <v>303</v>
      </c>
      <c r="F85" s="15">
        <v>90</v>
      </c>
    </row>
    <row r="86" spans="1:6" ht="18" customHeight="1" x14ac:dyDescent="0.15">
      <c r="A86" s="11" t="s">
        <v>239</v>
      </c>
      <c r="B86" s="12" t="s">
        <v>240</v>
      </c>
      <c r="C86" s="7">
        <v>81</v>
      </c>
      <c r="D86" s="7">
        <v>87</v>
      </c>
      <c r="E86" s="7">
        <f t="shared" si="9"/>
        <v>168</v>
      </c>
      <c r="F86" s="15">
        <v>52</v>
      </c>
    </row>
    <row r="87" spans="1:6" ht="18" customHeight="1" x14ac:dyDescent="0.15">
      <c r="A87" s="11" t="s">
        <v>241</v>
      </c>
      <c r="B87" s="12" t="s">
        <v>242</v>
      </c>
      <c r="C87" s="7">
        <v>127</v>
      </c>
      <c r="D87" s="7">
        <v>136</v>
      </c>
      <c r="E87" s="7">
        <f t="shared" si="9"/>
        <v>263</v>
      </c>
      <c r="F87" s="15">
        <v>99</v>
      </c>
    </row>
    <row r="88" spans="1:6" ht="18" customHeight="1" x14ac:dyDescent="0.15">
      <c r="A88" s="11" t="s">
        <v>243</v>
      </c>
      <c r="B88" s="12" t="s">
        <v>244</v>
      </c>
      <c r="C88" s="7">
        <v>22</v>
      </c>
      <c r="D88" s="7">
        <v>21</v>
      </c>
      <c r="E88" s="7">
        <f t="shared" si="9"/>
        <v>43</v>
      </c>
      <c r="F88" s="15">
        <v>17</v>
      </c>
    </row>
    <row r="89" spans="1:6" ht="18" customHeight="1" x14ac:dyDescent="0.15">
      <c r="A89" s="11" t="s">
        <v>245</v>
      </c>
      <c r="B89" s="12" t="s">
        <v>246</v>
      </c>
      <c r="C89" s="7">
        <v>88</v>
      </c>
      <c r="D89" s="7">
        <v>94</v>
      </c>
      <c r="E89" s="7">
        <f t="shared" si="9"/>
        <v>182</v>
      </c>
      <c r="F89" s="15">
        <v>64</v>
      </c>
    </row>
    <row r="90" spans="1:6" ht="18" customHeight="1" x14ac:dyDescent="0.15">
      <c r="A90" s="16"/>
      <c r="B90" s="17" t="s">
        <v>247</v>
      </c>
      <c r="C90" s="19">
        <f>SUM(C79:C89)</f>
        <v>1435</v>
      </c>
      <c r="D90" s="19">
        <f>SUM(D79:D89)</f>
        <v>1497</v>
      </c>
      <c r="E90" s="19">
        <f>SUM(C90:D90)</f>
        <v>2932</v>
      </c>
      <c r="F90" s="21">
        <f>SUM(F79:F89)</f>
        <v>1034</v>
      </c>
    </row>
    <row r="91" spans="1:6" ht="18" customHeight="1" x14ac:dyDescent="0.15">
      <c r="A91" s="4" t="s">
        <v>248</v>
      </c>
      <c r="B91" s="5" t="s">
        <v>249</v>
      </c>
      <c r="C91" s="9">
        <v>120</v>
      </c>
      <c r="D91" s="9">
        <v>118</v>
      </c>
      <c r="E91" s="7">
        <f>SUM(C91:D91)</f>
        <v>238</v>
      </c>
      <c r="F91" s="10">
        <v>74</v>
      </c>
    </row>
    <row r="92" spans="1:6" ht="18" customHeight="1" x14ac:dyDescent="0.15">
      <c r="A92" s="11" t="s">
        <v>250</v>
      </c>
      <c r="B92" s="12" t="s">
        <v>251</v>
      </c>
      <c r="C92" s="7">
        <v>195</v>
      </c>
      <c r="D92" s="7">
        <v>163</v>
      </c>
      <c r="E92" s="7">
        <f t="shared" ref="E92:E103" si="10">SUM(C92:D92)</f>
        <v>358</v>
      </c>
      <c r="F92" s="15">
        <v>116</v>
      </c>
    </row>
    <row r="93" spans="1:6" ht="18" customHeight="1" x14ac:dyDescent="0.15">
      <c r="A93" s="11" t="s">
        <v>252</v>
      </c>
      <c r="B93" s="12" t="s">
        <v>253</v>
      </c>
      <c r="C93" s="7">
        <v>117</v>
      </c>
      <c r="D93" s="7">
        <v>104</v>
      </c>
      <c r="E93" s="7">
        <f t="shared" si="10"/>
        <v>221</v>
      </c>
      <c r="F93" s="15">
        <v>70</v>
      </c>
    </row>
    <row r="94" spans="1:6" ht="18" customHeight="1" x14ac:dyDescent="0.15">
      <c r="A94" s="11" t="s">
        <v>254</v>
      </c>
      <c r="B94" s="12" t="s">
        <v>255</v>
      </c>
      <c r="C94" s="7">
        <v>60</v>
      </c>
      <c r="D94" s="7">
        <v>67</v>
      </c>
      <c r="E94" s="7">
        <f t="shared" si="10"/>
        <v>127</v>
      </c>
      <c r="F94" s="15">
        <v>58</v>
      </c>
    </row>
    <row r="95" spans="1:6" ht="18" customHeight="1" x14ac:dyDescent="0.15">
      <c r="A95" s="11" t="s">
        <v>256</v>
      </c>
      <c r="B95" s="12" t="s">
        <v>257</v>
      </c>
      <c r="C95" s="7">
        <v>175</v>
      </c>
      <c r="D95" s="7">
        <v>171</v>
      </c>
      <c r="E95" s="7">
        <f t="shared" si="10"/>
        <v>346</v>
      </c>
      <c r="F95" s="15">
        <v>127</v>
      </c>
    </row>
    <row r="96" spans="1:6" ht="18" customHeight="1" x14ac:dyDescent="0.15">
      <c r="A96" s="11" t="s">
        <v>258</v>
      </c>
      <c r="B96" s="12" t="s">
        <v>259</v>
      </c>
      <c r="C96" s="7">
        <v>117</v>
      </c>
      <c r="D96" s="7">
        <v>124</v>
      </c>
      <c r="E96" s="7">
        <f t="shared" si="10"/>
        <v>241</v>
      </c>
      <c r="F96" s="15">
        <v>79</v>
      </c>
    </row>
    <row r="97" spans="1:6" ht="18" customHeight="1" x14ac:dyDescent="0.15">
      <c r="A97" s="11" t="s">
        <v>260</v>
      </c>
      <c r="B97" s="12" t="s">
        <v>261</v>
      </c>
      <c r="C97" s="7">
        <v>101</v>
      </c>
      <c r="D97" s="7">
        <v>88</v>
      </c>
      <c r="E97" s="7">
        <f t="shared" si="10"/>
        <v>189</v>
      </c>
      <c r="F97" s="15">
        <v>63</v>
      </c>
    </row>
    <row r="98" spans="1:6" ht="18" customHeight="1" x14ac:dyDescent="0.15">
      <c r="A98" s="11" t="s">
        <v>262</v>
      </c>
      <c r="B98" s="12" t="s">
        <v>263</v>
      </c>
      <c r="C98" s="7">
        <v>273</v>
      </c>
      <c r="D98" s="7">
        <v>254</v>
      </c>
      <c r="E98" s="7">
        <f t="shared" si="10"/>
        <v>527</v>
      </c>
      <c r="F98" s="15">
        <v>236</v>
      </c>
    </row>
    <row r="99" spans="1:6" ht="18" customHeight="1" x14ac:dyDescent="0.15">
      <c r="A99" s="11" t="s">
        <v>264</v>
      </c>
      <c r="B99" s="12" t="s">
        <v>265</v>
      </c>
      <c r="C99" s="7">
        <v>172</v>
      </c>
      <c r="D99" s="7">
        <v>162</v>
      </c>
      <c r="E99" s="7">
        <f t="shared" si="10"/>
        <v>334</v>
      </c>
      <c r="F99" s="15">
        <v>103</v>
      </c>
    </row>
    <row r="100" spans="1:6" ht="18" customHeight="1" x14ac:dyDescent="0.15">
      <c r="A100" s="11" t="s">
        <v>266</v>
      </c>
      <c r="B100" s="12" t="s">
        <v>267</v>
      </c>
      <c r="C100" s="7">
        <v>600</v>
      </c>
      <c r="D100" s="7">
        <v>559</v>
      </c>
      <c r="E100" s="7">
        <f t="shared" si="10"/>
        <v>1159</v>
      </c>
      <c r="F100" s="15">
        <v>499</v>
      </c>
    </row>
    <row r="101" spans="1:6" ht="18" customHeight="1" x14ac:dyDescent="0.15">
      <c r="A101" s="11" t="s">
        <v>268</v>
      </c>
      <c r="B101" s="12" t="s">
        <v>269</v>
      </c>
      <c r="C101" s="7">
        <v>9</v>
      </c>
      <c r="D101" s="7">
        <v>25</v>
      </c>
      <c r="E101" s="7">
        <f t="shared" si="10"/>
        <v>34</v>
      </c>
      <c r="F101" s="15">
        <v>23</v>
      </c>
    </row>
    <row r="102" spans="1:6" ht="18" customHeight="1" x14ac:dyDescent="0.15">
      <c r="A102" s="11" t="s">
        <v>270</v>
      </c>
      <c r="B102" s="12" t="s">
        <v>271</v>
      </c>
      <c r="C102" s="7">
        <v>51</v>
      </c>
      <c r="D102" s="7">
        <v>49</v>
      </c>
      <c r="E102" s="7">
        <f t="shared" si="10"/>
        <v>100</v>
      </c>
      <c r="F102" s="15">
        <v>34</v>
      </c>
    </row>
    <row r="103" spans="1:6" ht="18" customHeight="1" x14ac:dyDescent="0.15">
      <c r="A103" s="11" t="s">
        <v>272</v>
      </c>
      <c r="B103" s="12" t="s">
        <v>273</v>
      </c>
      <c r="C103" s="7">
        <v>178</v>
      </c>
      <c r="D103" s="7">
        <v>163</v>
      </c>
      <c r="E103" s="7">
        <f t="shared" si="10"/>
        <v>341</v>
      </c>
      <c r="F103" s="15">
        <v>119</v>
      </c>
    </row>
    <row r="104" spans="1:6" ht="18" customHeight="1" x14ac:dyDescent="0.15">
      <c r="A104" s="16"/>
      <c r="B104" s="17" t="s">
        <v>274</v>
      </c>
      <c r="C104" s="19">
        <f>SUM(C91:C103)</f>
        <v>2168</v>
      </c>
      <c r="D104" s="19">
        <f>SUM(D91:D103)</f>
        <v>2047</v>
      </c>
      <c r="E104" s="19">
        <f>SUM(C104:D104)</f>
        <v>4215</v>
      </c>
      <c r="F104" s="21">
        <f>SUM(F91:F103)</f>
        <v>1601</v>
      </c>
    </row>
    <row r="117" spans="1:7" ht="18" customHeight="1" x14ac:dyDescent="0.15">
      <c r="A117" s="29"/>
      <c r="G117" s="28"/>
    </row>
    <row r="124" spans="1:7" ht="18" customHeight="1" x14ac:dyDescent="0.15">
      <c r="B124" s="1"/>
    </row>
    <row r="125" spans="1:7" ht="18" customHeight="1" x14ac:dyDescent="0.15">
      <c r="B125" s="1"/>
      <c r="C125" s="1"/>
      <c r="D125" s="1"/>
      <c r="E125" s="1"/>
      <c r="F125" s="1"/>
    </row>
    <row r="126" spans="1:7" ht="18" customHeight="1" x14ac:dyDescent="0.15">
      <c r="B126" s="1"/>
      <c r="C126" s="1"/>
      <c r="D126" s="1"/>
      <c r="E126" s="1"/>
      <c r="F126" s="1"/>
    </row>
    <row r="127" spans="1:7" ht="18" customHeight="1" x14ac:dyDescent="0.15">
      <c r="B127" s="1"/>
      <c r="C127" s="1"/>
      <c r="D127" s="1"/>
      <c r="E127" s="1"/>
      <c r="F127" s="1"/>
    </row>
    <row r="128" spans="1:7" ht="18" customHeight="1" x14ac:dyDescent="0.15">
      <c r="B128" s="1"/>
      <c r="C128" s="1"/>
      <c r="D128" s="1"/>
      <c r="E128" s="1"/>
      <c r="F128" s="1"/>
    </row>
  </sheetData>
  <mergeCells count="43">
    <mergeCell ref="A1:A2"/>
    <mergeCell ref="B1:B2"/>
    <mergeCell ref="C1:E1"/>
    <mergeCell ref="F1:F2"/>
    <mergeCell ref="G1:G2"/>
    <mergeCell ref="I1:K1"/>
    <mergeCell ref="L1:L2"/>
    <mergeCell ref="H57:H58"/>
    <mergeCell ref="I57:I58"/>
    <mergeCell ref="J57:J58"/>
    <mergeCell ref="K57:K58"/>
    <mergeCell ref="L57:L58"/>
    <mergeCell ref="H1:H2"/>
    <mergeCell ref="H61:H62"/>
    <mergeCell ref="I61:I62"/>
    <mergeCell ref="J61:J62"/>
    <mergeCell ref="K61:K62"/>
    <mergeCell ref="L61:L62"/>
    <mergeCell ref="H59:H60"/>
    <mergeCell ref="I59:I60"/>
    <mergeCell ref="J59:J60"/>
    <mergeCell ref="K59:K60"/>
    <mergeCell ref="L59:L60"/>
    <mergeCell ref="H66:H67"/>
    <mergeCell ref="I66:I67"/>
    <mergeCell ref="J66:J67"/>
    <mergeCell ref="K66:K67"/>
    <mergeCell ref="L66:L67"/>
    <mergeCell ref="H63:H64"/>
    <mergeCell ref="I63:I64"/>
    <mergeCell ref="J63:J64"/>
    <mergeCell ref="K63:K64"/>
    <mergeCell ref="L63:L64"/>
    <mergeCell ref="H70:H72"/>
    <mergeCell ref="I70:I72"/>
    <mergeCell ref="J70:J72"/>
    <mergeCell ref="K70:K72"/>
    <mergeCell ref="L70:L72"/>
    <mergeCell ref="H68:H69"/>
    <mergeCell ref="I68:I69"/>
    <mergeCell ref="J68:J69"/>
    <mergeCell ref="K68:K69"/>
    <mergeCell ref="L68:L69"/>
  </mergeCells>
  <phoneticPr fontId="2"/>
  <printOptions gridLines="1"/>
  <pageMargins left="0.78740157480314965" right="0.78740157480314965" top="1.1811023622047245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Ｐ明朝,標準"&amp;14令和4年10月31日</oddHeader>
    <oddFooter>&amp;C&amp;P／&amp;N</oddFooter>
  </headerFooter>
  <rowBreaks count="1" manualBreakCount="1">
    <brk id="5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AE161-6C45-4987-90A7-ED5E45323F35}">
  <sheetPr>
    <pageSetUpPr fitToPage="1"/>
  </sheetPr>
  <dimension ref="A1:L128"/>
  <sheetViews>
    <sheetView showZeros="0" view="pageBreakPreview" zoomScale="60" zoomScaleNormal="75" workbookViewId="0">
      <selection activeCell="L70" sqref="L70:L72"/>
    </sheetView>
  </sheetViews>
  <sheetFormatPr defaultColWidth="8.875" defaultRowHeight="18" customHeight="1" x14ac:dyDescent="0.15"/>
  <cols>
    <col min="1" max="1" width="5.75" style="33" customWidth="1"/>
    <col min="2" max="2" width="15.75" style="22" customWidth="1"/>
    <col min="3" max="6" width="8.75" style="23" customWidth="1"/>
    <col min="7" max="7" width="5.75" style="3" customWidth="1"/>
    <col min="8" max="8" width="15.75" style="1" customWidth="1"/>
    <col min="9" max="12" width="8.75" style="23" customWidth="1"/>
    <col min="13" max="256" width="8.875" style="1"/>
    <col min="257" max="257" width="5.75" style="1" customWidth="1"/>
    <col min="258" max="258" width="15.75" style="1" customWidth="1"/>
    <col min="259" max="262" width="8.75" style="1" customWidth="1"/>
    <col min="263" max="263" width="5.75" style="1" customWidth="1"/>
    <col min="264" max="264" width="15.75" style="1" customWidth="1"/>
    <col min="265" max="268" width="8.75" style="1" customWidth="1"/>
    <col min="269" max="512" width="8.875" style="1"/>
    <col min="513" max="513" width="5.75" style="1" customWidth="1"/>
    <col min="514" max="514" width="15.75" style="1" customWidth="1"/>
    <col min="515" max="518" width="8.75" style="1" customWidth="1"/>
    <col min="519" max="519" width="5.75" style="1" customWidth="1"/>
    <col min="520" max="520" width="15.75" style="1" customWidth="1"/>
    <col min="521" max="524" width="8.75" style="1" customWidth="1"/>
    <col min="525" max="768" width="8.875" style="1"/>
    <col min="769" max="769" width="5.75" style="1" customWidth="1"/>
    <col min="770" max="770" width="15.75" style="1" customWidth="1"/>
    <col min="771" max="774" width="8.75" style="1" customWidth="1"/>
    <col min="775" max="775" width="5.75" style="1" customWidth="1"/>
    <col min="776" max="776" width="15.75" style="1" customWidth="1"/>
    <col min="777" max="780" width="8.75" style="1" customWidth="1"/>
    <col min="781" max="1024" width="8.875" style="1"/>
    <col min="1025" max="1025" width="5.75" style="1" customWidth="1"/>
    <col min="1026" max="1026" width="15.75" style="1" customWidth="1"/>
    <col min="1027" max="1030" width="8.75" style="1" customWidth="1"/>
    <col min="1031" max="1031" width="5.75" style="1" customWidth="1"/>
    <col min="1032" max="1032" width="15.75" style="1" customWidth="1"/>
    <col min="1033" max="1036" width="8.75" style="1" customWidth="1"/>
    <col min="1037" max="1280" width="8.875" style="1"/>
    <col min="1281" max="1281" width="5.75" style="1" customWidth="1"/>
    <col min="1282" max="1282" width="15.75" style="1" customWidth="1"/>
    <col min="1283" max="1286" width="8.75" style="1" customWidth="1"/>
    <col min="1287" max="1287" width="5.75" style="1" customWidth="1"/>
    <col min="1288" max="1288" width="15.75" style="1" customWidth="1"/>
    <col min="1289" max="1292" width="8.75" style="1" customWidth="1"/>
    <col min="1293" max="1536" width="8.875" style="1"/>
    <col min="1537" max="1537" width="5.75" style="1" customWidth="1"/>
    <col min="1538" max="1538" width="15.75" style="1" customWidth="1"/>
    <col min="1539" max="1542" width="8.75" style="1" customWidth="1"/>
    <col min="1543" max="1543" width="5.75" style="1" customWidth="1"/>
    <col min="1544" max="1544" width="15.75" style="1" customWidth="1"/>
    <col min="1545" max="1548" width="8.75" style="1" customWidth="1"/>
    <col min="1549" max="1792" width="8.875" style="1"/>
    <col min="1793" max="1793" width="5.75" style="1" customWidth="1"/>
    <col min="1794" max="1794" width="15.75" style="1" customWidth="1"/>
    <col min="1795" max="1798" width="8.75" style="1" customWidth="1"/>
    <col min="1799" max="1799" width="5.75" style="1" customWidth="1"/>
    <col min="1800" max="1800" width="15.75" style="1" customWidth="1"/>
    <col min="1801" max="1804" width="8.75" style="1" customWidth="1"/>
    <col min="1805" max="2048" width="8.875" style="1"/>
    <col min="2049" max="2049" width="5.75" style="1" customWidth="1"/>
    <col min="2050" max="2050" width="15.75" style="1" customWidth="1"/>
    <col min="2051" max="2054" width="8.75" style="1" customWidth="1"/>
    <col min="2055" max="2055" width="5.75" style="1" customWidth="1"/>
    <col min="2056" max="2056" width="15.75" style="1" customWidth="1"/>
    <col min="2057" max="2060" width="8.75" style="1" customWidth="1"/>
    <col min="2061" max="2304" width="8.875" style="1"/>
    <col min="2305" max="2305" width="5.75" style="1" customWidth="1"/>
    <col min="2306" max="2306" width="15.75" style="1" customWidth="1"/>
    <col min="2307" max="2310" width="8.75" style="1" customWidth="1"/>
    <col min="2311" max="2311" width="5.75" style="1" customWidth="1"/>
    <col min="2312" max="2312" width="15.75" style="1" customWidth="1"/>
    <col min="2313" max="2316" width="8.75" style="1" customWidth="1"/>
    <col min="2317" max="2560" width="8.875" style="1"/>
    <col min="2561" max="2561" width="5.75" style="1" customWidth="1"/>
    <col min="2562" max="2562" width="15.75" style="1" customWidth="1"/>
    <col min="2563" max="2566" width="8.75" style="1" customWidth="1"/>
    <col min="2567" max="2567" width="5.75" style="1" customWidth="1"/>
    <col min="2568" max="2568" width="15.75" style="1" customWidth="1"/>
    <col min="2569" max="2572" width="8.75" style="1" customWidth="1"/>
    <col min="2573" max="2816" width="8.875" style="1"/>
    <col min="2817" max="2817" width="5.75" style="1" customWidth="1"/>
    <col min="2818" max="2818" width="15.75" style="1" customWidth="1"/>
    <col min="2819" max="2822" width="8.75" style="1" customWidth="1"/>
    <col min="2823" max="2823" width="5.75" style="1" customWidth="1"/>
    <col min="2824" max="2824" width="15.75" style="1" customWidth="1"/>
    <col min="2825" max="2828" width="8.75" style="1" customWidth="1"/>
    <col min="2829" max="3072" width="8.875" style="1"/>
    <col min="3073" max="3073" width="5.75" style="1" customWidth="1"/>
    <col min="3074" max="3074" width="15.75" style="1" customWidth="1"/>
    <col min="3075" max="3078" width="8.75" style="1" customWidth="1"/>
    <col min="3079" max="3079" width="5.75" style="1" customWidth="1"/>
    <col min="3080" max="3080" width="15.75" style="1" customWidth="1"/>
    <col min="3081" max="3084" width="8.75" style="1" customWidth="1"/>
    <col min="3085" max="3328" width="8.875" style="1"/>
    <col min="3329" max="3329" width="5.75" style="1" customWidth="1"/>
    <col min="3330" max="3330" width="15.75" style="1" customWidth="1"/>
    <col min="3331" max="3334" width="8.75" style="1" customWidth="1"/>
    <col min="3335" max="3335" width="5.75" style="1" customWidth="1"/>
    <col min="3336" max="3336" width="15.75" style="1" customWidth="1"/>
    <col min="3337" max="3340" width="8.75" style="1" customWidth="1"/>
    <col min="3341" max="3584" width="8.875" style="1"/>
    <col min="3585" max="3585" width="5.75" style="1" customWidth="1"/>
    <col min="3586" max="3586" width="15.75" style="1" customWidth="1"/>
    <col min="3587" max="3590" width="8.75" style="1" customWidth="1"/>
    <col min="3591" max="3591" width="5.75" style="1" customWidth="1"/>
    <col min="3592" max="3592" width="15.75" style="1" customWidth="1"/>
    <col min="3593" max="3596" width="8.75" style="1" customWidth="1"/>
    <col min="3597" max="3840" width="8.875" style="1"/>
    <col min="3841" max="3841" width="5.75" style="1" customWidth="1"/>
    <col min="3842" max="3842" width="15.75" style="1" customWidth="1"/>
    <col min="3843" max="3846" width="8.75" style="1" customWidth="1"/>
    <col min="3847" max="3847" width="5.75" style="1" customWidth="1"/>
    <col min="3848" max="3848" width="15.75" style="1" customWidth="1"/>
    <col min="3849" max="3852" width="8.75" style="1" customWidth="1"/>
    <col min="3853" max="4096" width="8.875" style="1"/>
    <col min="4097" max="4097" width="5.75" style="1" customWidth="1"/>
    <col min="4098" max="4098" width="15.75" style="1" customWidth="1"/>
    <col min="4099" max="4102" width="8.75" style="1" customWidth="1"/>
    <col min="4103" max="4103" width="5.75" style="1" customWidth="1"/>
    <col min="4104" max="4104" width="15.75" style="1" customWidth="1"/>
    <col min="4105" max="4108" width="8.75" style="1" customWidth="1"/>
    <col min="4109" max="4352" width="8.875" style="1"/>
    <col min="4353" max="4353" width="5.75" style="1" customWidth="1"/>
    <col min="4354" max="4354" width="15.75" style="1" customWidth="1"/>
    <col min="4355" max="4358" width="8.75" style="1" customWidth="1"/>
    <col min="4359" max="4359" width="5.75" style="1" customWidth="1"/>
    <col min="4360" max="4360" width="15.75" style="1" customWidth="1"/>
    <col min="4361" max="4364" width="8.75" style="1" customWidth="1"/>
    <col min="4365" max="4608" width="8.875" style="1"/>
    <col min="4609" max="4609" width="5.75" style="1" customWidth="1"/>
    <col min="4610" max="4610" width="15.75" style="1" customWidth="1"/>
    <col min="4611" max="4614" width="8.75" style="1" customWidth="1"/>
    <col min="4615" max="4615" width="5.75" style="1" customWidth="1"/>
    <col min="4616" max="4616" width="15.75" style="1" customWidth="1"/>
    <col min="4617" max="4620" width="8.75" style="1" customWidth="1"/>
    <col min="4621" max="4864" width="8.875" style="1"/>
    <col min="4865" max="4865" width="5.75" style="1" customWidth="1"/>
    <col min="4866" max="4866" width="15.75" style="1" customWidth="1"/>
    <col min="4867" max="4870" width="8.75" style="1" customWidth="1"/>
    <col min="4871" max="4871" width="5.75" style="1" customWidth="1"/>
    <col min="4872" max="4872" width="15.75" style="1" customWidth="1"/>
    <col min="4873" max="4876" width="8.75" style="1" customWidth="1"/>
    <col min="4877" max="5120" width="8.875" style="1"/>
    <col min="5121" max="5121" width="5.75" style="1" customWidth="1"/>
    <col min="5122" max="5122" width="15.75" style="1" customWidth="1"/>
    <col min="5123" max="5126" width="8.75" style="1" customWidth="1"/>
    <col min="5127" max="5127" width="5.75" style="1" customWidth="1"/>
    <col min="5128" max="5128" width="15.75" style="1" customWidth="1"/>
    <col min="5129" max="5132" width="8.75" style="1" customWidth="1"/>
    <col min="5133" max="5376" width="8.875" style="1"/>
    <col min="5377" max="5377" width="5.75" style="1" customWidth="1"/>
    <col min="5378" max="5378" width="15.75" style="1" customWidth="1"/>
    <col min="5379" max="5382" width="8.75" style="1" customWidth="1"/>
    <col min="5383" max="5383" width="5.75" style="1" customWidth="1"/>
    <col min="5384" max="5384" width="15.75" style="1" customWidth="1"/>
    <col min="5385" max="5388" width="8.75" style="1" customWidth="1"/>
    <col min="5389" max="5632" width="8.875" style="1"/>
    <col min="5633" max="5633" width="5.75" style="1" customWidth="1"/>
    <col min="5634" max="5634" width="15.75" style="1" customWidth="1"/>
    <col min="5635" max="5638" width="8.75" style="1" customWidth="1"/>
    <col min="5639" max="5639" width="5.75" style="1" customWidth="1"/>
    <col min="5640" max="5640" width="15.75" style="1" customWidth="1"/>
    <col min="5641" max="5644" width="8.75" style="1" customWidth="1"/>
    <col min="5645" max="5888" width="8.875" style="1"/>
    <col min="5889" max="5889" width="5.75" style="1" customWidth="1"/>
    <col min="5890" max="5890" width="15.75" style="1" customWidth="1"/>
    <col min="5891" max="5894" width="8.75" style="1" customWidth="1"/>
    <col min="5895" max="5895" width="5.75" style="1" customWidth="1"/>
    <col min="5896" max="5896" width="15.75" style="1" customWidth="1"/>
    <col min="5897" max="5900" width="8.75" style="1" customWidth="1"/>
    <col min="5901" max="6144" width="8.875" style="1"/>
    <col min="6145" max="6145" width="5.75" style="1" customWidth="1"/>
    <col min="6146" max="6146" width="15.75" style="1" customWidth="1"/>
    <col min="6147" max="6150" width="8.75" style="1" customWidth="1"/>
    <col min="6151" max="6151" width="5.75" style="1" customWidth="1"/>
    <col min="6152" max="6152" width="15.75" style="1" customWidth="1"/>
    <col min="6153" max="6156" width="8.75" style="1" customWidth="1"/>
    <col min="6157" max="6400" width="8.875" style="1"/>
    <col min="6401" max="6401" width="5.75" style="1" customWidth="1"/>
    <col min="6402" max="6402" width="15.75" style="1" customWidth="1"/>
    <col min="6403" max="6406" width="8.75" style="1" customWidth="1"/>
    <col min="6407" max="6407" width="5.75" style="1" customWidth="1"/>
    <col min="6408" max="6408" width="15.75" style="1" customWidth="1"/>
    <col min="6409" max="6412" width="8.75" style="1" customWidth="1"/>
    <col min="6413" max="6656" width="8.875" style="1"/>
    <col min="6657" max="6657" width="5.75" style="1" customWidth="1"/>
    <col min="6658" max="6658" width="15.75" style="1" customWidth="1"/>
    <col min="6659" max="6662" width="8.75" style="1" customWidth="1"/>
    <col min="6663" max="6663" width="5.75" style="1" customWidth="1"/>
    <col min="6664" max="6664" width="15.75" style="1" customWidth="1"/>
    <col min="6665" max="6668" width="8.75" style="1" customWidth="1"/>
    <col min="6669" max="6912" width="8.875" style="1"/>
    <col min="6913" max="6913" width="5.75" style="1" customWidth="1"/>
    <col min="6914" max="6914" width="15.75" style="1" customWidth="1"/>
    <col min="6915" max="6918" width="8.75" style="1" customWidth="1"/>
    <col min="6919" max="6919" width="5.75" style="1" customWidth="1"/>
    <col min="6920" max="6920" width="15.75" style="1" customWidth="1"/>
    <col min="6921" max="6924" width="8.75" style="1" customWidth="1"/>
    <col min="6925" max="7168" width="8.875" style="1"/>
    <col min="7169" max="7169" width="5.75" style="1" customWidth="1"/>
    <col min="7170" max="7170" width="15.75" style="1" customWidth="1"/>
    <col min="7171" max="7174" width="8.75" style="1" customWidth="1"/>
    <col min="7175" max="7175" width="5.75" style="1" customWidth="1"/>
    <col min="7176" max="7176" width="15.75" style="1" customWidth="1"/>
    <col min="7177" max="7180" width="8.75" style="1" customWidth="1"/>
    <col min="7181" max="7424" width="8.875" style="1"/>
    <col min="7425" max="7425" width="5.75" style="1" customWidth="1"/>
    <col min="7426" max="7426" width="15.75" style="1" customWidth="1"/>
    <col min="7427" max="7430" width="8.75" style="1" customWidth="1"/>
    <col min="7431" max="7431" width="5.75" style="1" customWidth="1"/>
    <col min="7432" max="7432" width="15.75" style="1" customWidth="1"/>
    <col min="7433" max="7436" width="8.75" style="1" customWidth="1"/>
    <col min="7437" max="7680" width="8.875" style="1"/>
    <col min="7681" max="7681" width="5.75" style="1" customWidth="1"/>
    <col min="7682" max="7682" width="15.75" style="1" customWidth="1"/>
    <col min="7683" max="7686" width="8.75" style="1" customWidth="1"/>
    <col min="7687" max="7687" width="5.75" style="1" customWidth="1"/>
    <col min="7688" max="7688" width="15.75" style="1" customWidth="1"/>
    <col min="7689" max="7692" width="8.75" style="1" customWidth="1"/>
    <col min="7693" max="7936" width="8.875" style="1"/>
    <col min="7937" max="7937" width="5.75" style="1" customWidth="1"/>
    <col min="7938" max="7938" width="15.75" style="1" customWidth="1"/>
    <col min="7939" max="7942" width="8.75" style="1" customWidth="1"/>
    <col min="7943" max="7943" width="5.75" style="1" customWidth="1"/>
    <col min="7944" max="7944" width="15.75" style="1" customWidth="1"/>
    <col min="7945" max="7948" width="8.75" style="1" customWidth="1"/>
    <col min="7949" max="8192" width="8.875" style="1"/>
    <col min="8193" max="8193" width="5.75" style="1" customWidth="1"/>
    <col min="8194" max="8194" width="15.75" style="1" customWidth="1"/>
    <col min="8195" max="8198" width="8.75" style="1" customWidth="1"/>
    <col min="8199" max="8199" width="5.75" style="1" customWidth="1"/>
    <col min="8200" max="8200" width="15.75" style="1" customWidth="1"/>
    <col min="8201" max="8204" width="8.75" style="1" customWidth="1"/>
    <col min="8205" max="8448" width="8.875" style="1"/>
    <col min="8449" max="8449" width="5.75" style="1" customWidth="1"/>
    <col min="8450" max="8450" width="15.75" style="1" customWidth="1"/>
    <col min="8451" max="8454" width="8.75" style="1" customWidth="1"/>
    <col min="8455" max="8455" width="5.75" style="1" customWidth="1"/>
    <col min="8456" max="8456" width="15.75" style="1" customWidth="1"/>
    <col min="8457" max="8460" width="8.75" style="1" customWidth="1"/>
    <col min="8461" max="8704" width="8.875" style="1"/>
    <col min="8705" max="8705" width="5.75" style="1" customWidth="1"/>
    <col min="8706" max="8706" width="15.75" style="1" customWidth="1"/>
    <col min="8707" max="8710" width="8.75" style="1" customWidth="1"/>
    <col min="8711" max="8711" width="5.75" style="1" customWidth="1"/>
    <col min="8712" max="8712" width="15.75" style="1" customWidth="1"/>
    <col min="8713" max="8716" width="8.75" style="1" customWidth="1"/>
    <col min="8717" max="8960" width="8.875" style="1"/>
    <col min="8961" max="8961" width="5.75" style="1" customWidth="1"/>
    <col min="8962" max="8962" width="15.75" style="1" customWidth="1"/>
    <col min="8963" max="8966" width="8.75" style="1" customWidth="1"/>
    <col min="8967" max="8967" width="5.75" style="1" customWidth="1"/>
    <col min="8968" max="8968" width="15.75" style="1" customWidth="1"/>
    <col min="8969" max="8972" width="8.75" style="1" customWidth="1"/>
    <col min="8973" max="9216" width="8.875" style="1"/>
    <col min="9217" max="9217" width="5.75" style="1" customWidth="1"/>
    <col min="9218" max="9218" width="15.75" style="1" customWidth="1"/>
    <col min="9219" max="9222" width="8.75" style="1" customWidth="1"/>
    <col min="9223" max="9223" width="5.75" style="1" customWidth="1"/>
    <col min="9224" max="9224" width="15.75" style="1" customWidth="1"/>
    <col min="9225" max="9228" width="8.75" style="1" customWidth="1"/>
    <col min="9229" max="9472" width="8.875" style="1"/>
    <col min="9473" max="9473" width="5.75" style="1" customWidth="1"/>
    <col min="9474" max="9474" width="15.75" style="1" customWidth="1"/>
    <col min="9475" max="9478" width="8.75" style="1" customWidth="1"/>
    <col min="9479" max="9479" width="5.75" style="1" customWidth="1"/>
    <col min="9480" max="9480" width="15.75" style="1" customWidth="1"/>
    <col min="9481" max="9484" width="8.75" style="1" customWidth="1"/>
    <col min="9485" max="9728" width="8.875" style="1"/>
    <col min="9729" max="9729" width="5.75" style="1" customWidth="1"/>
    <col min="9730" max="9730" width="15.75" style="1" customWidth="1"/>
    <col min="9731" max="9734" width="8.75" style="1" customWidth="1"/>
    <col min="9735" max="9735" width="5.75" style="1" customWidth="1"/>
    <col min="9736" max="9736" width="15.75" style="1" customWidth="1"/>
    <col min="9737" max="9740" width="8.75" style="1" customWidth="1"/>
    <col min="9741" max="9984" width="8.875" style="1"/>
    <col min="9985" max="9985" width="5.75" style="1" customWidth="1"/>
    <col min="9986" max="9986" width="15.75" style="1" customWidth="1"/>
    <col min="9987" max="9990" width="8.75" style="1" customWidth="1"/>
    <col min="9991" max="9991" width="5.75" style="1" customWidth="1"/>
    <col min="9992" max="9992" width="15.75" style="1" customWidth="1"/>
    <col min="9993" max="9996" width="8.75" style="1" customWidth="1"/>
    <col min="9997" max="10240" width="8.875" style="1"/>
    <col min="10241" max="10241" width="5.75" style="1" customWidth="1"/>
    <col min="10242" max="10242" width="15.75" style="1" customWidth="1"/>
    <col min="10243" max="10246" width="8.75" style="1" customWidth="1"/>
    <col min="10247" max="10247" width="5.75" style="1" customWidth="1"/>
    <col min="10248" max="10248" width="15.75" style="1" customWidth="1"/>
    <col min="10249" max="10252" width="8.75" style="1" customWidth="1"/>
    <col min="10253" max="10496" width="8.875" style="1"/>
    <col min="10497" max="10497" width="5.75" style="1" customWidth="1"/>
    <col min="10498" max="10498" width="15.75" style="1" customWidth="1"/>
    <col min="10499" max="10502" width="8.75" style="1" customWidth="1"/>
    <col min="10503" max="10503" width="5.75" style="1" customWidth="1"/>
    <col min="10504" max="10504" width="15.75" style="1" customWidth="1"/>
    <col min="10505" max="10508" width="8.75" style="1" customWidth="1"/>
    <col min="10509" max="10752" width="8.875" style="1"/>
    <col min="10753" max="10753" width="5.75" style="1" customWidth="1"/>
    <col min="10754" max="10754" width="15.75" style="1" customWidth="1"/>
    <col min="10755" max="10758" width="8.75" style="1" customWidth="1"/>
    <col min="10759" max="10759" width="5.75" style="1" customWidth="1"/>
    <col min="10760" max="10760" width="15.75" style="1" customWidth="1"/>
    <col min="10761" max="10764" width="8.75" style="1" customWidth="1"/>
    <col min="10765" max="11008" width="8.875" style="1"/>
    <col min="11009" max="11009" width="5.75" style="1" customWidth="1"/>
    <col min="11010" max="11010" width="15.75" style="1" customWidth="1"/>
    <col min="11011" max="11014" width="8.75" style="1" customWidth="1"/>
    <col min="11015" max="11015" width="5.75" style="1" customWidth="1"/>
    <col min="11016" max="11016" width="15.75" style="1" customWidth="1"/>
    <col min="11017" max="11020" width="8.75" style="1" customWidth="1"/>
    <col min="11021" max="11264" width="8.875" style="1"/>
    <col min="11265" max="11265" width="5.75" style="1" customWidth="1"/>
    <col min="11266" max="11266" width="15.75" style="1" customWidth="1"/>
    <col min="11267" max="11270" width="8.75" style="1" customWidth="1"/>
    <col min="11271" max="11271" width="5.75" style="1" customWidth="1"/>
    <col min="11272" max="11272" width="15.75" style="1" customWidth="1"/>
    <col min="11273" max="11276" width="8.75" style="1" customWidth="1"/>
    <col min="11277" max="11520" width="8.875" style="1"/>
    <col min="11521" max="11521" width="5.75" style="1" customWidth="1"/>
    <col min="11522" max="11522" width="15.75" style="1" customWidth="1"/>
    <col min="11523" max="11526" width="8.75" style="1" customWidth="1"/>
    <col min="11527" max="11527" width="5.75" style="1" customWidth="1"/>
    <col min="11528" max="11528" width="15.75" style="1" customWidth="1"/>
    <col min="11529" max="11532" width="8.75" style="1" customWidth="1"/>
    <col min="11533" max="11776" width="8.875" style="1"/>
    <col min="11777" max="11777" width="5.75" style="1" customWidth="1"/>
    <col min="11778" max="11778" width="15.75" style="1" customWidth="1"/>
    <col min="11779" max="11782" width="8.75" style="1" customWidth="1"/>
    <col min="11783" max="11783" width="5.75" style="1" customWidth="1"/>
    <col min="11784" max="11784" width="15.75" style="1" customWidth="1"/>
    <col min="11785" max="11788" width="8.75" style="1" customWidth="1"/>
    <col min="11789" max="12032" width="8.875" style="1"/>
    <col min="12033" max="12033" width="5.75" style="1" customWidth="1"/>
    <col min="12034" max="12034" width="15.75" style="1" customWidth="1"/>
    <col min="12035" max="12038" width="8.75" style="1" customWidth="1"/>
    <col min="12039" max="12039" width="5.75" style="1" customWidth="1"/>
    <col min="12040" max="12040" width="15.75" style="1" customWidth="1"/>
    <col min="12041" max="12044" width="8.75" style="1" customWidth="1"/>
    <col min="12045" max="12288" width="8.875" style="1"/>
    <col min="12289" max="12289" width="5.75" style="1" customWidth="1"/>
    <col min="12290" max="12290" width="15.75" style="1" customWidth="1"/>
    <col min="12291" max="12294" width="8.75" style="1" customWidth="1"/>
    <col min="12295" max="12295" width="5.75" style="1" customWidth="1"/>
    <col min="12296" max="12296" width="15.75" style="1" customWidth="1"/>
    <col min="12297" max="12300" width="8.75" style="1" customWidth="1"/>
    <col min="12301" max="12544" width="8.875" style="1"/>
    <col min="12545" max="12545" width="5.75" style="1" customWidth="1"/>
    <col min="12546" max="12546" width="15.75" style="1" customWidth="1"/>
    <col min="12547" max="12550" width="8.75" style="1" customWidth="1"/>
    <col min="12551" max="12551" width="5.75" style="1" customWidth="1"/>
    <col min="12552" max="12552" width="15.75" style="1" customWidth="1"/>
    <col min="12553" max="12556" width="8.75" style="1" customWidth="1"/>
    <col min="12557" max="12800" width="8.875" style="1"/>
    <col min="12801" max="12801" width="5.75" style="1" customWidth="1"/>
    <col min="12802" max="12802" width="15.75" style="1" customWidth="1"/>
    <col min="12803" max="12806" width="8.75" style="1" customWidth="1"/>
    <col min="12807" max="12807" width="5.75" style="1" customWidth="1"/>
    <col min="12808" max="12808" width="15.75" style="1" customWidth="1"/>
    <col min="12809" max="12812" width="8.75" style="1" customWidth="1"/>
    <col min="12813" max="13056" width="8.875" style="1"/>
    <col min="13057" max="13057" width="5.75" style="1" customWidth="1"/>
    <col min="13058" max="13058" width="15.75" style="1" customWidth="1"/>
    <col min="13059" max="13062" width="8.75" style="1" customWidth="1"/>
    <col min="13063" max="13063" width="5.75" style="1" customWidth="1"/>
    <col min="13064" max="13064" width="15.75" style="1" customWidth="1"/>
    <col min="13065" max="13068" width="8.75" style="1" customWidth="1"/>
    <col min="13069" max="13312" width="8.875" style="1"/>
    <col min="13313" max="13313" width="5.75" style="1" customWidth="1"/>
    <col min="13314" max="13314" width="15.75" style="1" customWidth="1"/>
    <col min="13315" max="13318" width="8.75" style="1" customWidth="1"/>
    <col min="13319" max="13319" width="5.75" style="1" customWidth="1"/>
    <col min="13320" max="13320" width="15.75" style="1" customWidth="1"/>
    <col min="13321" max="13324" width="8.75" style="1" customWidth="1"/>
    <col min="13325" max="13568" width="8.875" style="1"/>
    <col min="13569" max="13569" width="5.75" style="1" customWidth="1"/>
    <col min="13570" max="13570" width="15.75" style="1" customWidth="1"/>
    <col min="13571" max="13574" width="8.75" style="1" customWidth="1"/>
    <col min="13575" max="13575" width="5.75" style="1" customWidth="1"/>
    <col min="13576" max="13576" width="15.75" style="1" customWidth="1"/>
    <col min="13577" max="13580" width="8.75" style="1" customWidth="1"/>
    <col min="13581" max="13824" width="8.875" style="1"/>
    <col min="13825" max="13825" width="5.75" style="1" customWidth="1"/>
    <col min="13826" max="13826" width="15.75" style="1" customWidth="1"/>
    <col min="13827" max="13830" width="8.75" style="1" customWidth="1"/>
    <col min="13831" max="13831" width="5.75" style="1" customWidth="1"/>
    <col min="13832" max="13832" width="15.75" style="1" customWidth="1"/>
    <col min="13833" max="13836" width="8.75" style="1" customWidth="1"/>
    <col min="13837" max="14080" width="8.875" style="1"/>
    <col min="14081" max="14081" width="5.75" style="1" customWidth="1"/>
    <col min="14082" max="14082" width="15.75" style="1" customWidth="1"/>
    <col min="14083" max="14086" width="8.75" style="1" customWidth="1"/>
    <col min="14087" max="14087" width="5.75" style="1" customWidth="1"/>
    <col min="14088" max="14088" width="15.75" style="1" customWidth="1"/>
    <col min="14089" max="14092" width="8.75" style="1" customWidth="1"/>
    <col min="14093" max="14336" width="8.875" style="1"/>
    <col min="14337" max="14337" width="5.75" style="1" customWidth="1"/>
    <col min="14338" max="14338" width="15.75" style="1" customWidth="1"/>
    <col min="14339" max="14342" width="8.75" style="1" customWidth="1"/>
    <col min="14343" max="14343" width="5.75" style="1" customWidth="1"/>
    <col min="14344" max="14344" width="15.75" style="1" customWidth="1"/>
    <col min="14345" max="14348" width="8.75" style="1" customWidth="1"/>
    <col min="14349" max="14592" width="8.875" style="1"/>
    <col min="14593" max="14593" width="5.75" style="1" customWidth="1"/>
    <col min="14594" max="14594" width="15.75" style="1" customWidth="1"/>
    <col min="14595" max="14598" width="8.75" style="1" customWidth="1"/>
    <col min="14599" max="14599" width="5.75" style="1" customWidth="1"/>
    <col min="14600" max="14600" width="15.75" style="1" customWidth="1"/>
    <col min="14601" max="14604" width="8.75" style="1" customWidth="1"/>
    <col min="14605" max="14848" width="8.875" style="1"/>
    <col min="14849" max="14849" width="5.75" style="1" customWidth="1"/>
    <col min="14850" max="14850" width="15.75" style="1" customWidth="1"/>
    <col min="14851" max="14854" width="8.75" style="1" customWidth="1"/>
    <col min="14855" max="14855" width="5.75" style="1" customWidth="1"/>
    <col min="14856" max="14856" width="15.75" style="1" customWidth="1"/>
    <col min="14857" max="14860" width="8.75" style="1" customWidth="1"/>
    <col min="14861" max="15104" width="8.875" style="1"/>
    <col min="15105" max="15105" width="5.75" style="1" customWidth="1"/>
    <col min="15106" max="15106" width="15.75" style="1" customWidth="1"/>
    <col min="15107" max="15110" width="8.75" style="1" customWidth="1"/>
    <col min="15111" max="15111" width="5.75" style="1" customWidth="1"/>
    <col min="15112" max="15112" width="15.75" style="1" customWidth="1"/>
    <col min="15113" max="15116" width="8.75" style="1" customWidth="1"/>
    <col min="15117" max="15360" width="8.875" style="1"/>
    <col min="15361" max="15361" width="5.75" style="1" customWidth="1"/>
    <col min="15362" max="15362" width="15.75" style="1" customWidth="1"/>
    <col min="15363" max="15366" width="8.75" style="1" customWidth="1"/>
    <col min="15367" max="15367" width="5.75" style="1" customWidth="1"/>
    <col min="15368" max="15368" width="15.75" style="1" customWidth="1"/>
    <col min="15369" max="15372" width="8.75" style="1" customWidth="1"/>
    <col min="15373" max="15616" width="8.875" style="1"/>
    <col min="15617" max="15617" width="5.75" style="1" customWidth="1"/>
    <col min="15618" max="15618" width="15.75" style="1" customWidth="1"/>
    <col min="15619" max="15622" width="8.75" style="1" customWidth="1"/>
    <col min="15623" max="15623" width="5.75" style="1" customWidth="1"/>
    <col min="15624" max="15624" width="15.75" style="1" customWidth="1"/>
    <col min="15625" max="15628" width="8.75" style="1" customWidth="1"/>
    <col min="15629" max="15872" width="8.875" style="1"/>
    <col min="15873" max="15873" width="5.75" style="1" customWidth="1"/>
    <col min="15874" max="15874" width="15.75" style="1" customWidth="1"/>
    <col min="15875" max="15878" width="8.75" style="1" customWidth="1"/>
    <col min="15879" max="15879" width="5.75" style="1" customWidth="1"/>
    <col min="15880" max="15880" width="15.75" style="1" customWidth="1"/>
    <col min="15881" max="15884" width="8.75" style="1" customWidth="1"/>
    <col min="15885" max="16128" width="8.875" style="1"/>
    <col min="16129" max="16129" width="5.75" style="1" customWidth="1"/>
    <col min="16130" max="16130" width="15.75" style="1" customWidth="1"/>
    <col min="16131" max="16134" width="8.75" style="1" customWidth="1"/>
    <col min="16135" max="16135" width="5.75" style="1" customWidth="1"/>
    <col min="16136" max="16136" width="15.75" style="1" customWidth="1"/>
    <col min="16137" max="16140" width="8.75" style="1" customWidth="1"/>
    <col min="16141" max="16384" width="8.875" style="1"/>
  </cols>
  <sheetData>
    <row r="1" spans="1:12" ht="18" customHeight="1" x14ac:dyDescent="0.15">
      <c r="A1" s="45" t="s">
        <v>0</v>
      </c>
      <c r="B1" s="46" t="s">
        <v>1</v>
      </c>
      <c r="C1" s="47" t="s">
        <v>2</v>
      </c>
      <c r="D1" s="47"/>
      <c r="E1" s="47"/>
      <c r="F1" s="47" t="s">
        <v>3</v>
      </c>
      <c r="G1" s="46" t="s">
        <v>0</v>
      </c>
      <c r="H1" s="46" t="s">
        <v>1</v>
      </c>
      <c r="I1" s="47" t="s">
        <v>2</v>
      </c>
      <c r="J1" s="47"/>
      <c r="K1" s="47"/>
      <c r="L1" s="47" t="s">
        <v>3</v>
      </c>
    </row>
    <row r="2" spans="1:12" s="3" customFormat="1" ht="18" customHeight="1" x14ac:dyDescent="0.15">
      <c r="A2" s="45"/>
      <c r="B2" s="46"/>
      <c r="C2" s="40" t="s">
        <v>4</v>
      </c>
      <c r="D2" s="40" t="s">
        <v>5</v>
      </c>
      <c r="E2" s="40" t="s">
        <v>6</v>
      </c>
      <c r="F2" s="47"/>
      <c r="G2" s="46"/>
      <c r="H2" s="46"/>
      <c r="I2" s="40" t="s">
        <v>4</v>
      </c>
      <c r="J2" s="40" t="s">
        <v>5</v>
      </c>
      <c r="K2" s="40" t="s">
        <v>6</v>
      </c>
      <c r="L2" s="47"/>
    </row>
    <row r="3" spans="1:12" ht="18" customHeight="1" x14ac:dyDescent="0.15">
      <c r="A3" s="4" t="s">
        <v>7</v>
      </c>
      <c r="B3" s="5" t="s">
        <v>8</v>
      </c>
      <c r="C3" s="6">
        <v>87</v>
      </c>
      <c r="D3" s="6">
        <v>73</v>
      </c>
      <c r="E3" s="7">
        <f t="shared" ref="E3:E8" si="0">SUM(C3:D3)</f>
        <v>160</v>
      </c>
      <c r="F3" s="8">
        <v>48</v>
      </c>
      <c r="G3" s="4" t="s">
        <v>9</v>
      </c>
      <c r="H3" s="5" t="s">
        <v>10</v>
      </c>
      <c r="I3" s="9">
        <v>124</v>
      </c>
      <c r="J3" s="9">
        <v>145</v>
      </c>
      <c r="K3" s="7">
        <f>SUM(I3:J3)</f>
        <v>269</v>
      </c>
      <c r="L3" s="10">
        <v>118</v>
      </c>
    </row>
    <row r="4" spans="1:12" ht="18" customHeight="1" x14ac:dyDescent="0.15">
      <c r="A4" s="11" t="s">
        <v>11</v>
      </c>
      <c r="B4" s="12" t="s">
        <v>12</v>
      </c>
      <c r="C4" s="13">
        <v>124</v>
      </c>
      <c r="D4" s="13">
        <v>125</v>
      </c>
      <c r="E4" s="7">
        <f t="shared" si="0"/>
        <v>249</v>
      </c>
      <c r="F4" s="14">
        <v>85</v>
      </c>
      <c r="G4" s="11" t="s">
        <v>13</v>
      </c>
      <c r="H4" s="12" t="s">
        <v>14</v>
      </c>
      <c r="I4" s="7">
        <v>379</v>
      </c>
      <c r="J4" s="7">
        <v>402</v>
      </c>
      <c r="K4" s="7">
        <f t="shared" ref="K4:K27" si="1">SUM(I4:J4)</f>
        <v>781</v>
      </c>
      <c r="L4" s="15">
        <v>344</v>
      </c>
    </row>
    <row r="5" spans="1:12" ht="18" customHeight="1" x14ac:dyDescent="0.15">
      <c r="A5" s="11" t="s">
        <v>15</v>
      </c>
      <c r="B5" s="12" t="s">
        <v>16</v>
      </c>
      <c r="C5" s="13">
        <v>255</v>
      </c>
      <c r="D5" s="13">
        <v>296</v>
      </c>
      <c r="E5" s="7">
        <f t="shared" si="0"/>
        <v>551</v>
      </c>
      <c r="F5" s="14">
        <v>177</v>
      </c>
      <c r="G5" s="11" t="s">
        <v>17</v>
      </c>
      <c r="H5" s="12" t="s">
        <v>18</v>
      </c>
      <c r="I5" s="7">
        <v>327</v>
      </c>
      <c r="J5" s="7">
        <v>261</v>
      </c>
      <c r="K5" s="7">
        <f t="shared" si="1"/>
        <v>588</v>
      </c>
      <c r="L5" s="15">
        <v>267</v>
      </c>
    </row>
    <row r="6" spans="1:12" ht="18" customHeight="1" x14ac:dyDescent="0.15">
      <c r="A6" s="11" t="s">
        <v>19</v>
      </c>
      <c r="B6" s="12" t="s">
        <v>20</v>
      </c>
      <c r="C6" s="13">
        <v>249</v>
      </c>
      <c r="D6" s="13">
        <v>235</v>
      </c>
      <c r="E6" s="7">
        <f t="shared" si="0"/>
        <v>484</v>
      </c>
      <c r="F6" s="14">
        <v>195</v>
      </c>
      <c r="G6" s="11" t="s">
        <v>21</v>
      </c>
      <c r="H6" s="12" t="s">
        <v>22</v>
      </c>
      <c r="I6" s="7">
        <v>200</v>
      </c>
      <c r="J6" s="7">
        <v>213</v>
      </c>
      <c r="K6" s="7">
        <f t="shared" si="1"/>
        <v>413</v>
      </c>
      <c r="L6" s="15">
        <v>197</v>
      </c>
    </row>
    <row r="7" spans="1:12" ht="18" customHeight="1" x14ac:dyDescent="0.15">
      <c r="A7" s="11" t="s">
        <v>23</v>
      </c>
      <c r="B7" s="12" t="s">
        <v>24</v>
      </c>
      <c r="C7" s="13">
        <v>658</v>
      </c>
      <c r="D7" s="13">
        <v>634</v>
      </c>
      <c r="E7" s="7">
        <f t="shared" si="0"/>
        <v>1292</v>
      </c>
      <c r="F7" s="14">
        <v>503</v>
      </c>
      <c r="G7" s="11" t="s">
        <v>25</v>
      </c>
      <c r="H7" s="12" t="s">
        <v>26</v>
      </c>
      <c r="I7" s="7">
        <v>492</v>
      </c>
      <c r="J7" s="7">
        <v>523</v>
      </c>
      <c r="K7" s="7">
        <f t="shared" si="1"/>
        <v>1015</v>
      </c>
      <c r="L7" s="15">
        <v>413</v>
      </c>
    </row>
    <row r="8" spans="1:12" ht="18" customHeight="1" x14ac:dyDescent="0.15">
      <c r="A8" s="11" t="s">
        <v>27</v>
      </c>
      <c r="B8" s="12" t="s">
        <v>28</v>
      </c>
      <c r="C8" s="13">
        <v>156</v>
      </c>
      <c r="D8" s="13">
        <v>171</v>
      </c>
      <c r="E8" s="7">
        <f t="shared" si="0"/>
        <v>327</v>
      </c>
      <c r="F8" s="14">
        <v>115</v>
      </c>
      <c r="G8" s="11" t="s">
        <v>29</v>
      </c>
      <c r="H8" s="12" t="s">
        <v>30</v>
      </c>
      <c r="I8" s="7">
        <v>308</v>
      </c>
      <c r="J8" s="7">
        <v>261</v>
      </c>
      <c r="K8" s="7">
        <f t="shared" si="1"/>
        <v>569</v>
      </c>
      <c r="L8" s="15">
        <v>239</v>
      </c>
    </row>
    <row r="9" spans="1:12" ht="18" customHeight="1" x14ac:dyDescent="0.15">
      <c r="A9" s="16"/>
      <c r="B9" s="17" t="s">
        <v>31</v>
      </c>
      <c r="C9" s="18">
        <f>SUM(C3:C8)</f>
        <v>1529</v>
      </c>
      <c r="D9" s="18">
        <f>SUM(D3:D8)</f>
        <v>1534</v>
      </c>
      <c r="E9" s="19">
        <f>SUM(E3:E8)</f>
        <v>3063</v>
      </c>
      <c r="F9" s="20">
        <f>SUM(F3:F8)</f>
        <v>1123</v>
      </c>
      <c r="G9" s="11" t="s">
        <v>32</v>
      </c>
      <c r="H9" s="12" t="s">
        <v>33</v>
      </c>
      <c r="I9" s="7">
        <v>554</v>
      </c>
      <c r="J9" s="7">
        <v>473</v>
      </c>
      <c r="K9" s="7">
        <f t="shared" si="1"/>
        <v>1027</v>
      </c>
      <c r="L9" s="15">
        <v>498</v>
      </c>
    </row>
    <row r="10" spans="1:12" ht="18" customHeight="1" x14ac:dyDescent="0.15">
      <c r="A10" s="4" t="s">
        <v>34</v>
      </c>
      <c r="B10" s="5" t="s">
        <v>35</v>
      </c>
      <c r="C10" s="6">
        <v>319</v>
      </c>
      <c r="D10" s="6">
        <v>298</v>
      </c>
      <c r="E10" s="7">
        <f>SUM(C10:D10)</f>
        <v>617</v>
      </c>
      <c r="F10" s="8">
        <v>259</v>
      </c>
      <c r="G10" s="11" t="s">
        <v>36</v>
      </c>
      <c r="H10" s="12" t="s">
        <v>37</v>
      </c>
      <c r="I10" s="7">
        <v>182</v>
      </c>
      <c r="J10" s="7">
        <v>176</v>
      </c>
      <c r="K10" s="7">
        <f t="shared" si="1"/>
        <v>358</v>
      </c>
      <c r="L10" s="15">
        <v>126</v>
      </c>
    </row>
    <row r="11" spans="1:12" ht="18" customHeight="1" x14ac:dyDescent="0.15">
      <c r="A11" s="11" t="s">
        <v>38</v>
      </c>
      <c r="B11" s="12" t="s">
        <v>39</v>
      </c>
      <c r="C11" s="13">
        <v>76</v>
      </c>
      <c r="D11" s="13">
        <v>89</v>
      </c>
      <c r="E11" s="7">
        <f t="shared" ref="E11:E19" si="2">SUM(C11:D11)</f>
        <v>165</v>
      </c>
      <c r="F11" s="14">
        <v>71</v>
      </c>
      <c r="G11" s="11" t="s">
        <v>40</v>
      </c>
      <c r="H11" s="12" t="s">
        <v>41</v>
      </c>
      <c r="I11" s="7">
        <v>52</v>
      </c>
      <c r="J11" s="7">
        <v>56</v>
      </c>
      <c r="K11" s="7">
        <f t="shared" si="1"/>
        <v>108</v>
      </c>
      <c r="L11" s="15">
        <v>34</v>
      </c>
    </row>
    <row r="12" spans="1:12" ht="18" customHeight="1" x14ac:dyDescent="0.15">
      <c r="A12" s="11" t="s">
        <v>42</v>
      </c>
      <c r="B12" s="12" t="s">
        <v>43</v>
      </c>
      <c r="C12" s="13">
        <v>142</v>
      </c>
      <c r="D12" s="13">
        <v>133</v>
      </c>
      <c r="E12" s="7">
        <f t="shared" si="2"/>
        <v>275</v>
      </c>
      <c r="F12" s="14">
        <v>126</v>
      </c>
      <c r="G12" s="11" t="s">
        <v>44</v>
      </c>
      <c r="H12" s="12" t="s">
        <v>45</v>
      </c>
      <c r="I12" s="7">
        <v>244</v>
      </c>
      <c r="J12" s="7">
        <v>221</v>
      </c>
      <c r="K12" s="7">
        <f t="shared" si="1"/>
        <v>465</v>
      </c>
      <c r="L12" s="15">
        <v>154</v>
      </c>
    </row>
    <row r="13" spans="1:12" ht="17.25" customHeight="1" x14ac:dyDescent="0.15">
      <c r="A13" s="11" t="s">
        <v>46</v>
      </c>
      <c r="B13" s="12" t="s">
        <v>47</v>
      </c>
      <c r="C13" s="13">
        <v>98</v>
      </c>
      <c r="D13" s="13">
        <v>96</v>
      </c>
      <c r="E13" s="7">
        <f t="shared" si="2"/>
        <v>194</v>
      </c>
      <c r="F13" s="14">
        <v>86</v>
      </c>
      <c r="G13" s="11" t="s">
        <v>48</v>
      </c>
      <c r="H13" s="12" t="s">
        <v>49</v>
      </c>
      <c r="I13" s="7">
        <v>268</v>
      </c>
      <c r="J13" s="7">
        <v>261</v>
      </c>
      <c r="K13" s="7">
        <f t="shared" si="1"/>
        <v>529</v>
      </c>
      <c r="L13" s="15">
        <v>176</v>
      </c>
    </row>
    <row r="14" spans="1:12" ht="18" customHeight="1" x14ac:dyDescent="0.15">
      <c r="A14" s="11" t="s">
        <v>50</v>
      </c>
      <c r="B14" s="12" t="s">
        <v>51</v>
      </c>
      <c r="C14" s="13">
        <v>56</v>
      </c>
      <c r="D14" s="13">
        <v>61</v>
      </c>
      <c r="E14" s="7">
        <f t="shared" si="2"/>
        <v>117</v>
      </c>
      <c r="F14" s="14">
        <v>55</v>
      </c>
      <c r="G14" s="11" t="s">
        <v>52</v>
      </c>
      <c r="H14" s="12" t="s">
        <v>53</v>
      </c>
      <c r="I14" s="7">
        <v>173</v>
      </c>
      <c r="J14" s="7">
        <v>173</v>
      </c>
      <c r="K14" s="7">
        <f t="shared" si="1"/>
        <v>346</v>
      </c>
      <c r="L14" s="15">
        <v>137</v>
      </c>
    </row>
    <row r="15" spans="1:12" ht="18" customHeight="1" x14ac:dyDescent="0.15">
      <c r="A15" s="11" t="s">
        <v>54</v>
      </c>
      <c r="B15" s="12" t="s">
        <v>55</v>
      </c>
      <c r="C15" s="13">
        <v>73</v>
      </c>
      <c r="D15" s="13">
        <v>79</v>
      </c>
      <c r="E15" s="7">
        <f t="shared" si="2"/>
        <v>152</v>
      </c>
      <c r="F15" s="14">
        <v>59</v>
      </c>
      <c r="G15" s="11" t="s">
        <v>56</v>
      </c>
      <c r="H15" s="12" t="s">
        <v>57</v>
      </c>
      <c r="I15" s="7">
        <v>145</v>
      </c>
      <c r="J15" s="7">
        <v>148</v>
      </c>
      <c r="K15" s="7">
        <f t="shared" si="1"/>
        <v>293</v>
      </c>
      <c r="L15" s="15">
        <v>93</v>
      </c>
    </row>
    <row r="16" spans="1:12" ht="18" customHeight="1" x14ac:dyDescent="0.15">
      <c r="A16" s="11" t="s">
        <v>58</v>
      </c>
      <c r="B16" s="12" t="s">
        <v>59</v>
      </c>
      <c r="C16" s="13">
        <v>136</v>
      </c>
      <c r="D16" s="13">
        <v>138</v>
      </c>
      <c r="E16" s="7">
        <f t="shared" si="2"/>
        <v>274</v>
      </c>
      <c r="F16" s="14">
        <v>129</v>
      </c>
      <c r="G16" s="11" t="s">
        <v>60</v>
      </c>
      <c r="H16" s="12" t="s">
        <v>61</v>
      </c>
      <c r="I16" s="7">
        <v>54</v>
      </c>
      <c r="J16" s="7">
        <v>97</v>
      </c>
      <c r="K16" s="7">
        <f t="shared" si="1"/>
        <v>151</v>
      </c>
      <c r="L16" s="15">
        <v>86</v>
      </c>
    </row>
    <row r="17" spans="1:12" ht="18" customHeight="1" x14ac:dyDescent="0.15">
      <c r="A17" s="11" t="s">
        <v>62</v>
      </c>
      <c r="B17" s="12" t="s">
        <v>63</v>
      </c>
      <c r="C17" s="13">
        <v>643</v>
      </c>
      <c r="D17" s="13">
        <v>616</v>
      </c>
      <c r="E17" s="7">
        <f t="shared" si="2"/>
        <v>1259</v>
      </c>
      <c r="F17" s="14">
        <v>583</v>
      </c>
      <c r="G17" s="11" t="s">
        <v>64</v>
      </c>
      <c r="H17" s="12" t="s">
        <v>65</v>
      </c>
      <c r="I17" s="7">
        <v>41</v>
      </c>
      <c r="J17" s="7">
        <v>39</v>
      </c>
      <c r="K17" s="7">
        <f t="shared" si="1"/>
        <v>80</v>
      </c>
      <c r="L17" s="15">
        <v>52</v>
      </c>
    </row>
    <row r="18" spans="1:12" ht="18" customHeight="1" x14ac:dyDescent="0.15">
      <c r="A18" s="11" t="s">
        <v>66</v>
      </c>
      <c r="B18" s="12" t="s">
        <v>67</v>
      </c>
      <c r="C18" s="13">
        <v>74</v>
      </c>
      <c r="D18" s="13">
        <v>80</v>
      </c>
      <c r="E18" s="7">
        <f t="shared" si="2"/>
        <v>154</v>
      </c>
      <c r="F18" s="14">
        <v>66</v>
      </c>
      <c r="G18" s="11" t="s">
        <v>68</v>
      </c>
      <c r="H18" s="12" t="s">
        <v>69</v>
      </c>
      <c r="I18" s="7">
        <v>40</v>
      </c>
      <c r="J18" s="7">
        <v>37</v>
      </c>
      <c r="K18" s="7">
        <f t="shared" si="1"/>
        <v>77</v>
      </c>
      <c r="L18" s="15">
        <v>34</v>
      </c>
    </row>
    <row r="19" spans="1:12" ht="18" customHeight="1" x14ac:dyDescent="0.15">
      <c r="A19" s="11" t="s">
        <v>70</v>
      </c>
      <c r="B19" s="12" t="s">
        <v>71</v>
      </c>
      <c r="C19" s="13">
        <v>69</v>
      </c>
      <c r="D19" s="13">
        <v>59</v>
      </c>
      <c r="E19" s="7">
        <f t="shared" si="2"/>
        <v>128</v>
      </c>
      <c r="F19" s="14">
        <v>57</v>
      </c>
      <c r="G19" s="11" t="s">
        <v>72</v>
      </c>
      <c r="H19" s="12" t="s">
        <v>73</v>
      </c>
      <c r="I19" s="7">
        <v>72</v>
      </c>
      <c r="J19" s="7">
        <v>76</v>
      </c>
      <c r="K19" s="7">
        <f t="shared" si="1"/>
        <v>148</v>
      </c>
      <c r="L19" s="15">
        <v>72</v>
      </c>
    </row>
    <row r="20" spans="1:12" ht="18" customHeight="1" x14ac:dyDescent="0.15">
      <c r="A20" s="16"/>
      <c r="B20" s="17" t="s">
        <v>74</v>
      </c>
      <c r="C20" s="18">
        <f>SUM(C10:C19)</f>
        <v>1686</v>
      </c>
      <c r="D20" s="18">
        <f>SUM(D10:D19)</f>
        <v>1649</v>
      </c>
      <c r="E20" s="19">
        <f>SUM(E10:E19)</f>
        <v>3335</v>
      </c>
      <c r="F20" s="20">
        <f>SUM(F10:F19)</f>
        <v>1491</v>
      </c>
      <c r="G20" s="11" t="s">
        <v>75</v>
      </c>
      <c r="H20" s="12" t="s">
        <v>76</v>
      </c>
      <c r="I20" s="7">
        <v>356</v>
      </c>
      <c r="J20" s="7">
        <v>346</v>
      </c>
      <c r="K20" s="7">
        <f t="shared" si="1"/>
        <v>702</v>
      </c>
      <c r="L20" s="15">
        <v>285</v>
      </c>
    </row>
    <row r="21" spans="1:12" ht="18" customHeight="1" x14ac:dyDescent="0.15">
      <c r="A21" s="4" t="s">
        <v>77</v>
      </c>
      <c r="B21" s="5" t="s">
        <v>78</v>
      </c>
      <c r="C21" s="6">
        <v>576</v>
      </c>
      <c r="D21" s="6">
        <v>526</v>
      </c>
      <c r="E21" s="7">
        <f>SUM(C21:D21)</f>
        <v>1102</v>
      </c>
      <c r="F21" s="8">
        <v>386</v>
      </c>
      <c r="G21" s="11" t="s">
        <v>79</v>
      </c>
      <c r="H21" s="12" t="s">
        <v>80</v>
      </c>
      <c r="I21" s="7">
        <v>184</v>
      </c>
      <c r="J21" s="7">
        <v>198</v>
      </c>
      <c r="K21" s="7">
        <f t="shared" si="1"/>
        <v>382</v>
      </c>
      <c r="L21" s="15">
        <v>160</v>
      </c>
    </row>
    <row r="22" spans="1:12" ht="18" customHeight="1" x14ac:dyDescent="0.15">
      <c r="A22" s="11" t="s">
        <v>81</v>
      </c>
      <c r="B22" s="12" t="s">
        <v>82</v>
      </c>
      <c r="C22" s="13">
        <v>130</v>
      </c>
      <c r="D22" s="13">
        <v>135</v>
      </c>
      <c r="E22" s="7">
        <f t="shared" ref="E22:E27" si="3">SUM(C22:D22)</f>
        <v>265</v>
      </c>
      <c r="F22" s="14">
        <v>96</v>
      </c>
      <c r="G22" s="11" t="s">
        <v>83</v>
      </c>
      <c r="H22" s="12" t="s">
        <v>84</v>
      </c>
      <c r="I22" s="7">
        <v>246</v>
      </c>
      <c r="J22" s="7">
        <v>249</v>
      </c>
      <c r="K22" s="7">
        <f t="shared" si="1"/>
        <v>495</v>
      </c>
      <c r="L22" s="15">
        <v>198</v>
      </c>
    </row>
    <row r="23" spans="1:12" ht="17.25" customHeight="1" x14ac:dyDescent="0.15">
      <c r="A23" s="11" t="s">
        <v>85</v>
      </c>
      <c r="B23" s="12" t="s">
        <v>86</v>
      </c>
      <c r="C23" s="13">
        <v>768</v>
      </c>
      <c r="D23" s="13">
        <v>703</v>
      </c>
      <c r="E23" s="7">
        <f t="shared" si="3"/>
        <v>1471</v>
      </c>
      <c r="F23" s="14">
        <v>615</v>
      </c>
      <c r="G23" s="11" t="s">
        <v>87</v>
      </c>
      <c r="H23" s="12" t="s">
        <v>88</v>
      </c>
      <c r="I23" s="7">
        <v>202</v>
      </c>
      <c r="J23" s="7">
        <v>210</v>
      </c>
      <c r="K23" s="7">
        <f t="shared" si="1"/>
        <v>412</v>
      </c>
      <c r="L23" s="15">
        <v>178</v>
      </c>
    </row>
    <row r="24" spans="1:12" ht="17.25" customHeight="1" x14ac:dyDescent="0.15">
      <c r="A24" s="11" t="s">
        <v>89</v>
      </c>
      <c r="B24" s="12" t="s">
        <v>90</v>
      </c>
      <c r="C24" s="13">
        <v>615</v>
      </c>
      <c r="D24" s="13">
        <v>541</v>
      </c>
      <c r="E24" s="7">
        <f t="shared" si="3"/>
        <v>1156</v>
      </c>
      <c r="F24" s="14">
        <v>542</v>
      </c>
      <c r="G24" s="11" t="s">
        <v>91</v>
      </c>
      <c r="H24" s="12" t="s">
        <v>92</v>
      </c>
      <c r="I24" s="7">
        <v>106</v>
      </c>
      <c r="J24" s="7">
        <v>154</v>
      </c>
      <c r="K24" s="7">
        <f t="shared" si="1"/>
        <v>260</v>
      </c>
      <c r="L24" s="15">
        <v>136</v>
      </c>
    </row>
    <row r="25" spans="1:12" ht="17.25" customHeight="1" x14ac:dyDescent="0.15">
      <c r="A25" s="11" t="s">
        <v>93</v>
      </c>
      <c r="B25" s="12" t="s">
        <v>94</v>
      </c>
      <c r="C25" s="13">
        <v>426</v>
      </c>
      <c r="D25" s="13">
        <v>395</v>
      </c>
      <c r="E25" s="7">
        <f t="shared" si="3"/>
        <v>821</v>
      </c>
      <c r="F25" s="14">
        <v>367</v>
      </c>
      <c r="G25" s="11" t="s">
        <v>95</v>
      </c>
      <c r="H25" s="12" t="s">
        <v>96</v>
      </c>
      <c r="I25" s="7">
        <v>32</v>
      </c>
      <c r="J25" s="7">
        <v>40</v>
      </c>
      <c r="K25" s="7">
        <f t="shared" si="1"/>
        <v>72</v>
      </c>
      <c r="L25" s="15">
        <v>38</v>
      </c>
    </row>
    <row r="26" spans="1:12" ht="18" customHeight="1" x14ac:dyDescent="0.15">
      <c r="A26" s="11" t="s">
        <v>97</v>
      </c>
      <c r="B26" s="12" t="s">
        <v>98</v>
      </c>
      <c r="C26" s="13">
        <v>384</v>
      </c>
      <c r="D26" s="13">
        <v>387</v>
      </c>
      <c r="E26" s="7">
        <f t="shared" si="3"/>
        <v>771</v>
      </c>
      <c r="F26" s="14">
        <v>274</v>
      </c>
      <c r="G26" s="11" t="s">
        <v>99</v>
      </c>
      <c r="H26" s="12" t="s">
        <v>100</v>
      </c>
      <c r="I26" s="7">
        <v>86</v>
      </c>
      <c r="J26" s="7">
        <v>99</v>
      </c>
      <c r="K26" s="7">
        <f t="shared" si="1"/>
        <v>185</v>
      </c>
      <c r="L26" s="15">
        <v>68</v>
      </c>
    </row>
    <row r="27" spans="1:12" ht="18" customHeight="1" x14ac:dyDescent="0.15">
      <c r="A27" s="11" t="s">
        <v>101</v>
      </c>
      <c r="B27" s="12" t="s">
        <v>102</v>
      </c>
      <c r="C27" s="13">
        <v>701</v>
      </c>
      <c r="D27" s="13">
        <v>699</v>
      </c>
      <c r="E27" s="7">
        <f t="shared" si="3"/>
        <v>1400</v>
      </c>
      <c r="F27" s="14">
        <v>563</v>
      </c>
      <c r="G27" s="11" t="s">
        <v>103</v>
      </c>
      <c r="H27" s="12" t="s">
        <v>104</v>
      </c>
      <c r="I27" s="7">
        <v>137</v>
      </c>
      <c r="J27" s="7">
        <v>137</v>
      </c>
      <c r="K27" s="7">
        <f t="shared" si="1"/>
        <v>274</v>
      </c>
      <c r="L27" s="15">
        <v>82</v>
      </c>
    </row>
    <row r="28" spans="1:12" ht="18" customHeight="1" x14ac:dyDescent="0.15">
      <c r="A28" s="16"/>
      <c r="B28" s="17" t="s">
        <v>105</v>
      </c>
      <c r="C28" s="18">
        <f>SUM(C21:C27)</f>
        <v>3600</v>
      </c>
      <c r="D28" s="18">
        <f>SUM(D21:D27)</f>
        <v>3386</v>
      </c>
      <c r="E28" s="19">
        <f>SUM(E21:E27)</f>
        <v>6986</v>
      </c>
      <c r="F28" s="20">
        <f>SUM(F21:F27)</f>
        <v>2843</v>
      </c>
      <c r="G28" s="16"/>
      <c r="H28" s="17" t="s">
        <v>106</v>
      </c>
      <c r="I28" s="19">
        <f>SUM(I3:I27)</f>
        <v>5004</v>
      </c>
      <c r="J28" s="19">
        <f>SUM(J3:J27)</f>
        <v>4995</v>
      </c>
      <c r="K28" s="19">
        <f>SUM(K3:K27)</f>
        <v>9999</v>
      </c>
      <c r="L28" s="21">
        <f>SUM(L3:L27)</f>
        <v>4185</v>
      </c>
    </row>
    <row r="29" spans="1:12" ht="18" customHeight="1" x14ac:dyDescent="0.15">
      <c r="A29" s="4" t="s">
        <v>107</v>
      </c>
      <c r="B29" s="5" t="s">
        <v>108</v>
      </c>
      <c r="C29" s="6">
        <v>146</v>
      </c>
      <c r="D29" s="6">
        <v>144</v>
      </c>
      <c r="E29" s="7">
        <f>SUM(C29:D29)</f>
        <v>290</v>
      </c>
      <c r="F29" s="8">
        <v>90</v>
      </c>
      <c r="G29" s="4" t="s">
        <v>109</v>
      </c>
      <c r="H29" s="5" t="s">
        <v>110</v>
      </c>
      <c r="I29" s="9">
        <v>259</v>
      </c>
      <c r="J29" s="9">
        <v>260</v>
      </c>
      <c r="K29" s="7">
        <f>SUM(I29:J29)</f>
        <v>519</v>
      </c>
      <c r="L29" s="10">
        <v>187</v>
      </c>
    </row>
    <row r="30" spans="1:12" ht="18" customHeight="1" x14ac:dyDescent="0.15">
      <c r="A30" s="11" t="s">
        <v>111</v>
      </c>
      <c r="B30" s="12" t="s">
        <v>112</v>
      </c>
      <c r="C30" s="13">
        <v>179</v>
      </c>
      <c r="D30" s="13">
        <v>190</v>
      </c>
      <c r="E30" s="7">
        <f t="shared" ref="E30:E39" si="4">SUM(C30:D30)</f>
        <v>369</v>
      </c>
      <c r="F30" s="14">
        <v>152</v>
      </c>
      <c r="G30" s="11" t="s">
        <v>113</v>
      </c>
      <c r="H30" s="12" t="s">
        <v>114</v>
      </c>
      <c r="I30" s="7">
        <v>117</v>
      </c>
      <c r="J30" s="7">
        <v>114</v>
      </c>
      <c r="K30" s="7">
        <f t="shared" ref="K30:K41" si="5">SUM(I30:J30)</f>
        <v>231</v>
      </c>
      <c r="L30" s="15">
        <v>74</v>
      </c>
    </row>
    <row r="31" spans="1:12" ht="18" customHeight="1" x14ac:dyDescent="0.15">
      <c r="A31" s="11" t="s">
        <v>115</v>
      </c>
      <c r="B31" s="12" t="s">
        <v>116</v>
      </c>
      <c r="C31" s="13">
        <v>66</v>
      </c>
      <c r="D31" s="13">
        <v>68</v>
      </c>
      <c r="E31" s="7">
        <f t="shared" si="4"/>
        <v>134</v>
      </c>
      <c r="F31" s="14">
        <v>43</v>
      </c>
      <c r="G31" s="11" t="s">
        <v>117</v>
      </c>
      <c r="H31" s="12" t="s">
        <v>118</v>
      </c>
      <c r="I31" s="7">
        <v>120</v>
      </c>
      <c r="J31" s="7">
        <v>114</v>
      </c>
      <c r="K31" s="7">
        <f t="shared" si="5"/>
        <v>234</v>
      </c>
      <c r="L31" s="15">
        <v>81</v>
      </c>
    </row>
    <row r="32" spans="1:12" ht="18" customHeight="1" x14ac:dyDescent="0.15">
      <c r="A32" s="11" t="s">
        <v>119</v>
      </c>
      <c r="B32" s="12" t="s">
        <v>120</v>
      </c>
      <c r="C32" s="13">
        <v>150</v>
      </c>
      <c r="D32" s="13">
        <v>131</v>
      </c>
      <c r="E32" s="7">
        <f t="shared" si="4"/>
        <v>281</v>
      </c>
      <c r="F32" s="14">
        <v>94</v>
      </c>
      <c r="G32" s="3">
        <v>303</v>
      </c>
      <c r="H32" s="22" t="s">
        <v>121</v>
      </c>
      <c r="I32" s="23">
        <v>34</v>
      </c>
      <c r="J32" s="23">
        <v>34</v>
      </c>
      <c r="K32" s="7">
        <f t="shared" si="5"/>
        <v>68</v>
      </c>
      <c r="L32" s="15">
        <v>25</v>
      </c>
    </row>
    <row r="33" spans="1:12" ht="18" customHeight="1" x14ac:dyDescent="0.15">
      <c r="A33" s="11" t="s">
        <v>122</v>
      </c>
      <c r="B33" s="12" t="s">
        <v>123</v>
      </c>
      <c r="C33" s="13">
        <v>46</v>
      </c>
      <c r="D33" s="13">
        <v>44</v>
      </c>
      <c r="E33" s="7">
        <f t="shared" si="4"/>
        <v>90</v>
      </c>
      <c r="F33" s="14">
        <v>26</v>
      </c>
      <c r="G33" s="11" t="s">
        <v>124</v>
      </c>
      <c r="H33" s="12" t="s">
        <v>125</v>
      </c>
      <c r="I33" s="7">
        <v>90</v>
      </c>
      <c r="J33" s="7">
        <v>95</v>
      </c>
      <c r="K33" s="7">
        <f t="shared" si="5"/>
        <v>185</v>
      </c>
      <c r="L33" s="15">
        <v>67</v>
      </c>
    </row>
    <row r="34" spans="1:12" ht="18" customHeight="1" x14ac:dyDescent="0.15">
      <c r="A34" s="11" t="s">
        <v>126</v>
      </c>
      <c r="B34" s="12" t="s">
        <v>127</v>
      </c>
      <c r="C34" s="13">
        <v>85</v>
      </c>
      <c r="D34" s="13">
        <v>100</v>
      </c>
      <c r="E34" s="7">
        <f t="shared" si="4"/>
        <v>185</v>
      </c>
      <c r="F34" s="14">
        <v>59</v>
      </c>
      <c r="G34" s="11" t="s">
        <v>128</v>
      </c>
      <c r="H34" s="12" t="s">
        <v>129</v>
      </c>
      <c r="I34" s="7">
        <v>315</v>
      </c>
      <c r="J34" s="7">
        <v>283</v>
      </c>
      <c r="K34" s="7">
        <f t="shared" si="5"/>
        <v>598</v>
      </c>
      <c r="L34" s="15">
        <v>208</v>
      </c>
    </row>
    <row r="35" spans="1:12" ht="18" customHeight="1" x14ac:dyDescent="0.15">
      <c r="A35" s="11" t="s">
        <v>130</v>
      </c>
      <c r="B35" s="12" t="s">
        <v>131</v>
      </c>
      <c r="C35" s="13">
        <v>94</v>
      </c>
      <c r="D35" s="13">
        <v>97</v>
      </c>
      <c r="E35" s="7">
        <f t="shared" si="4"/>
        <v>191</v>
      </c>
      <c r="F35" s="14">
        <v>66</v>
      </c>
      <c r="G35" s="11" t="s">
        <v>132</v>
      </c>
      <c r="H35" s="12" t="s">
        <v>133</v>
      </c>
      <c r="I35" s="7">
        <v>144</v>
      </c>
      <c r="J35" s="7">
        <v>137</v>
      </c>
      <c r="K35" s="7">
        <f t="shared" si="5"/>
        <v>281</v>
      </c>
      <c r="L35" s="15">
        <v>94</v>
      </c>
    </row>
    <row r="36" spans="1:12" ht="18" customHeight="1" x14ac:dyDescent="0.15">
      <c r="A36" s="11" t="s">
        <v>134</v>
      </c>
      <c r="B36" s="12" t="s">
        <v>135</v>
      </c>
      <c r="C36" s="7">
        <v>113</v>
      </c>
      <c r="D36" s="7">
        <v>115</v>
      </c>
      <c r="E36" s="7">
        <f t="shared" si="4"/>
        <v>228</v>
      </c>
      <c r="F36" s="15">
        <v>82</v>
      </c>
      <c r="G36" s="11" t="s">
        <v>136</v>
      </c>
      <c r="H36" s="12" t="s">
        <v>137</v>
      </c>
      <c r="I36" s="7">
        <v>175</v>
      </c>
      <c r="J36" s="7">
        <v>178</v>
      </c>
      <c r="K36" s="7">
        <f t="shared" si="5"/>
        <v>353</v>
      </c>
      <c r="L36" s="15">
        <v>114</v>
      </c>
    </row>
    <row r="37" spans="1:12" ht="18" customHeight="1" x14ac:dyDescent="0.15">
      <c r="A37" s="11" t="s">
        <v>138</v>
      </c>
      <c r="B37" s="12" t="s">
        <v>139</v>
      </c>
      <c r="C37" s="7">
        <v>188</v>
      </c>
      <c r="D37" s="7">
        <v>194</v>
      </c>
      <c r="E37" s="7">
        <f t="shared" si="4"/>
        <v>382</v>
      </c>
      <c r="F37" s="15">
        <v>134</v>
      </c>
      <c r="G37" s="11" t="s">
        <v>140</v>
      </c>
      <c r="H37" s="12" t="s">
        <v>141</v>
      </c>
      <c r="I37" s="7">
        <v>337</v>
      </c>
      <c r="J37" s="7">
        <v>333</v>
      </c>
      <c r="K37" s="7">
        <f t="shared" si="5"/>
        <v>670</v>
      </c>
      <c r="L37" s="15">
        <v>231</v>
      </c>
    </row>
    <row r="38" spans="1:12" ht="18" customHeight="1" x14ac:dyDescent="0.15">
      <c r="A38" s="11" t="s">
        <v>142</v>
      </c>
      <c r="B38" s="12" t="s">
        <v>143</v>
      </c>
      <c r="C38" s="7">
        <v>154</v>
      </c>
      <c r="D38" s="7">
        <v>163</v>
      </c>
      <c r="E38" s="7">
        <f t="shared" si="4"/>
        <v>317</v>
      </c>
      <c r="F38" s="15">
        <v>106</v>
      </c>
      <c r="G38" s="11" t="s">
        <v>144</v>
      </c>
      <c r="H38" s="12" t="s">
        <v>145</v>
      </c>
      <c r="I38" s="7">
        <v>167</v>
      </c>
      <c r="J38" s="7">
        <v>191</v>
      </c>
      <c r="K38" s="7">
        <f t="shared" si="5"/>
        <v>358</v>
      </c>
      <c r="L38" s="15">
        <v>158</v>
      </c>
    </row>
    <row r="39" spans="1:12" ht="18" customHeight="1" x14ac:dyDescent="0.15">
      <c r="A39" s="11" t="s">
        <v>146</v>
      </c>
      <c r="B39" s="12" t="s">
        <v>147</v>
      </c>
      <c r="C39" s="7">
        <v>309</v>
      </c>
      <c r="D39" s="7">
        <v>317</v>
      </c>
      <c r="E39" s="7">
        <f t="shared" si="4"/>
        <v>626</v>
      </c>
      <c r="F39" s="15">
        <v>212</v>
      </c>
      <c r="G39" s="11" t="s">
        <v>148</v>
      </c>
      <c r="H39" s="12" t="s">
        <v>149</v>
      </c>
      <c r="I39" s="7">
        <v>249</v>
      </c>
      <c r="J39" s="7">
        <v>253</v>
      </c>
      <c r="K39" s="7">
        <f t="shared" si="5"/>
        <v>502</v>
      </c>
      <c r="L39" s="15">
        <v>157</v>
      </c>
    </row>
    <row r="40" spans="1:12" ht="18" customHeight="1" x14ac:dyDescent="0.15">
      <c r="A40" s="16"/>
      <c r="B40" s="17" t="s">
        <v>150</v>
      </c>
      <c r="C40" s="19">
        <f>SUM(C29:C39)</f>
        <v>1530</v>
      </c>
      <c r="D40" s="19">
        <f>SUM(D29:D39)</f>
        <v>1563</v>
      </c>
      <c r="E40" s="19">
        <f>SUM(E29:E39)</f>
        <v>3093</v>
      </c>
      <c r="F40" s="21">
        <f>SUM(F29:F39)</f>
        <v>1064</v>
      </c>
      <c r="G40" s="11" t="s">
        <v>151</v>
      </c>
      <c r="H40" s="12" t="s">
        <v>152</v>
      </c>
      <c r="I40" s="7">
        <v>197</v>
      </c>
      <c r="J40" s="7">
        <v>200</v>
      </c>
      <c r="K40" s="7">
        <f t="shared" si="5"/>
        <v>397</v>
      </c>
      <c r="L40" s="15">
        <v>140</v>
      </c>
    </row>
    <row r="41" spans="1:12" ht="18" customHeight="1" x14ac:dyDescent="0.15">
      <c r="A41" s="4" t="s">
        <v>153</v>
      </c>
      <c r="B41" s="5" t="s">
        <v>154</v>
      </c>
      <c r="C41" s="9">
        <v>147</v>
      </c>
      <c r="D41" s="9">
        <v>146</v>
      </c>
      <c r="E41" s="7">
        <f>SUM(C41:D41)</f>
        <v>293</v>
      </c>
      <c r="F41" s="10">
        <v>96</v>
      </c>
      <c r="G41" s="11" t="s">
        <v>155</v>
      </c>
      <c r="H41" s="12" t="s">
        <v>156</v>
      </c>
      <c r="I41" s="7">
        <v>53</v>
      </c>
      <c r="J41" s="7">
        <v>58</v>
      </c>
      <c r="K41" s="7">
        <f t="shared" si="5"/>
        <v>111</v>
      </c>
      <c r="L41" s="15">
        <v>38</v>
      </c>
    </row>
    <row r="42" spans="1:12" ht="18" customHeight="1" x14ac:dyDescent="0.15">
      <c r="A42" s="11" t="s">
        <v>157</v>
      </c>
      <c r="B42" s="12" t="s">
        <v>158</v>
      </c>
      <c r="C42" s="7">
        <v>172</v>
      </c>
      <c r="D42" s="7">
        <v>175</v>
      </c>
      <c r="E42" s="7">
        <f t="shared" ref="E42:E49" si="6">SUM(C42:D42)</f>
        <v>347</v>
      </c>
      <c r="F42" s="15">
        <v>121</v>
      </c>
      <c r="G42" s="16"/>
      <c r="H42" s="17" t="s">
        <v>159</v>
      </c>
      <c r="I42" s="19">
        <f>SUM(I29:I41)</f>
        <v>2257</v>
      </c>
      <c r="J42" s="19">
        <f>SUM(J29:J41)</f>
        <v>2250</v>
      </c>
      <c r="K42" s="19">
        <f>SUM(K29:K41)</f>
        <v>4507</v>
      </c>
      <c r="L42" s="21">
        <f>SUM(L29:L41)</f>
        <v>1574</v>
      </c>
    </row>
    <row r="43" spans="1:12" ht="18" customHeight="1" x14ac:dyDescent="0.15">
      <c r="A43" s="11" t="s">
        <v>160</v>
      </c>
      <c r="B43" s="12" t="s">
        <v>161</v>
      </c>
      <c r="C43" s="7">
        <v>121</v>
      </c>
      <c r="D43" s="7">
        <v>109</v>
      </c>
      <c r="E43" s="7">
        <f t="shared" si="6"/>
        <v>230</v>
      </c>
      <c r="F43" s="15">
        <v>98</v>
      </c>
      <c r="G43" s="24"/>
      <c r="H43" s="25"/>
      <c r="I43" s="7"/>
      <c r="J43" s="7"/>
      <c r="K43" s="7"/>
      <c r="L43" s="9"/>
    </row>
    <row r="44" spans="1:12" ht="18" customHeight="1" x14ac:dyDescent="0.15">
      <c r="A44" s="11" t="s">
        <v>162</v>
      </c>
      <c r="B44" s="12" t="s">
        <v>163</v>
      </c>
      <c r="C44" s="7">
        <v>125</v>
      </c>
      <c r="D44" s="7">
        <v>122</v>
      </c>
      <c r="E44" s="7">
        <f t="shared" si="6"/>
        <v>247</v>
      </c>
      <c r="F44" s="15">
        <v>86</v>
      </c>
      <c r="G44" s="24"/>
    </row>
    <row r="45" spans="1:12" ht="18" customHeight="1" x14ac:dyDescent="0.15">
      <c r="A45" s="11" t="s">
        <v>164</v>
      </c>
      <c r="B45" s="12" t="s">
        <v>165</v>
      </c>
      <c r="C45" s="7">
        <v>105</v>
      </c>
      <c r="D45" s="7">
        <v>106</v>
      </c>
      <c r="E45" s="7">
        <f t="shared" si="6"/>
        <v>211</v>
      </c>
      <c r="F45" s="15">
        <v>63</v>
      </c>
      <c r="G45" s="24"/>
    </row>
    <row r="46" spans="1:12" ht="18" customHeight="1" x14ac:dyDescent="0.15">
      <c r="A46" s="11" t="s">
        <v>166</v>
      </c>
      <c r="B46" s="12" t="s">
        <v>167</v>
      </c>
      <c r="C46" s="7">
        <v>167</v>
      </c>
      <c r="D46" s="7">
        <v>138</v>
      </c>
      <c r="E46" s="7">
        <f t="shared" si="6"/>
        <v>305</v>
      </c>
      <c r="F46" s="15">
        <v>142</v>
      </c>
      <c r="G46" s="24"/>
    </row>
    <row r="47" spans="1:12" ht="18" customHeight="1" x14ac:dyDescent="0.15">
      <c r="A47" s="11" t="s">
        <v>168</v>
      </c>
      <c r="B47" s="12" t="s">
        <v>169</v>
      </c>
      <c r="C47" s="7">
        <v>108</v>
      </c>
      <c r="D47" s="7">
        <v>124</v>
      </c>
      <c r="E47" s="7">
        <f t="shared" si="6"/>
        <v>232</v>
      </c>
      <c r="F47" s="15">
        <v>78</v>
      </c>
      <c r="G47" s="24"/>
    </row>
    <row r="48" spans="1:12" ht="18" customHeight="1" x14ac:dyDescent="0.15">
      <c r="A48" s="11" t="s">
        <v>170</v>
      </c>
      <c r="B48" s="12" t="s">
        <v>171</v>
      </c>
      <c r="C48" s="7">
        <v>58</v>
      </c>
      <c r="D48" s="7">
        <v>57</v>
      </c>
      <c r="E48" s="7">
        <f t="shared" si="6"/>
        <v>115</v>
      </c>
      <c r="F48" s="15">
        <v>43</v>
      </c>
      <c r="G48" s="24"/>
    </row>
    <row r="49" spans="1:12" ht="18" customHeight="1" x14ac:dyDescent="0.15">
      <c r="A49" s="11" t="s">
        <v>172</v>
      </c>
      <c r="B49" s="12" t="s">
        <v>173</v>
      </c>
      <c r="C49" s="7">
        <v>154</v>
      </c>
      <c r="D49" s="7">
        <v>147</v>
      </c>
      <c r="E49" s="7">
        <f t="shared" si="6"/>
        <v>301</v>
      </c>
      <c r="F49" s="15">
        <v>99</v>
      </c>
      <c r="G49" s="24"/>
    </row>
    <row r="50" spans="1:12" ht="18" customHeight="1" x14ac:dyDescent="0.15">
      <c r="A50" s="16"/>
      <c r="B50" s="17" t="s">
        <v>174</v>
      </c>
      <c r="C50" s="19">
        <f>SUM(C41:C49)</f>
        <v>1157</v>
      </c>
      <c r="D50" s="19">
        <f>SUM(D41:D49)</f>
        <v>1124</v>
      </c>
      <c r="E50" s="19">
        <f>SUM(E41:E49)</f>
        <v>2281</v>
      </c>
      <c r="F50" s="19">
        <f>SUM(F41:F49)</f>
        <v>826</v>
      </c>
      <c r="G50" s="24"/>
    </row>
    <row r="51" spans="1:12" ht="18" customHeight="1" x14ac:dyDescent="0.15">
      <c r="A51" s="26"/>
      <c r="B51" s="27"/>
      <c r="C51" s="9"/>
      <c r="D51" s="9"/>
      <c r="E51" s="9"/>
      <c r="F51" s="9"/>
      <c r="G51" s="28"/>
    </row>
    <row r="52" spans="1:12" ht="18" customHeight="1" x14ac:dyDescent="0.15">
      <c r="A52" s="29"/>
      <c r="B52" s="25"/>
      <c r="C52" s="7"/>
      <c r="D52" s="7"/>
      <c r="E52" s="7"/>
      <c r="F52" s="7"/>
      <c r="G52" s="28"/>
    </row>
    <row r="53" spans="1:12" ht="18" customHeight="1" x14ac:dyDescent="0.15">
      <c r="A53" s="29"/>
      <c r="B53" s="25"/>
      <c r="C53" s="7"/>
      <c r="D53" s="7"/>
      <c r="E53" s="7"/>
      <c r="F53" s="7"/>
      <c r="G53" s="28"/>
    </row>
    <row r="54" spans="1:12" ht="18" customHeight="1" x14ac:dyDescent="0.15">
      <c r="A54" s="29"/>
      <c r="B54" s="25"/>
      <c r="C54" s="7"/>
      <c r="D54" s="7"/>
      <c r="E54" s="7"/>
      <c r="F54" s="7"/>
      <c r="G54" s="28"/>
    </row>
    <row r="55" spans="1:12" ht="18" customHeight="1" x14ac:dyDescent="0.15">
      <c r="A55" s="30"/>
      <c r="B55" s="25"/>
      <c r="C55" s="7"/>
      <c r="D55" s="7"/>
      <c r="E55" s="7"/>
      <c r="F55" s="7"/>
      <c r="G55" s="28"/>
      <c r="H55" s="25"/>
    </row>
    <row r="56" spans="1:12" ht="18" customHeight="1" x14ac:dyDescent="0.15">
      <c r="A56" s="4" t="s">
        <v>175</v>
      </c>
      <c r="B56" s="5" t="s">
        <v>176</v>
      </c>
      <c r="C56" s="9">
        <v>118</v>
      </c>
      <c r="D56" s="9">
        <v>105</v>
      </c>
      <c r="E56" s="9">
        <f>SUM(C56:D56)</f>
        <v>223</v>
      </c>
      <c r="F56" s="10">
        <v>104</v>
      </c>
    </row>
    <row r="57" spans="1:12" ht="18" customHeight="1" x14ac:dyDescent="0.15">
      <c r="A57" s="11" t="s">
        <v>177</v>
      </c>
      <c r="B57" s="12" t="s">
        <v>178</v>
      </c>
      <c r="C57" s="7">
        <v>83</v>
      </c>
      <c r="D57" s="7">
        <v>97</v>
      </c>
      <c r="E57" s="7">
        <f t="shared" ref="E57:E70" si="7">SUM(C57:D57)</f>
        <v>180</v>
      </c>
      <c r="F57" s="15">
        <v>61</v>
      </c>
      <c r="H57" s="48" t="s">
        <v>179</v>
      </c>
      <c r="I57" s="50">
        <f>SUM(C9,C20,C28,C40,C50,I28,I42)</f>
        <v>16763</v>
      </c>
      <c r="J57" s="50">
        <f>SUM(D9,D20,D28,D40,D50,J28,J42)</f>
        <v>16501</v>
      </c>
      <c r="K57" s="50">
        <f>SUM(I57,J57)</f>
        <v>33264</v>
      </c>
      <c r="L57" s="52">
        <f>SUM(F9,F20,F28,F40,F50,L28,L42)</f>
        <v>13106</v>
      </c>
    </row>
    <row r="58" spans="1:12" ht="18" customHeight="1" x14ac:dyDescent="0.15">
      <c r="A58" s="11" t="s">
        <v>180</v>
      </c>
      <c r="B58" s="12" t="s">
        <v>181</v>
      </c>
      <c r="C58" s="7">
        <v>374</v>
      </c>
      <c r="D58" s="7">
        <v>389</v>
      </c>
      <c r="E58" s="7">
        <f t="shared" si="7"/>
        <v>763</v>
      </c>
      <c r="F58" s="15">
        <v>299</v>
      </c>
      <c r="H58" s="49"/>
      <c r="I58" s="51"/>
      <c r="J58" s="51"/>
      <c r="K58" s="51"/>
      <c r="L58" s="52"/>
    </row>
    <row r="59" spans="1:12" ht="18" customHeight="1" x14ac:dyDescent="0.15">
      <c r="A59" s="11" t="s">
        <v>182</v>
      </c>
      <c r="B59" s="12" t="s">
        <v>183</v>
      </c>
      <c r="C59" s="7">
        <v>69</v>
      </c>
      <c r="D59" s="7">
        <v>59</v>
      </c>
      <c r="E59" s="7">
        <f t="shared" si="7"/>
        <v>128</v>
      </c>
      <c r="F59" s="15">
        <v>52</v>
      </c>
      <c r="H59" s="53" t="s">
        <v>184</v>
      </c>
      <c r="I59" s="50">
        <v>855</v>
      </c>
      <c r="J59" s="50">
        <v>849</v>
      </c>
      <c r="K59" s="50">
        <f>SUM(I59:J59)</f>
        <v>1704</v>
      </c>
      <c r="L59" s="55"/>
    </row>
    <row r="60" spans="1:12" ht="18" customHeight="1" x14ac:dyDescent="0.15">
      <c r="A60" s="11" t="s">
        <v>185</v>
      </c>
      <c r="B60" s="12" t="s">
        <v>186</v>
      </c>
      <c r="C60" s="7">
        <v>134</v>
      </c>
      <c r="D60" s="7">
        <v>112</v>
      </c>
      <c r="E60" s="7">
        <f t="shared" si="7"/>
        <v>246</v>
      </c>
      <c r="F60" s="15">
        <v>89</v>
      </c>
      <c r="H60" s="54"/>
      <c r="I60" s="51"/>
      <c r="J60" s="51"/>
      <c r="K60" s="51"/>
      <c r="L60" s="55"/>
    </row>
    <row r="61" spans="1:12" ht="18" customHeight="1" x14ac:dyDescent="0.15">
      <c r="A61" s="11" t="s">
        <v>187</v>
      </c>
      <c r="B61" s="12" t="s">
        <v>188</v>
      </c>
      <c r="C61" s="7">
        <v>80</v>
      </c>
      <c r="D61" s="7">
        <v>69</v>
      </c>
      <c r="E61" s="7">
        <f t="shared" si="7"/>
        <v>149</v>
      </c>
      <c r="F61" s="15">
        <v>55</v>
      </c>
      <c r="H61" s="48" t="s">
        <v>189</v>
      </c>
      <c r="I61" s="50">
        <f>SUM(C71,C78,C90,C104)</f>
        <v>7414</v>
      </c>
      <c r="J61" s="50">
        <f>SUM(D71,D78,D90,D104)</f>
        <v>7111</v>
      </c>
      <c r="K61" s="50">
        <f>SUM(I61,J61)</f>
        <v>14525</v>
      </c>
      <c r="L61" s="52">
        <f>SUM(F71,F78,F90,F104)</f>
        <v>5599</v>
      </c>
    </row>
    <row r="62" spans="1:12" ht="18" customHeight="1" x14ac:dyDescent="0.15">
      <c r="A62" s="11" t="s">
        <v>190</v>
      </c>
      <c r="B62" s="12" t="s">
        <v>191</v>
      </c>
      <c r="C62" s="7">
        <v>113</v>
      </c>
      <c r="D62" s="7">
        <v>118</v>
      </c>
      <c r="E62" s="7">
        <f t="shared" si="7"/>
        <v>231</v>
      </c>
      <c r="F62" s="15">
        <v>68</v>
      </c>
      <c r="H62" s="49"/>
      <c r="I62" s="51"/>
      <c r="J62" s="51"/>
      <c r="K62" s="51"/>
      <c r="L62" s="52"/>
    </row>
    <row r="63" spans="1:12" ht="18" customHeight="1" x14ac:dyDescent="0.15">
      <c r="A63" s="11" t="s">
        <v>192</v>
      </c>
      <c r="B63" s="12" t="s">
        <v>193</v>
      </c>
      <c r="C63" s="7">
        <v>54</v>
      </c>
      <c r="D63" s="7">
        <v>50</v>
      </c>
      <c r="E63" s="7">
        <f t="shared" si="7"/>
        <v>104</v>
      </c>
      <c r="F63" s="15">
        <v>54</v>
      </c>
      <c r="H63" s="53" t="s">
        <v>184</v>
      </c>
      <c r="I63" s="50">
        <v>1069</v>
      </c>
      <c r="J63" s="50">
        <v>960</v>
      </c>
      <c r="K63" s="50">
        <f>SUM(I63:J63)</f>
        <v>2029</v>
      </c>
      <c r="L63" s="59"/>
    </row>
    <row r="64" spans="1:12" ht="18" customHeight="1" x14ac:dyDescent="0.15">
      <c r="A64" s="11" t="s">
        <v>194</v>
      </c>
      <c r="B64" s="12" t="s">
        <v>195</v>
      </c>
      <c r="C64" s="7">
        <v>260</v>
      </c>
      <c r="D64" s="7">
        <v>227</v>
      </c>
      <c r="E64" s="7">
        <f t="shared" si="7"/>
        <v>487</v>
      </c>
      <c r="F64" s="15">
        <v>214</v>
      </c>
      <c r="H64" s="54"/>
      <c r="I64" s="58"/>
      <c r="J64" s="58"/>
      <c r="K64" s="58"/>
      <c r="L64" s="60"/>
    </row>
    <row r="65" spans="1:12" ht="18" customHeight="1" x14ac:dyDescent="0.15">
      <c r="A65" s="11" t="s">
        <v>196</v>
      </c>
      <c r="B65" s="12" t="s">
        <v>197</v>
      </c>
      <c r="C65" s="7">
        <v>96</v>
      </c>
      <c r="D65" s="7">
        <v>88</v>
      </c>
      <c r="E65" s="7">
        <f t="shared" si="7"/>
        <v>184</v>
      </c>
      <c r="F65" s="15">
        <v>76</v>
      </c>
      <c r="H65" s="31"/>
      <c r="I65" s="32"/>
      <c r="J65" s="32"/>
      <c r="K65" s="32"/>
      <c r="L65" s="32"/>
    </row>
    <row r="66" spans="1:12" ht="18" customHeight="1" x14ac:dyDescent="0.15">
      <c r="A66" s="11" t="s">
        <v>198</v>
      </c>
      <c r="B66" s="12" t="s">
        <v>199</v>
      </c>
      <c r="C66" s="7">
        <v>185</v>
      </c>
      <c r="D66" s="7">
        <v>164</v>
      </c>
      <c r="E66" s="7">
        <f t="shared" si="7"/>
        <v>349</v>
      </c>
      <c r="F66" s="15">
        <v>183</v>
      </c>
      <c r="H66" s="56" t="s">
        <v>200</v>
      </c>
      <c r="I66" s="50">
        <f>(I57+I61)-I68</f>
        <v>22253</v>
      </c>
      <c r="J66" s="50">
        <f>(J57+J61)-J68</f>
        <v>21803</v>
      </c>
      <c r="K66" s="50">
        <f>SUM(I66:J66)</f>
        <v>44056</v>
      </c>
      <c r="L66" s="50">
        <v>16929</v>
      </c>
    </row>
    <row r="67" spans="1:12" ht="18" customHeight="1" x14ac:dyDescent="0.15">
      <c r="A67" s="11" t="s">
        <v>201</v>
      </c>
      <c r="B67" s="12" t="s">
        <v>202</v>
      </c>
      <c r="C67" s="7">
        <v>441</v>
      </c>
      <c r="D67" s="7">
        <v>380</v>
      </c>
      <c r="E67" s="7">
        <f t="shared" si="7"/>
        <v>821</v>
      </c>
      <c r="F67" s="15">
        <v>365</v>
      </c>
      <c r="H67" s="57"/>
      <c r="I67" s="51"/>
      <c r="J67" s="51"/>
      <c r="K67" s="51"/>
      <c r="L67" s="51"/>
    </row>
    <row r="68" spans="1:12" ht="18" customHeight="1" x14ac:dyDescent="0.15">
      <c r="A68" s="11" t="s">
        <v>203</v>
      </c>
      <c r="B68" s="12" t="s">
        <v>204</v>
      </c>
      <c r="C68" s="7">
        <v>40</v>
      </c>
      <c r="D68" s="7">
        <v>30</v>
      </c>
      <c r="E68" s="7">
        <f t="shared" si="7"/>
        <v>70</v>
      </c>
      <c r="F68" s="15">
        <v>41</v>
      </c>
      <c r="H68" s="56" t="s">
        <v>205</v>
      </c>
      <c r="I68" s="50">
        <v>1924</v>
      </c>
      <c r="J68" s="50">
        <v>1809</v>
      </c>
      <c r="K68" s="50">
        <f>SUM(I68:J68)</f>
        <v>3733</v>
      </c>
      <c r="L68" s="50">
        <v>1776</v>
      </c>
    </row>
    <row r="69" spans="1:12" ht="18" customHeight="1" x14ac:dyDescent="0.15">
      <c r="A69" s="11" t="s">
        <v>206</v>
      </c>
      <c r="B69" s="12" t="s">
        <v>207</v>
      </c>
      <c r="C69" s="7">
        <v>338</v>
      </c>
      <c r="D69" s="7">
        <v>335</v>
      </c>
      <c r="E69" s="7">
        <f t="shared" si="7"/>
        <v>673</v>
      </c>
      <c r="F69" s="15">
        <v>264</v>
      </c>
      <c r="H69" s="57"/>
      <c r="I69" s="51"/>
      <c r="J69" s="51"/>
      <c r="K69" s="51"/>
      <c r="L69" s="51"/>
    </row>
    <row r="70" spans="1:12" ht="18" customHeight="1" x14ac:dyDescent="0.15">
      <c r="A70" s="11" t="s">
        <v>208</v>
      </c>
      <c r="B70" s="12" t="s">
        <v>209</v>
      </c>
      <c r="C70" s="7">
        <v>223</v>
      </c>
      <c r="D70" s="7">
        <v>198</v>
      </c>
      <c r="E70" s="7">
        <f t="shared" si="7"/>
        <v>421</v>
      </c>
      <c r="F70" s="15">
        <v>166</v>
      </c>
      <c r="H70" s="56" t="s">
        <v>210</v>
      </c>
      <c r="I70" s="50">
        <f>SUM(I66+I68)</f>
        <v>24177</v>
      </c>
      <c r="J70" s="50">
        <f>SUM(J66+J68)</f>
        <v>23612</v>
      </c>
      <c r="K70" s="50">
        <f>SUM(K66+K68)</f>
        <v>47789</v>
      </c>
      <c r="L70" s="50">
        <f>SUM(L66:L69)</f>
        <v>18705</v>
      </c>
    </row>
    <row r="71" spans="1:12" ht="18" customHeight="1" x14ac:dyDescent="0.15">
      <c r="A71" s="16"/>
      <c r="B71" s="17" t="s">
        <v>211</v>
      </c>
      <c r="C71" s="19">
        <f>SUM(C56:C70)</f>
        <v>2608</v>
      </c>
      <c r="D71" s="19">
        <f>SUM(D56:D70)</f>
        <v>2421</v>
      </c>
      <c r="E71" s="19">
        <f>SUM(E56:E70)</f>
        <v>5029</v>
      </c>
      <c r="F71" s="19">
        <f>SUM(F56:F70)</f>
        <v>2091</v>
      </c>
      <c r="G71" s="24"/>
      <c r="H71" s="61"/>
      <c r="I71" s="61"/>
      <c r="J71" s="61"/>
      <c r="K71" s="61"/>
      <c r="L71" s="61"/>
    </row>
    <row r="72" spans="1:12" ht="18" customHeight="1" x14ac:dyDescent="0.15">
      <c r="A72" s="4" t="s">
        <v>212</v>
      </c>
      <c r="B72" s="5" t="s">
        <v>213</v>
      </c>
      <c r="C72" s="9">
        <v>301</v>
      </c>
      <c r="D72" s="9">
        <v>275</v>
      </c>
      <c r="E72" s="7">
        <f t="shared" ref="E72:E77" si="8">SUM(C72:D72)</f>
        <v>576</v>
      </c>
      <c r="F72" s="10">
        <v>214</v>
      </c>
      <c r="H72" s="62"/>
      <c r="I72" s="62"/>
      <c r="J72" s="62"/>
      <c r="K72" s="62"/>
      <c r="L72" s="62"/>
    </row>
    <row r="73" spans="1:12" ht="18" customHeight="1" x14ac:dyDescent="0.15">
      <c r="A73" s="11" t="s">
        <v>214</v>
      </c>
      <c r="B73" s="12" t="s">
        <v>215</v>
      </c>
      <c r="C73" s="7">
        <v>289</v>
      </c>
      <c r="D73" s="7">
        <v>261</v>
      </c>
      <c r="E73" s="7">
        <f t="shared" si="8"/>
        <v>550</v>
      </c>
      <c r="F73" s="15">
        <v>200</v>
      </c>
    </row>
    <row r="74" spans="1:12" ht="18" customHeight="1" x14ac:dyDescent="0.15">
      <c r="A74" s="11" t="s">
        <v>216</v>
      </c>
      <c r="B74" s="12" t="s">
        <v>217</v>
      </c>
      <c r="C74" s="7">
        <v>299</v>
      </c>
      <c r="D74" s="7">
        <v>287</v>
      </c>
      <c r="E74" s="7">
        <f t="shared" si="8"/>
        <v>586</v>
      </c>
      <c r="F74" s="15">
        <v>199</v>
      </c>
    </row>
    <row r="75" spans="1:12" ht="18" customHeight="1" x14ac:dyDescent="0.15">
      <c r="A75" s="11" t="s">
        <v>218</v>
      </c>
      <c r="B75" s="12" t="s">
        <v>219</v>
      </c>
      <c r="C75" s="7">
        <v>131</v>
      </c>
      <c r="D75" s="7">
        <v>121</v>
      </c>
      <c r="E75" s="7">
        <f t="shared" si="8"/>
        <v>252</v>
      </c>
      <c r="F75" s="15">
        <v>85</v>
      </c>
    </row>
    <row r="76" spans="1:12" ht="18" customHeight="1" x14ac:dyDescent="0.15">
      <c r="A76" s="11" t="s">
        <v>220</v>
      </c>
      <c r="B76" s="12" t="s">
        <v>221</v>
      </c>
      <c r="C76" s="7">
        <v>44</v>
      </c>
      <c r="D76" s="7">
        <v>42</v>
      </c>
      <c r="E76" s="7">
        <f t="shared" si="8"/>
        <v>86</v>
      </c>
      <c r="F76" s="15">
        <v>27</v>
      </c>
    </row>
    <row r="77" spans="1:12" ht="18" customHeight="1" x14ac:dyDescent="0.15">
      <c r="A77" s="11" t="s">
        <v>222</v>
      </c>
      <c r="B77" s="12" t="s">
        <v>223</v>
      </c>
      <c r="C77" s="7">
        <v>138</v>
      </c>
      <c r="D77" s="7">
        <v>165</v>
      </c>
      <c r="E77" s="7">
        <f t="shared" si="8"/>
        <v>303</v>
      </c>
      <c r="F77" s="15">
        <v>139</v>
      </c>
    </row>
    <row r="78" spans="1:12" ht="18" customHeight="1" x14ac:dyDescent="0.15">
      <c r="A78" s="16"/>
      <c r="B78" s="17" t="s">
        <v>224</v>
      </c>
      <c r="C78" s="19">
        <f>SUM(C72:C77)</f>
        <v>1202</v>
      </c>
      <c r="D78" s="19">
        <f>SUM(D72:D77)</f>
        <v>1151</v>
      </c>
      <c r="E78" s="19">
        <f>SUM(C78:D78)</f>
        <v>2353</v>
      </c>
      <c r="F78" s="21">
        <f>SUM(F72:F77)</f>
        <v>864</v>
      </c>
    </row>
    <row r="79" spans="1:12" ht="18" customHeight="1" x14ac:dyDescent="0.15">
      <c r="A79" s="4" t="s">
        <v>225</v>
      </c>
      <c r="B79" s="5" t="s">
        <v>226</v>
      </c>
      <c r="C79" s="9">
        <v>135</v>
      </c>
      <c r="D79" s="9">
        <v>128</v>
      </c>
      <c r="E79" s="7">
        <f t="shared" ref="E79:E89" si="9">SUM(C79:D79)</f>
        <v>263</v>
      </c>
      <c r="F79" s="10">
        <v>80</v>
      </c>
    </row>
    <row r="80" spans="1:12" ht="18" customHeight="1" x14ac:dyDescent="0.15">
      <c r="A80" s="11" t="s">
        <v>227</v>
      </c>
      <c r="B80" s="12" t="s">
        <v>228</v>
      </c>
      <c r="C80" s="7">
        <v>99</v>
      </c>
      <c r="D80" s="7">
        <v>102</v>
      </c>
      <c r="E80" s="7">
        <f t="shared" si="9"/>
        <v>201</v>
      </c>
      <c r="F80" s="15">
        <v>73</v>
      </c>
    </row>
    <row r="81" spans="1:6" ht="18" customHeight="1" x14ac:dyDescent="0.15">
      <c r="A81" s="11" t="s">
        <v>229</v>
      </c>
      <c r="B81" s="12" t="s">
        <v>230</v>
      </c>
      <c r="C81" s="7">
        <v>171</v>
      </c>
      <c r="D81" s="7">
        <v>169</v>
      </c>
      <c r="E81" s="7">
        <f t="shared" si="9"/>
        <v>340</v>
      </c>
      <c r="F81" s="15">
        <v>114</v>
      </c>
    </row>
    <row r="82" spans="1:6" ht="18" customHeight="1" x14ac:dyDescent="0.15">
      <c r="A82" s="11" t="s">
        <v>231</v>
      </c>
      <c r="B82" s="12" t="s">
        <v>232</v>
      </c>
      <c r="C82" s="7">
        <v>203</v>
      </c>
      <c r="D82" s="7">
        <v>209</v>
      </c>
      <c r="E82" s="7">
        <f t="shared" si="9"/>
        <v>412</v>
      </c>
      <c r="F82" s="15">
        <v>149</v>
      </c>
    </row>
    <row r="83" spans="1:6" ht="18" customHeight="1" x14ac:dyDescent="0.15">
      <c r="A83" s="11" t="s">
        <v>233</v>
      </c>
      <c r="B83" s="12" t="s">
        <v>234</v>
      </c>
      <c r="C83" s="7">
        <v>150</v>
      </c>
      <c r="D83" s="7">
        <v>176</v>
      </c>
      <c r="E83" s="7">
        <f t="shared" si="9"/>
        <v>326</v>
      </c>
      <c r="F83" s="15">
        <v>122</v>
      </c>
    </row>
    <row r="84" spans="1:6" ht="18" customHeight="1" x14ac:dyDescent="0.15">
      <c r="A84" s="11" t="s">
        <v>235</v>
      </c>
      <c r="B84" s="12" t="s">
        <v>236</v>
      </c>
      <c r="C84" s="7">
        <v>210</v>
      </c>
      <c r="D84" s="7">
        <v>216</v>
      </c>
      <c r="E84" s="7">
        <f t="shared" si="9"/>
        <v>426</v>
      </c>
      <c r="F84" s="15">
        <v>172</v>
      </c>
    </row>
    <row r="85" spans="1:6" ht="18" customHeight="1" x14ac:dyDescent="0.15">
      <c r="A85" s="11" t="s">
        <v>237</v>
      </c>
      <c r="B85" s="12" t="s">
        <v>238</v>
      </c>
      <c r="C85" s="7">
        <v>146</v>
      </c>
      <c r="D85" s="7">
        <v>156</v>
      </c>
      <c r="E85" s="7">
        <f t="shared" si="9"/>
        <v>302</v>
      </c>
      <c r="F85" s="15">
        <v>91</v>
      </c>
    </row>
    <row r="86" spans="1:6" ht="18" customHeight="1" x14ac:dyDescent="0.15">
      <c r="A86" s="11" t="s">
        <v>239</v>
      </c>
      <c r="B86" s="12" t="s">
        <v>240</v>
      </c>
      <c r="C86" s="7">
        <v>81</v>
      </c>
      <c r="D86" s="7">
        <v>86</v>
      </c>
      <c r="E86" s="7">
        <f t="shared" si="9"/>
        <v>167</v>
      </c>
      <c r="F86" s="15">
        <v>52</v>
      </c>
    </row>
    <row r="87" spans="1:6" ht="18" customHeight="1" x14ac:dyDescent="0.15">
      <c r="A87" s="11" t="s">
        <v>241</v>
      </c>
      <c r="B87" s="12" t="s">
        <v>242</v>
      </c>
      <c r="C87" s="7">
        <v>127</v>
      </c>
      <c r="D87" s="7">
        <v>136</v>
      </c>
      <c r="E87" s="7">
        <f t="shared" si="9"/>
        <v>263</v>
      </c>
      <c r="F87" s="15">
        <v>99</v>
      </c>
    </row>
    <row r="88" spans="1:6" ht="18" customHeight="1" x14ac:dyDescent="0.15">
      <c r="A88" s="11" t="s">
        <v>243</v>
      </c>
      <c r="B88" s="12" t="s">
        <v>244</v>
      </c>
      <c r="C88" s="7">
        <v>22</v>
      </c>
      <c r="D88" s="7">
        <v>21</v>
      </c>
      <c r="E88" s="7">
        <f t="shared" si="9"/>
        <v>43</v>
      </c>
      <c r="F88" s="15">
        <v>17</v>
      </c>
    </row>
    <row r="89" spans="1:6" ht="18" customHeight="1" x14ac:dyDescent="0.15">
      <c r="A89" s="11" t="s">
        <v>245</v>
      </c>
      <c r="B89" s="12" t="s">
        <v>246</v>
      </c>
      <c r="C89" s="7">
        <v>88</v>
      </c>
      <c r="D89" s="7">
        <v>94</v>
      </c>
      <c r="E89" s="7">
        <f t="shared" si="9"/>
        <v>182</v>
      </c>
      <c r="F89" s="15">
        <v>64</v>
      </c>
    </row>
    <row r="90" spans="1:6" ht="18" customHeight="1" x14ac:dyDescent="0.15">
      <c r="A90" s="16"/>
      <c r="B90" s="17" t="s">
        <v>247</v>
      </c>
      <c r="C90" s="19">
        <f>SUM(C79:C89)</f>
        <v>1432</v>
      </c>
      <c r="D90" s="19">
        <f>SUM(D79:D89)</f>
        <v>1493</v>
      </c>
      <c r="E90" s="19">
        <f>SUM(C90:D90)</f>
        <v>2925</v>
      </c>
      <c r="F90" s="21">
        <f>SUM(F79:F89)</f>
        <v>1033</v>
      </c>
    </row>
    <row r="91" spans="1:6" ht="18" customHeight="1" x14ac:dyDescent="0.15">
      <c r="A91" s="4" t="s">
        <v>248</v>
      </c>
      <c r="B91" s="5" t="s">
        <v>249</v>
      </c>
      <c r="C91" s="9">
        <v>119</v>
      </c>
      <c r="D91" s="9">
        <v>116</v>
      </c>
      <c r="E91" s="7">
        <f>SUM(C91:D91)</f>
        <v>235</v>
      </c>
      <c r="F91" s="10">
        <v>73</v>
      </c>
    </row>
    <row r="92" spans="1:6" ht="18" customHeight="1" x14ac:dyDescent="0.15">
      <c r="A92" s="11" t="s">
        <v>250</v>
      </c>
      <c r="B92" s="12" t="s">
        <v>251</v>
      </c>
      <c r="C92" s="7">
        <v>195</v>
      </c>
      <c r="D92" s="7">
        <v>163</v>
      </c>
      <c r="E92" s="7">
        <f t="shared" ref="E92:E103" si="10">SUM(C92:D92)</f>
        <v>358</v>
      </c>
      <c r="F92" s="15">
        <v>115</v>
      </c>
    </row>
    <row r="93" spans="1:6" ht="18" customHeight="1" x14ac:dyDescent="0.15">
      <c r="A93" s="11" t="s">
        <v>252</v>
      </c>
      <c r="B93" s="12" t="s">
        <v>253</v>
      </c>
      <c r="C93" s="7">
        <v>116</v>
      </c>
      <c r="D93" s="7">
        <v>103</v>
      </c>
      <c r="E93" s="7">
        <f t="shared" si="10"/>
        <v>219</v>
      </c>
      <c r="F93" s="15">
        <v>70</v>
      </c>
    </row>
    <row r="94" spans="1:6" ht="18" customHeight="1" x14ac:dyDescent="0.15">
      <c r="A94" s="11" t="s">
        <v>254</v>
      </c>
      <c r="B94" s="12" t="s">
        <v>255</v>
      </c>
      <c r="C94" s="7">
        <v>62</v>
      </c>
      <c r="D94" s="7">
        <v>68</v>
      </c>
      <c r="E94" s="7">
        <f t="shared" si="10"/>
        <v>130</v>
      </c>
      <c r="F94" s="15">
        <v>61</v>
      </c>
    </row>
    <row r="95" spans="1:6" ht="18" customHeight="1" x14ac:dyDescent="0.15">
      <c r="A95" s="11" t="s">
        <v>256</v>
      </c>
      <c r="B95" s="12" t="s">
        <v>257</v>
      </c>
      <c r="C95" s="7">
        <v>174</v>
      </c>
      <c r="D95" s="7">
        <v>170</v>
      </c>
      <c r="E95" s="7">
        <f t="shared" si="10"/>
        <v>344</v>
      </c>
      <c r="F95" s="15">
        <v>126</v>
      </c>
    </row>
    <row r="96" spans="1:6" ht="18" customHeight="1" x14ac:dyDescent="0.15">
      <c r="A96" s="11" t="s">
        <v>258</v>
      </c>
      <c r="B96" s="12" t="s">
        <v>259</v>
      </c>
      <c r="C96" s="7">
        <v>117</v>
      </c>
      <c r="D96" s="7">
        <v>124</v>
      </c>
      <c r="E96" s="7">
        <f t="shared" si="10"/>
        <v>241</v>
      </c>
      <c r="F96" s="15">
        <v>79</v>
      </c>
    </row>
    <row r="97" spans="1:6" ht="18" customHeight="1" x14ac:dyDescent="0.15">
      <c r="A97" s="11" t="s">
        <v>260</v>
      </c>
      <c r="B97" s="12" t="s">
        <v>261</v>
      </c>
      <c r="C97" s="7">
        <v>101</v>
      </c>
      <c r="D97" s="7">
        <v>88</v>
      </c>
      <c r="E97" s="7">
        <f t="shared" si="10"/>
        <v>189</v>
      </c>
      <c r="F97" s="15">
        <v>64</v>
      </c>
    </row>
    <row r="98" spans="1:6" ht="18" customHeight="1" x14ac:dyDescent="0.15">
      <c r="A98" s="11" t="s">
        <v>262</v>
      </c>
      <c r="B98" s="12" t="s">
        <v>263</v>
      </c>
      <c r="C98" s="7">
        <v>273</v>
      </c>
      <c r="D98" s="7">
        <v>255</v>
      </c>
      <c r="E98" s="7">
        <f t="shared" si="10"/>
        <v>528</v>
      </c>
      <c r="F98" s="15">
        <v>236</v>
      </c>
    </row>
    <row r="99" spans="1:6" ht="18" customHeight="1" x14ac:dyDescent="0.15">
      <c r="A99" s="11" t="s">
        <v>264</v>
      </c>
      <c r="B99" s="12" t="s">
        <v>265</v>
      </c>
      <c r="C99" s="7">
        <v>172</v>
      </c>
      <c r="D99" s="7">
        <v>162</v>
      </c>
      <c r="E99" s="7">
        <f t="shared" si="10"/>
        <v>334</v>
      </c>
      <c r="F99" s="15">
        <v>103</v>
      </c>
    </row>
    <row r="100" spans="1:6" ht="18" customHeight="1" x14ac:dyDescent="0.15">
      <c r="A100" s="11" t="s">
        <v>266</v>
      </c>
      <c r="B100" s="12" t="s">
        <v>267</v>
      </c>
      <c r="C100" s="7">
        <v>602</v>
      </c>
      <c r="D100" s="7">
        <v>555</v>
      </c>
      <c r="E100" s="7">
        <f t="shared" si="10"/>
        <v>1157</v>
      </c>
      <c r="F100" s="15">
        <v>504</v>
      </c>
    </row>
    <row r="101" spans="1:6" ht="18" customHeight="1" x14ac:dyDescent="0.15">
      <c r="A101" s="11" t="s">
        <v>268</v>
      </c>
      <c r="B101" s="12" t="s">
        <v>269</v>
      </c>
      <c r="C101" s="7">
        <v>9</v>
      </c>
      <c r="D101" s="7">
        <v>25</v>
      </c>
      <c r="E101" s="7">
        <f t="shared" si="10"/>
        <v>34</v>
      </c>
      <c r="F101" s="15">
        <v>23</v>
      </c>
    </row>
    <row r="102" spans="1:6" ht="18" customHeight="1" x14ac:dyDescent="0.15">
      <c r="A102" s="11" t="s">
        <v>270</v>
      </c>
      <c r="B102" s="12" t="s">
        <v>271</v>
      </c>
      <c r="C102" s="7">
        <v>53</v>
      </c>
      <c r="D102" s="7">
        <v>54</v>
      </c>
      <c r="E102" s="7">
        <f t="shared" si="10"/>
        <v>107</v>
      </c>
      <c r="F102" s="15">
        <v>37</v>
      </c>
    </row>
    <row r="103" spans="1:6" ht="18" customHeight="1" x14ac:dyDescent="0.15">
      <c r="A103" s="11" t="s">
        <v>272</v>
      </c>
      <c r="B103" s="12" t="s">
        <v>273</v>
      </c>
      <c r="C103" s="7">
        <v>179</v>
      </c>
      <c r="D103" s="7">
        <v>163</v>
      </c>
      <c r="E103" s="7">
        <f t="shared" si="10"/>
        <v>342</v>
      </c>
      <c r="F103" s="15">
        <v>120</v>
      </c>
    </row>
    <row r="104" spans="1:6" ht="18" customHeight="1" x14ac:dyDescent="0.15">
      <c r="A104" s="16"/>
      <c r="B104" s="17" t="s">
        <v>274</v>
      </c>
      <c r="C104" s="19">
        <f>SUM(C91:C103)</f>
        <v>2172</v>
      </c>
      <c r="D104" s="19">
        <f>SUM(D91:D103)</f>
        <v>2046</v>
      </c>
      <c r="E104" s="19">
        <f>SUM(C104:D104)</f>
        <v>4218</v>
      </c>
      <c r="F104" s="21">
        <f>SUM(F91:F103)</f>
        <v>1611</v>
      </c>
    </row>
    <row r="117" spans="1:7" ht="18" customHeight="1" x14ac:dyDescent="0.15">
      <c r="A117" s="29"/>
      <c r="G117" s="28"/>
    </row>
    <row r="124" spans="1:7" ht="18" customHeight="1" x14ac:dyDescent="0.15">
      <c r="B124" s="1"/>
    </row>
    <row r="125" spans="1:7" ht="18" customHeight="1" x14ac:dyDescent="0.15">
      <c r="B125" s="1"/>
      <c r="C125" s="1"/>
      <c r="D125" s="1"/>
      <c r="E125" s="1"/>
      <c r="F125" s="1"/>
    </row>
    <row r="126" spans="1:7" ht="18" customHeight="1" x14ac:dyDescent="0.15">
      <c r="B126" s="1"/>
      <c r="C126" s="1"/>
      <c r="D126" s="1"/>
      <c r="E126" s="1"/>
      <c r="F126" s="1"/>
    </row>
    <row r="127" spans="1:7" ht="18" customHeight="1" x14ac:dyDescent="0.15">
      <c r="B127" s="1"/>
      <c r="C127" s="1"/>
      <c r="D127" s="1"/>
      <c r="E127" s="1"/>
      <c r="F127" s="1"/>
    </row>
    <row r="128" spans="1:7" ht="18" customHeight="1" x14ac:dyDescent="0.15">
      <c r="B128" s="1"/>
      <c r="C128" s="1"/>
      <c r="D128" s="1"/>
      <c r="E128" s="1"/>
      <c r="F128" s="1"/>
    </row>
  </sheetData>
  <mergeCells count="43">
    <mergeCell ref="H68:H69"/>
    <mergeCell ref="I68:I69"/>
    <mergeCell ref="J68:J69"/>
    <mergeCell ref="K68:K69"/>
    <mergeCell ref="L68:L69"/>
    <mergeCell ref="H70:H72"/>
    <mergeCell ref="I70:I72"/>
    <mergeCell ref="J70:J72"/>
    <mergeCell ref="K70:K72"/>
    <mergeCell ref="L70:L72"/>
    <mergeCell ref="H63:H64"/>
    <mergeCell ref="I63:I64"/>
    <mergeCell ref="J63:J64"/>
    <mergeCell ref="K63:K64"/>
    <mergeCell ref="L63:L64"/>
    <mergeCell ref="H66:H67"/>
    <mergeCell ref="I66:I67"/>
    <mergeCell ref="J66:J67"/>
    <mergeCell ref="K66:K67"/>
    <mergeCell ref="L66:L67"/>
    <mergeCell ref="H59:H60"/>
    <mergeCell ref="I59:I60"/>
    <mergeCell ref="J59:J60"/>
    <mergeCell ref="K59:K60"/>
    <mergeCell ref="L59:L60"/>
    <mergeCell ref="H61:H62"/>
    <mergeCell ref="I61:I62"/>
    <mergeCell ref="J61:J62"/>
    <mergeCell ref="K61:K62"/>
    <mergeCell ref="L61:L62"/>
    <mergeCell ref="I1:K1"/>
    <mergeCell ref="L1:L2"/>
    <mergeCell ref="H57:H58"/>
    <mergeCell ref="I57:I58"/>
    <mergeCell ref="J57:J58"/>
    <mergeCell ref="K57:K58"/>
    <mergeCell ref="L57:L58"/>
    <mergeCell ref="H1:H2"/>
    <mergeCell ref="A1:A2"/>
    <mergeCell ref="B1:B2"/>
    <mergeCell ref="C1:E1"/>
    <mergeCell ref="F1:F2"/>
    <mergeCell ref="G1:G2"/>
  </mergeCells>
  <phoneticPr fontId="2"/>
  <printOptions gridLines="1"/>
  <pageMargins left="0.78740157480314965" right="0.78740157480314965" top="1.1811023622047245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Ｐ明朝,標準"&amp;14令和4年11月30日</oddHeader>
    <oddFooter>&amp;C&amp;P／&amp;N</oddFooter>
  </headerFooter>
  <rowBreaks count="1" manualBreakCount="1">
    <brk id="5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882B0-073D-4C77-AD86-5A1F1B87059F}">
  <sheetPr>
    <pageSetUpPr fitToPage="1"/>
  </sheetPr>
  <dimension ref="A1:L128"/>
  <sheetViews>
    <sheetView showZeros="0" topLeftCell="B1" zoomScale="75" zoomScaleNormal="75" workbookViewId="0">
      <selection activeCell="L70" sqref="L70:L72"/>
    </sheetView>
  </sheetViews>
  <sheetFormatPr defaultColWidth="8.875" defaultRowHeight="18" customHeight="1" x14ac:dyDescent="0.15"/>
  <cols>
    <col min="1" max="1" width="5.75" style="33" customWidth="1"/>
    <col min="2" max="2" width="15.75" style="22" customWidth="1"/>
    <col min="3" max="6" width="8.75" style="23" customWidth="1"/>
    <col min="7" max="7" width="5.75" style="3" customWidth="1"/>
    <col min="8" max="8" width="15.75" style="1" customWidth="1"/>
    <col min="9" max="12" width="8.75" style="23" customWidth="1"/>
    <col min="13" max="256" width="8.875" style="1"/>
    <col min="257" max="257" width="5.75" style="1" customWidth="1"/>
    <col min="258" max="258" width="15.75" style="1" customWidth="1"/>
    <col min="259" max="262" width="8.75" style="1" customWidth="1"/>
    <col min="263" max="263" width="5.75" style="1" customWidth="1"/>
    <col min="264" max="264" width="15.75" style="1" customWidth="1"/>
    <col min="265" max="268" width="8.75" style="1" customWidth="1"/>
    <col min="269" max="512" width="8.875" style="1"/>
    <col min="513" max="513" width="5.75" style="1" customWidth="1"/>
    <col min="514" max="514" width="15.75" style="1" customWidth="1"/>
    <col min="515" max="518" width="8.75" style="1" customWidth="1"/>
    <col min="519" max="519" width="5.75" style="1" customWidth="1"/>
    <col min="520" max="520" width="15.75" style="1" customWidth="1"/>
    <col min="521" max="524" width="8.75" style="1" customWidth="1"/>
    <col min="525" max="768" width="8.875" style="1"/>
    <col min="769" max="769" width="5.75" style="1" customWidth="1"/>
    <col min="770" max="770" width="15.75" style="1" customWidth="1"/>
    <col min="771" max="774" width="8.75" style="1" customWidth="1"/>
    <col min="775" max="775" width="5.75" style="1" customWidth="1"/>
    <col min="776" max="776" width="15.75" style="1" customWidth="1"/>
    <col min="777" max="780" width="8.75" style="1" customWidth="1"/>
    <col min="781" max="1024" width="8.875" style="1"/>
    <col min="1025" max="1025" width="5.75" style="1" customWidth="1"/>
    <col min="1026" max="1026" width="15.75" style="1" customWidth="1"/>
    <col min="1027" max="1030" width="8.75" style="1" customWidth="1"/>
    <col min="1031" max="1031" width="5.75" style="1" customWidth="1"/>
    <col min="1032" max="1032" width="15.75" style="1" customWidth="1"/>
    <col min="1033" max="1036" width="8.75" style="1" customWidth="1"/>
    <col min="1037" max="1280" width="8.875" style="1"/>
    <col min="1281" max="1281" width="5.75" style="1" customWidth="1"/>
    <col min="1282" max="1282" width="15.75" style="1" customWidth="1"/>
    <col min="1283" max="1286" width="8.75" style="1" customWidth="1"/>
    <col min="1287" max="1287" width="5.75" style="1" customWidth="1"/>
    <col min="1288" max="1288" width="15.75" style="1" customWidth="1"/>
    <col min="1289" max="1292" width="8.75" style="1" customWidth="1"/>
    <col min="1293" max="1536" width="8.875" style="1"/>
    <col min="1537" max="1537" width="5.75" style="1" customWidth="1"/>
    <col min="1538" max="1538" width="15.75" style="1" customWidth="1"/>
    <col min="1539" max="1542" width="8.75" style="1" customWidth="1"/>
    <col min="1543" max="1543" width="5.75" style="1" customWidth="1"/>
    <col min="1544" max="1544" width="15.75" style="1" customWidth="1"/>
    <col min="1545" max="1548" width="8.75" style="1" customWidth="1"/>
    <col min="1549" max="1792" width="8.875" style="1"/>
    <col min="1793" max="1793" width="5.75" style="1" customWidth="1"/>
    <col min="1794" max="1794" width="15.75" style="1" customWidth="1"/>
    <col min="1795" max="1798" width="8.75" style="1" customWidth="1"/>
    <col min="1799" max="1799" width="5.75" style="1" customWidth="1"/>
    <col min="1800" max="1800" width="15.75" style="1" customWidth="1"/>
    <col min="1801" max="1804" width="8.75" style="1" customWidth="1"/>
    <col min="1805" max="2048" width="8.875" style="1"/>
    <col min="2049" max="2049" width="5.75" style="1" customWidth="1"/>
    <col min="2050" max="2050" width="15.75" style="1" customWidth="1"/>
    <col min="2051" max="2054" width="8.75" style="1" customWidth="1"/>
    <col min="2055" max="2055" width="5.75" style="1" customWidth="1"/>
    <col min="2056" max="2056" width="15.75" style="1" customWidth="1"/>
    <col min="2057" max="2060" width="8.75" style="1" customWidth="1"/>
    <col min="2061" max="2304" width="8.875" style="1"/>
    <col min="2305" max="2305" width="5.75" style="1" customWidth="1"/>
    <col min="2306" max="2306" width="15.75" style="1" customWidth="1"/>
    <col min="2307" max="2310" width="8.75" style="1" customWidth="1"/>
    <col min="2311" max="2311" width="5.75" style="1" customWidth="1"/>
    <col min="2312" max="2312" width="15.75" style="1" customWidth="1"/>
    <col min="2313" max="2316" width="8.75" style="1" customWidth="1"/>
    <col min="2317" max="2560" width="8.875" style="1"/>
    <col min="2561" max="2561" width="5.75" style="1" customWidth="1"/>
    <col min="2562" max="2562" width="15.75" style="1" customWidth="1"/>
    <col min="2563" max="2566" width="8.75" style="1" customWidth="1"/>
    <col min="2567" max="2567" width="5.75" style="1" customWidth="1"/>
    <col min="2568" max="2568" width="15.75" style="1" customWidth="1"/>
    <col min="2569" max="2572" width="8.75" style="1" customWidth="1"/>
    <col min="2573" max="2816" width="8.875" style="1"/>
    <col min="2817" max="2817" width="5.75" style="1" customWidth="1"/>
    <col min="2818" max="2818" width="15.75" style="1" customWidth="1"/>
    <col min="2819" max="2822" width="8.75" style="1" customWidth="1"/>
    <col min="2823" max="2823" width="5.75" style="1" customWidth="1"/>
    <col min="2824" max="2824" width="15.75" style="1" customWidth="1"/>
    <col min="2825" max="2828" width="8.75" style="1" customWidth="1"/>
    <col min="2829" max="3072" width="8.875" style="1"/>
    <col min="3073" max="3073" width="5.75" style="1" customWidth="1"/>
    <col min="3074" max="3074" width="15.75" style="1" customWidth="1"/>
    <col min="3075" max="3078" width="8.75" style="1" customWidth="1"/>
    <col min="3079" max="3079" width="5.75" style="1" customWidth="1"/>
    <col min="3080" max="3080" width="15.75" style="1" customWidth="1"/>
    <col min="3081" max="3084" width="8.75" style="1" customWidth="1"/>
    <col min="3085" max="3328" width="8.875" style="1"/>
    <col min="3329" max="3329" width="5.75" style="1" customWidth="1"/>
    <col min="3330" max="3330" width="15.75" style="1" customWidth="1"/>
    <col min="3331" max="3334" width="8.75" style="1" customWidth="1"/>
    <col min="3335" max="3335" width="5.75" style="1" customWidth="1"/>
    <col min="3336" max="3336" width="15.75" style="1" customWidth="1"/>
    <col min="3337" max="3340" width="8.75" style="1" customWidth="1"/>
    <col min="3341" max="3584" width="8.875" style="1"/>
    <col min="3585" max="3585" width="5.75" style="1" customWidth="1"/>
    <col min="3586" max="3586" width="15.75" style="1" customWidth="1"/>
    <col min="3587" max="3590" width="8.75" style="1" customWidth="1"/>
    <col min="3591" max="3591" width="5.75" style="1" customWidth="1"/>
    <col min="3592" max="3592" width="15.75" style="1" customWidth="1"/>
    <col min="3593" max="3596" width="8.75" style="1" customWidth="1"/>
    <col min="3597" max="3840" width="8.875" style="1"/>
    <col min="3841" max="3841" width="5.75" style="1" customWidth="1"/>
    <col min="3842" max="3842" width="15.75" style="1" customWidth="1"/>
    <col min="3843" max="3846" width="8.75" style="1" customWidth="1"/>
    <col min="3847" max="3847" width="5.75" style="1" customWidth="1"/>
    <col min="3848" max="3848" width="15.75" style="1" customWidth="1"/>
    <col min="3849" max="3852" width="8.75" style="1" customWidth="1"/>
    <col min="3853" max="4096" width="8.875" style="1"/>
    <col min="4097" max="4097" width="5.75" style="1" customWidth="1"/>
    <col min="4098" max="4098" width="15.75" style="1" customWidth="1"/>
    <col min="4099" max="4102" width="8.75" style="1" customWidth="1"/>
    <col min="4103" max="4103" width="5.75" style="1" customWidth="1"/>
    <col min="4104" max="4104" width="15.75" style="1" customWidth="1"/>
    <col min="4105" max="4108" width="8.75" style="1" customWidth="1"/>
    <col min="4109" max="4352" width="8.875" style="1"/>
    <col min="4353" max="4353" width="5.75" style="1" customWidth="1"/>
    <col min="4354" max="4354" width="15.75" style="1" customWidth="1"/>
    <col min="4355" max="4358" width="8.75" style="1" customWidth="1"/>
    <col min="4359" max="4359" width="5.75" style="1" customWidth="1"/>
    <col min="4360" max="4360" width="15.75" style="1" customWidth="1"/>
    <col min="4361" max="4364" width="8.75" style="1" customWidth="1"/>
    <col min="4365" max="4608" width="8.875" style="1"/>
    <col min="4609" max="4609" width="5.75" style="1" customWidth="1"/>
    <col min="4610" max="4610" width="15.75" style="1" customWidth="1"/>
    <col min="4611" max="4614" width="8.75" style="1" customWidth="1"/>
    <col min="4615" max="4615" width="5.75" style="1" customWidth="1"/>
    <col min="4616" max="4616" width="15.75" style="1" customWidth="1"/>
    <col min="4617" max="4620" width="8.75" style="1" customWidth="1"/>
    <col min="4621" max="4864" width="8.875" style="1"/>
    <col min="4865" max="4865" width="5.75" style="1" customWidth="1"/>
    <col min="4866" max="4866" width="15.75" style="1" customWidth="1"/>
    <col min="4867" max="4870" width="8.75" style="1" customWidth="1"/>
    <col min="4871" max="4871" width="5.75" style="1" customWidth="1"/>
    <col min="4872" max="4872" width="15.75" style="1" customWidth="1"/>
    <col min="4873" max="4876" width="8.75" style="1" customWidth="1"/>
    <col min="4877" max="5120" width="8.875" style="1"/>
    <col min="5121" max="5121" width="5.75" style="1" customWidth="1"/>
    <col min="5122" max="5122" width="15.75" style="1" customWidth="1"/>
    <col min="5123" max="5126" width="8.75" style="1" customWidth="1"/>
    <col min="5127" max="5127" width="5.75" style="1" customWidth="1"/>
    <col min="5128" max="5128" width="15.75" style="1" customWidth="1"/>
    <col min="5129" max="5132" width="8.75" style="1" customWidth="1"/>
    <col min="5133" max="5376" width="8.875" style="1"/>
    <col min="5377" max="5377" width="5.75" style="1" customWidth="1"/>
    <col min="5378" max="5378" width="15.75" style="1" customWidth="1"/>
    <col min="5379" max="5382" width="8.75" style="1" customWidth="1"/>
    <col min="5383" max="5383" width="5.75" style="1" customWidth="1"/>
    <col min="5384" max="5384" width="15.75" style="1" customWidth="1"/>
    <col min="5385" max="5388" width="8.75" style="1" customWidth="1"/>
    <col min="5389" max="5632" width="8.875" style="1"/>
    <col min="5633" max="5633" width="5.75" style="1" customWidth="1"/>
    <col min="5634" max="5634" width="15.75" style="1" customWidth="1"/>
    <col min="5635" max="5638" width="8.75" style="1" customWidth="1"/>
    <col min="5639" max="5639" width="5.75" style="1" customWidth="1"/>
    <col min="5640" max="5640" width="15.75" style="1" customWidth="1"/>
    <col min="5641" max="5644" width="8.75" style="1" customWidth="1"/>
    <col min="5645" max="5888" width="8.875" style="1"/>
    <col min="5889" max="5889" width="5.75" style="1" customWidth="1"/>
    <col min="5890" max="5890" width="15.75" style="1" customWidth="1"/>
    <col min="5891" max="5894" width="8.75" style="1" customWidth="1"/>
    <col min="5895" max="5895" width="5.75" style="1" customWidth="1"/>
    <col min="5896" max="5896" width="15.75" style="1" customWidth="1"/>
    <col min="5897" max="5900" width="8.75" style="1" customWidth="1"/>
    <col min="5901" max="6144" width="8.875" style="1"/>
    <col min="6145" max="6145" width="5.75" style="1" customWidth="1"/>
    <col min="6146" max="6146" width="15.75" style="1" customWidth="1"/>
    <col min="6147" max="6150" width="8.75" style="1" customWidth="1"/>
    <col min="6151" max="6151" width="5.75" style="1" customWidth="1"/>
    <col min="6152" max="6152" width="15.75" style="1" customWidth="1"/>
    <col min="6153" max="6156" width="8.75" style="1" customWidth="1"/>
    <col min="6157" max="6400" width="8.875" style="1"/>
    <col min="6401" max="6401" width="5.75" style="1" customWidth="1"/>
    <col min="6402" max="6402" width="15.75" style="1" customWidth="1"/>
    <col min="6403" max="6406" width="8.75" style="1" customWidth="1"/>
    <col min="6407" max="6407" width="5.75" style="1" customWidth="1"/>
    <col min="6408" max="6408" width="15.75" style="1" customWidth="1"/>
    <col min="6409" max="6412" width="8.75" style="1" customWidth="1"/>
    <col min="6413" max="6656" width="8.875" style="1"/>
    <col min="6657" max="6657" width="5.75" style="1" customWidth="1"/>
    <col min="6658" max="6658" width="15.75" style="1" customWidth="1"/>
    <col min="6659" max="6662" width="8.75" style="1" customWidth="1"/>
    <col min="6663" max="6663" width="5.75" style="1" customWidth="1"/>
    <col min="6664" max="6664" width="15.75" style="1" customWidth="1"/>
    <col min="6665" max="6668" width="8.75" style="1" customWidth="1"/>
    <col min="6669" max="6912" width="8.875" style="1"/>
    <col min="6913" max="6913" width="5.75" style="1" customWidth="1"/>
    <col min="6914" max="6914" width="15.75" style="1" customWidth="1"/>
    <col min="6915" max="6918" width="8.75" style="1" customWidth="1"/>
    <col min="6919" max="6919" width="5.75" style="1" customWidth="1"/>
    <col min="6920" max="6920" width="15.75" style="1" customWidth="1"/>
    <col min="6921" max="6924" width="8.75" style="1" customWidth="1"/>
    <col min="6925" max="7168" width="8.875" style="1"/>
    <col min="7169" max="7169" width="5.75" style="1" customWidth="1"/>
    <col min="7170" max="7170" width="15.75" style="1" customWidth="1"/>
    <col min="7171" max="7174" width="8.75" style="1" customWidth="1"/>
    <col min="7175" max="7175" width="5.75" style="1" customWidth="1"/>
    <col min="7176" max="7176" width="15.75" style="1" customWidth="1"/>
    <col min="7177" max="7180" width="8.75" style="1" customWidth="1"/>
    <col min="7181" max="7424" width="8.875" style="1"/>
    <col min="7425" max="7425" width="5.75" style="1" customWidth="1"/>
    <col min="7426" max="7426" width="15.75" style="1" customWidth="1"/>
    <col min="7427" max="7430" width="8.75" style="1" customWidth="1"/>
    <col min="7431" max="7431" width="5.75" style="1" customWidth="1"/>
    <col min="7432" max="7432" width="15.75" style="1" customWidth="1"/>
    <col min="7433" max="7436" width="8.75" style="1" customWidth="1"/>
    <col min="7437" max="7680" width="8.875" style="1"/>
    <col min="7681" max="7681" width="5.75" style="1" customWidth="1"/>
    <col min="7682" max="7682" width="15.75" style="1" customWidth="1"/>
    <col min="7683" max="7686" width="8.75" style="1" customWidth="1"/>
    <col min="7687" max="7687" width="5.75" style="1" customWidth="1"/>
    <col min="7688" max="7688" width="15.75" style="1" customWidth="1"/>
    <col min="7689" max="7692" width="8.75" style="1" customWidth="1"/>
    <col min="7693" max="7936" width="8.875" style="1"/>
    <col min="7937" max="7937" width="5.75" style="1" customWidth="1"/>
    <col min="7938" max="7938" width="15.75" style="1" customWidth="1"/>
    <col min="7939" max="7942" width="8.75" style="1" customWidth="1"/>
    <col min="7943" max="7943" width="5.75" style="1" customWidth="1"/>
    <col min="7944" max="7944" width="15.75" style="1" customWidth="1"/>
    <col min="7945" max="7948" width="8.75" style="1" customWidth="1"/>
    <col min="7949" max="8192" width="8.875" style="1"/>
    <col min="8193" max="8193" width="5.75" style="1" customWidth="1"/>
    <col min="8194" max="8194" width="15.75" style="1" customWidth="1"/>
    <col min="8195" max="8198" width="8.75" style="1" customWidth="1"/>
    <col min="8199" max="8199" width="5.75" style="1" customWidth="1"/>
    <col min="8200" max="8200" width="15.75" style="1" customWidth="1"/>
    <col min="8201" max="8204" width="8.75" style="1" customWidth="1"/>
    <col min="8205" max="8448" width="8.875" style="1"/>
    <col min="8449" max="8449" width="5.75" style="1" customWidth="1"/>
    <col min="8450" max="8450" width="15.75" style="1" customWidth="1"/>
    <col min="8451" max="8454" width="8.75" style="1" customWidth="1"/>
    <col min="8455" max="8455" width="5.75" style="1" customWidth="1"/>
    <col min="8456" max="8456" width="15.75" style="1" customWidth="1"/>
    <col min="8457" max="8460" width="8.75" style="1" customWidth="1"/>
    <col min="8461" max="8704" width="8.875" style="1"/>
    <col min="8705" max="8705" width="5.75" style="1" customWidth="1"/>
    <col min="8706" max="8706" width="15.75" style="1" customWidth="1"/>
    <col min="8707" max="8710" width="8.75" style="1" customWidth="1"/>
    <col min="8711" max="8711" width="5.75" style="1" customWidth="1"/>
    <col min="8712" max="8712" width="15.75" style="1" customWidth="1"/>
    <col min="8713" max="8716" width="8.75" style="1" customWidth="1"/>
    <col min="8717" max="8960" width="8.875" style="1"/>
    <col min="8961" max="8961" width="5.75" style="1" customWidth="1"/>
    <col min="8962" max="8962" width="15.75" style="1" customWidth="1"/>
    <col min="8963" max="8966" width="8.75" style="1" customWidth="1"/>
    <col min="8967" max="8967" width="5.75" style="1" customWidth="1"/>
    <col min="8968" max="8968" width="15.75" style="1" customWidth="1"/>
    <col min="8969" max="8972" width="8.75" style="1" customWidth="1"/>
    <col min="8973" max="9216" width="8.875" style="1"/>
    <col min="9217" max="9217" width="5.75" style="1" customWidth="1"/>
    <col min="9218" max="9218" width="15.75" style="1" customWidth="1"/>
    <col min="9219" max="9222" width="8.75" style="1" customWidth="1"/>
    <col min="9223" max="9223" width="5.75" style="1" customWidth="1"/>
    <col min="9224" max="9224" width="15.75" style="1" customWidth="1"/>
    <col min="9225" max="9228" width="8.75" style="1" customWidth="1"/>
    <col min="9229" max="9472" width="8.875" style="1"/>
    <col min="9473" max="9473" width="5.75" style="1" customWidth="1"/>
    <col min="9474" max="9474" width="15.75" style="1" customWidth="1"/>
    <col min="9475" max="9478" width="8.75" style="1" customWidth="1"/>
    <col min="9479" max="9479" width="5.75" style="1" customWidth="1"/>
    <col min="9480" max="9480" width="15.75" style="1" customWidth="1"/>
    <col min="9481" max="9484" width="8.75" style="1" customWidth="1"/>
    <col min="9485" max="9728" width="8.875" style="1"/>
    <col min="9729" max="9729" width="5.75" style="1" customWidth="1"/>
    <col min="9730" max="9730" width="15.75" style="1" customWidth="1"/>
    <col min="9731" max="9734" width="8.75" style="1" customWidth="1"/>
    <col min="9735" max="9735" width="5.75" style="1" customWidth="1"/>
    <col min="9736" max="9736" width="15.75" style="1" customWidth="1"/>
    <col min="9737" max="9740" width="8.75" style="1" customWidth="1"/>
    <col min="9741" max="9984" width="8.875" style="1"/>
    <col min="9985" max="9985" width="5.75" style="1" customWidth="1"/>
    <col min="9986" max="9986" width="15.75" style="1" customWidth="1"/>
    <col min="9987" max="9990" width="8.75" style="1" customWidth="1"/>
    <col min="9991" max="9991" width="5.75" style="1" customWidth="1"/>
    <col min="9992" max="9992" width="15.75" style="1" customWidth="1"/>
    <col min="9993" max="9996" width="8.75" style="1" customWidth="1"/>
    <col min="9997" max="10240" width="8.875" style="1"/>
    <col min="10241" max="10241" width="5.75" style="1" customWidth="1"/>
    <col min="10242" max="10242" width="15.75" style="1" customWidth="1"/>
    <col min="10243" max="10246" width="8.75" style="1" customWidth="1"/>
    <col min="10247" max="10247" width="5.75" style="1" customWidth="1"/>
    <col min="10248" max="10248" width="15.75" style="1" customWidth="1"/>
    <col min="10249" max="10252" width="8.75" style="1" customWidth="1"/>
    <col min="10253" max="10496" width="8.875" style="1"/>
    <col min="10497" max="10497" width="5.75" style="1" customWidth="1"/>
    <col min="10498" max="10498" width="15.75" style="1" customWidth="1"/>
    <col min="10499" max="10502" width="8.75" style="1" customWidth="1"/>
    <col min="10503" max="10503" width="5.75" style="1" customWidth="1"/>
    <col min="10504" max="10504" width="15.75" style="1" customWidth="1"/>
    <col min="10505" max="10508" width="8.75" style="1" customWidth="1"/>
    <col min="10509" max="10752" width="8.875" style="1"/>
    <col min="10753" max="10753" width="5.75" style="1" customWidth="1"/>
    <col min="10754" max="10754" width="15.75" style="1" customWidth="1"/>
    <col min="10755" max="10758" width="8.75" style="1" customWidth="1"/>
    <col min="10759" max="10759" width="5.75" style="1" customWidth="1"/>
    <col min="10760" max="10760" width="15.75" style="1" customWidth="1"/>
    <col min="10761" max="10764" width="8.75" style="1" customWidth="1"/>
    <col min="10765" max="11008" width="8.875" style="1"/>
    <col min="11009" max="11009" width="5.75" style="1" customWidth="1"/>
    <col min="11010" max="11010" width="15.75" style="1" customWidth="1"/>
    <col min="11011" max="11014" width="8.75" style="1" customWidth="1"/>
    <col min="11015" max="11015" width="5.75" style="1" customWidth="1"/>
    <col min="11016" max="11016" width="15.75" style="1" customWidth="1"/>
    <col min="11017" max="11020" width="8.75" style="1" customWidth="1"/>
    <col min="11021" max="11264" width="8.875" style="1"/>
    <col min="11265" max="11265" width="5.75" style="1" customWidth="1"/>
    <col min="11266" max="11266" width="15.75" style="1" customWidth="1"/>
    <col min="11267" max="11270" width="8.75" style="1" customWidth="1"/>
    <col min="11271" max="11271" width="5.75" style="1" customWidth="1"/>
    <col min="11272" max="11272" width="15.75" style="1" customWidth="1"/>
    <col min="11273" max="11276" width="8.75" style="1" customWidth="1"/>
    <col min="11277" max="11520" width="8.875" style="1"/>
    <col min="11521" max="11521" width="5.75" style="1" customWidth="1"/>
    <col min="11522" max="11522" width="15.75" style="1" customWidth="1"/>
    <col min="11523" max="11526" width="8.75" style="1" customWidth="1"/>
    <col min="11527" max="11527" width="5.75" style="1" customWidth="1"/>
    <col min="11528" max="11528" width="15.75" style="1" customWidth="1"/>
    <col min="11529" max="11532" width="8.75" style="1" customWidth="1"/>
    <col min="11533" max="11776" width="8.875" style="1"/>
    <col min="11777" max="11777" width="5.75" style="1" customWidth="1"/>
    <col min="11778" max="11778" width="15.75" style="1" customWidth="1"/>
    <col min="11779" max="11782" width="8.75" style="1" customWidth="1"/>
    <col min="11783" max="11783" width="5.75" style="1" customWidth="1"/>
    <col min="11784" max="11784" width="15.75" style="1" customWidth="1"/>
    <col min="11785" max="11788" width="8.75" style="1" customWidth="1"/>
    <col min="11789" max="12032" width="8.875" style="1"/>
    <col min="12033" max="12033" width="5.75" style="1" customWidth="1"/>
    <col min="12034" max="12034" width="15.75" style="1" customWidth="1"/>
    <col min="12035" max="12038" width="8.75" style="1" customWidth="1"/>
    <col min="12039" max="12039" width="5.75" style="1" customWidth="1"/>
    <col min="12040" max="12040" width="15.75" style="1" customWidth="1"/>
    <col min="12041" max="12044" width="8.75" style="1" customWidth="1"/>
    <col min="12045" max="12288" width="8.875" style="1"/>
    <col min="12289" max="12289" width="5.75" style="1" customWidth="1"/>
    <col min="12290" max="12290" width="15.75" style="1" customWidth="1"/>
    <col min="12291" max="12294" width="8.75" style="1" customWidth="1"/>
    <col min="12295" max="12295" width="5.75" style="1" customWidth="1"/>
    <col min="12296" max="12296" width="15.75" style="1" customWidth="1"/>
    <col min="12297" max="12300" width="8.75" style="1" customWidth="1"/>
    <col min="12301" max="12544" width="8.875" style="1"/>
    <col min="12545" max="12545" width="5.75" style="1" customWidth="1"/>
    <col min="12546" max="12546" width="15.75" style="1" customWidth="1"/>
    <col min="12547" max="12550" width="8.75" style="1" customWidth="1"/>
    <col min="12551" max="12551" width="5.75" style="1" customWidth="1"/>
    <col min="12552" max="12552" width="15.75" style="1" customWidth="1"/>
    <col min="12553" max="12556" width="8.75" style="1" customWidth="1"/>
    <col min="12557" max="12800" width="8.875" style="1"/>
    <col min="12801" max="12801" width="5.75" style="1" customWidth="1"/>
    <col min="12802" max="12802" width="15.75" style="1" customWidth="1"/>
    <col min="12803" max="12806" width="8.75" style="1" customWidth="1"/>
    <col min="12807" max="12807" width="5.75" style="1" customWidth="1"/>
    <col min="12808" max="12808" width="15.75" style="1" customWidth="1"/>
    <col min="12809" max="12812" width="8.75" style="1" customWidth="1"/>
    <col min="12813" max="13056" width="8.875" style="1"/>
    <col min="13057" max="13057" width="5.75" style="1" customWidth="1"/>
    <col min="13058" max="13058" width="15.75" style="1" customWidth="1"/>
    <col min="13059" max="13062" width="8.75" style="1" customWidth="1"/>
    <col min="13063" max="13063" width="5.75" style="1" customWidth="1"/>
    <col min="13064" max="13064" width="15.75" style="1" customWidth="1"/>
    <col min="13065" max="13068" width="8.75" style="1" customWidth="1"/>
    <col min="13069" max="13312" width="8.875" style="1"/>
    <col min="13313" max="13313" width="5.75" style="1" customWidth="1"/>
    <col min="13314" max="13314" width="15.75" style="1" customWidth="1"/>
    <col min="13315" max="13318" width="8.75" style="1" customWidth="1"/>
    <col min="13319" max="13319" width="5.75" style="1" customWidth="1"/>
    <col min="13320" max="13320" width="15.75" style="1" customWidth="1"/>
    <col min="13321" max="13324" width="8.75" style="1" customWidth="1"/>
    <col min="13325" max="13568" width="8.875" style="1"/>
    <col min="13569" max="13569" width="5.75" style="1" customWidth="1"/>
    <col min="13570" max="13570" width="15.75" style="1" customWidth="1"/>
    <col min="13571" max="13574" width="8.75" style="1" customWidth="1"/>
    <col min="13575" max="13575" width="5.75" style="1" customWidth="1"/>
    <col min="13576" max="13576" width="15.75" style="1" customWidth="1"/>
    <col min="13577" max="13580" width="8.75" style="1" customWidth="1"/>
    <col min="13581" max="13824" width="8.875" style="1"/>
    <col min="13825" max="13825" width="5.75" style="1" customWidth="1"/>
    <col min="13826" max="13826" width="15.75" style="1" customWidth="1"/>
    <col min="13827" max="13830" width="8.75" style="1" customWidth="1"/>
    <col min="13831" max="13831" width="5.75" style="1" customWidth="1"/>
    <col min="13832" max="13832" width="15.75" style="1" customWidth="1"/>
    <col min="13833" max="13836" width="8.75" style="1" customWidth="1"/>
    <col min="13837" max="14080" width="8.875" style="1"/>
    <col min="14081" max="14081" width="5.75" style="1" customWidth="1"/>
    <col min="14082" max="14082" width="15.75" style="1" customWidth="1"/>
    <col min="14083" max="14086" width="8.75" style="1" customWidth="1"/>
    <col min="14087" max="14087" width="5.75" style="1" customWidth="1"/>
    <col min="14088" max="14088" width="15.75" style="1" customWidth="1"/>
    <col min="14089" max="14092" width="8.75" style="1" customWidth="1"/>
    <col min="14093" max="14336" width="8.875" style="1"/>
    <col min="14337" max="14337" width="5.75" style="1" customWidth="1"/>
    <col min="14338" max="14338" width="15.75" style="1" customWidth="1"/>
    <col min="14339" max="14342" width="8.75" style="1" customWidth="1"/>
    <col min="14343" max="14343" width="5.75" style="1" customWidth="1"/>
    <col min="14344" max="14344" width="15.75" style="1" customWidth="1"/>
    <col min="14345" max="14348" width="8.75" style="1" customWidth="1"/>
    <col min="14349" max="14592" width="8.875" style="1"/>
    <col min="14593" max="14593" width="5.75" style="1" customWidth="1"/>
    <col min="14594" max="14594" width="15.75" style="1" customWidth="1"/>
    <col min="14595" max="14598" width="8.75" style="1" customWidth="1"/>
    <col min="14599" max="14599" width="5.75" style="1" customWidth="1"/>
    <col min="14600" max="14600" width="15.75" style="1" customWidth="1"/>
    <col min="14601" max="14604" width="8.75" style="1" customWidth="1"/>
    <col min="14605" max="14848" width="8.875" style="1"/>
    <col min="14849" max="14849" width="5.75" style="1" customWidth="1"/>
    <col min="14850" max="14850" width="15.75" style="1" customWidth="1"/>
    <col min="14851" max="14854" width="8.75" style="1" customWidth="1"/>
    <col min="14855" max="14855" width="5.75" style="1" customWidth="1"/>
    <col min="14856" max="14856" width="15.75" style="1" customWidth="1"/>
    <col min="14857" max="14860" width="8.75" style="1" customWidth="1"/>
    <col min="14861" max="15104" width="8.875" style="1"/>
    <col min="15105" max="15105" width="5.75" style="1" customWidth="1"/>
    <col min="15106" max="15106" width="15.75" style="1" customWidth="1"/>
    <col min="15107" max="15110" width="8.75" style="1" customWidth="1"/>
    <col min="15111" max="15111" width="5.75" style="1" customWidth="1"/>
    <col min="15112" max="15112" width="15.75" style="1" customWidth="1"/>
    <col min="15113" max="15116" width="8.75" style="1" customWidth="1"/>
    <col min="15117" max="15360" width="8.875" style="1"/>
    <col min="15361" max="15361" width="5.75" style="1" customWidth="1"/>
    <col min="15362" max="15362" width="15.75" style="1" customWidth="1"/>
    <col min="15363" max="15366" width="8.75" style="1" customWidth="1"/>
    <col min="15367" max="15367" width="5.75" style="1" customWidth="1"/>
    <col min="15368" max="15368" width="15.75" style="1" customWidth="1"/>
    <col min="15369" max="15372" width="8.75" style="1" customWidth="1"/>
    <col min="15373" max="15616" width="8.875" style="1"/>
    <col min="15617" max="15617" width="5.75" style="1" customWidth="1"/>
    <col min="15618" max="15618" width="15.75" style="1" customWidth="1"/>
    <col min="15619" max="15622" width="8.75" style="1" customWidth="1"/>
    <col min="15623" max="15623" width="5.75" style="1" customWidth="1"/>
    <col min="15624" max="15624" width="15.75" style="1" customWidth="1"/>
    <col min="15625" max="15628" width="8.75" style="1" customWidth="1"/>
    <col min="15629" max="15872" width="8.875" style="1"/>
    <col min="15873" max="15873" width="5.75" style="1" customWidth="1"/>
    <col min="15874" max="15874" width="15.75" style="1" customWidth="1"/>
    <col min="15875" max="15878" width="8.75" style="1" customWidth="1"/>
    <col min="15879" max="15879" width="5.75" style="1" customWidth="1"/>
    <col min="15880" max="15880" width="15.75" style="1" customWidth="1"/>
    <col min="15881" max="15884" width="8.75" style="1" customWidth="1"/>
    <col min="15885" max="16128" width="8.875" style="1"/>
    <col min="16129" max="16129" width="5.75" style="1" customWidth="1"/>
    <col min="16130" max="16130" width="15.75" style="1" customWidth="1"/>
    <col min="16131" max="16134" width="8.75" style="1" customWidth="1"/>
    <col min="16135" max="16135" width="5.75" style="1" customWidth="1"/>
    <col min="16136" max="16136" width="15.75" style="1" customWidth="1"/>
    <col min="16137" max="16140" width="8.75" style="1" customWidth="1"/>
    <col min="16141" max="16384" width="8.875" style="1"/>
  </cols>
  <sheetData>
    <row r="1" spans="1:12" ht="18" customHeight="1" x14ac:dyDescent="0.15">
      <c r="A1" s="45" t="s">
        <v>0</v>
      </c>
      <c r="B1" s="46" t="s">
        <v>1</v>
      </c>
      <c r="C1" s="47" t="s">
        <v>2</v>
      </c>
      <c r="D1" s="47"/>
      <c r="E1" s="47"/>
      <c r="F1" s="47" t="s">
        <v>3</v>
      </c>
      <c r="G1" s="46" t="s">
        <v>0</v>
      </c>
      <c r="H1" s="46" t="s">
        <v>1</v>
      </c>
      <c r="I1" s="47" t="s">
        <v>2</v>
      </c>
      <c r="J1" s="47"/>
      <c r="K1" s="47"/>
      <c r="L1" s="47" t="s">
        <v>3</v>
      </c>
    </row>
    <row r="2" spans="1:12" s="3" customFormat="1" ht="18" customHeight="1" x14ac:dyDescent="0.15">
      <c r="A2" s="45"/>
      <c r="B2" s="46"/>
      <c r="C2" s="41" t="s">
        <v>4</v>
      </c>
      <c r="D2" s="41" t="s">
        <v>5</v>
      </c>
      <c r="E2" s="41" t="s">
        <v>6</v>
      </c>
      <c r="F2" s="47"/>
      <c r="G2" s="46"/>
      <c r="H2" s="46"/>
      <c r="I2" s="41" t="s">
        <v>4</v>
      </c>
      <c r="J2" s="41" t="s">
        <v>5</v>
      </c>
      <c r="K2" s="41" t="s">
        <v>6</v>
      </c>
      <c r="L2" s="47"/>
    </row>
    <row r="3" spans="1:12" ht="18" customHeight="1" x14ac:dyDescent="0.15">
      <c r="A3" s="4" t="s">
        <v>7</v>
      </c>
      <c r="B3" s="5" t="s">
        <v>8</v>
      </c>
      <c r="C3" s="6">
        <v>86</v>
      </c>
      <c r="D3" s="6">
        <v>73</v>
      </c>
      <c r="E3" s="7">
        <f t="shared" ref="E3:E8" si="0">SUM(C3:D3)</f>
        <v>159</v>
      </c>
      <c r="F3" s="8">
        <v>48</v>
      </c>
      <c r="G3" s="4" t="s">
        <v>9</v>
      </c>
      <c r="H3" s="5" t="s">
        <v>10</v>
      </c>
      <c r="I3" s="9">
        <v>123</v>
      </c>
      <c r="J3" s="9">
        <v>145</v>
      </c>
      <c r="K3" s="7">
        <f>SUM(I3:J3)</f>
        <v>268</v>
      </c>
      <c r="L3" s="10">
        <v>118</v>
      </c>
    </row>
    <row r="4" spans="1:12" ht="18" customHeight="1" x14ac:dyDescent="0.15">
      <c r="A4" s="11" t="s">
        <v>11</v>
      </c>
      <c r="B4" s="12" t="s">
        <v>12</v>
      </c>
      <c r="C4" s="13">
        <v>124</v>
      </c>
      <c r="D4" s="13">
        <v>125</v>
      </c>
      <c r="E4" s="7">
        <f t="shared" si="0"/>
        <v>249</v>
      </c>
      <c r="F4" s="14">
        <v>86</v>
      </c>
      <c r="G4" s="11" t="s">
        <v>13</v>
      </c>
      <c r="H4" s="12" t="s">
        <v>14</v>
      </c>
      <c r="I4" s="7">
        <v>379</v>
      </c>
      <c r="J4" s="7">
        <v>402</v>
      </c>
      <c r="K4" s="7">
        <f t="shared" ref="K4:K27" si="1">SUM(I4:J4)</f>
        <v>781</v>
      </c>
      <c r="L4" s="15">
        <v>345</v>
      </c>
    </row>
    <row r="5" spans="1:12" ht="18" customHeight="1" x14ac:dyDescent="0.15">
      <c r="A5" s="11" t="s">
        <v>15</v>
      </c>
      <c r="B5" s="12" t="s">
        <v>16</v>
      </c>
      <c r="C5" s="13">
        <v>254</v>
      </c>
      <c r="D5" s="13">
        <v>294</v>
      </c>
      <c r="E5" s="7">
        <f t="shared" si="0"/>
        <v>548</v>
      </c>
      <c r="F5" s="14">
        <v>177</v>
      </c>
      <c r="G5" s="11" t="s">
        <v>17</v>
      </c>
      <c r="H5" s="12" t="s">
        <v>18</v>
      </c>
      <c r="I5" s="7">
        <v>323</v>
      </c>
      <c r="J5" s="7">
        <v>259</v>
      </c>
      <c r="K5" s="7">
        <f t="shared" si="1"/>
        <v>582</v>
      </c>
      <c r="L5" s="15">
        <v>262</v>
      </c>
    </row>
    <row r="6" spans="1:12" ht="18" customHeight="1" x14ac:dyDescent="0.15">
      <c r="A6" s="11" t="s">
        <v>19</v>
      </c>
      <c r="B6" s="12" t="s">
        <v>20</v>
      </c>
      <c r="C6" s="13">
        <v>249</v>
      </c>
      <c r="D6" s="13">
        <v>236</v>
      </c>
      <c r="E6" s="7">
        <f t="shared" si="0"/>
        <v>485</v>
      </c>
      <c r="F6" s="14">
        <v>195</v>
      </c>
      <c r="G6" s="11" t="s">
        <v>21</v>
      </c>
      <c r="H6" s="12" t="s">
        <v>22</v>
      </c>
      <c r="I6" s="7">
        <v>198</v>
      </c>
      <c r="J6" s="7">
        <v>212</v>
      </c>
      <c r="K6" s="7">
        <f t="shared" si="1"/>
        <v>410</v>
      </c>
      <c r="L6" s="15">
        <v>197</v>
      </c>
    </row>
    <row r="7" spans="1:12" ht="18" customHeight="1" x14ac:dyDescent="0.15">
      <c r="A7" s="11" t="s">
        <v>23</v>
      </c>
      <c r="B7" s="12" t="s">
        <v>24</v>
      </c>
      <c r="C7" s="13">
        <v>656</v>
      </c>
      <c r="D7" s="13">
        <v>635</v>
      </c>
      <c r="E7" s="7">
        <f t="shared" si="0"/>
        <v>1291</v>
      </c>
      <c r="F7" s="14">
        <v>505</v>
      </c>
      <c r="G7" s="11" t="s">
        <v>25</v>
      </c>
      <c r="H7" s="12" t="s">
        <v>26</v>
      </c>
      <c r="I7" s="7">
        <v>494</v>
      </c>
      <c r="J7" s="7">
        <v>522</v>
      </c>
      <c r="K7" s="7">
        <f t="shared" si="1"/>
        <v>1016</v>
      </c>
      <c r="L7" s="15">
        <v>414</v>
      </c>
    </row>
    <row r="8" spans="1:12" ht="18" customHeight="1" x14ac:dyDescent="0.15">
      <c r="A8" s="11" t="s">
        <v>27</v>
      </c>
      <c r="B8" s="12" t="s">
        <v>28</v>
      </c>
      <c r="C8" s="13">
        <v>158</v>
      </c>
      <c r="D8" s="13">
        <v>172</v>
      </c>
      <c r="E8" s="7">
        <f t="shared" si="0"/>
        <v>330</v>
      </c>
      <c r="F8" s="14">
        <v>116</v>
      </c>
      <c r="G8" s="11" t="s">
        <v>29</v>
      </c>
      <c r="H8" s="12" t="s">
        <v>30</v>
      </c>
      <c r="I8" s="7">
        <v>305</v>
      </c>
      <c r="J8" s="7">
        <v>259</v>
      </c>
      <c r="K8" s="7">
        <f t="shared" si="1"/>
        <v>564</v>
      </c>
      <c r="L8" s="15">
        <v>236</v>
      </c>
    </row>
    <row r="9" spans="1:12" ht="18" customHeight="1" x14ac:dyDescent="0.15">
      <c r="A9" s="16"/>
      <c r="B9" s="17" t="s">
        <v>31</v>
      </c>
      <c r="C9" s="18">
        <f>SUM(C3:C8)</f>
        <v>1527</v>
      </c>
      <c r="D9" s="18">
        <f>SUM(D3:D8)</f>
        <v>1535</v>
      </c>
      <c r="E9" s="19">
        <f>SUM(E3:E8)</f>
        <v>3062</v>
      </c>
      <c r="F9" s="20">
        <f>SUM(F3:F8)</f>
        <v>1127</v>
      </c>
      <c r="G9" s="11" t="s">
        <v>32</v>
      </c>
      <c r="H9" s="12" t="s">
        <v>33</v>
      </c>
      <c r="I9" s="7">
        <v>553</v>
      </c>
      <c r="J9" s="7">
        <v>471</v>
      </c>
      <c r="K9" s="7">
        <f t="shared" si="1"/>
        <v>1024</v>
      </c>
      <c r="L9" s="15">
        <v>496</v>
      </c>
    </row>
    <row r="10" spans="1:12" ht="18" customHeight="1" x14ac:dyDescent="0.15">
      <c r="A10" s="4" t="s">
        <v>34</v>
      </c>
      <c r="B10" s="5" t="s">
        <v>35</v>
      </c>
      <c r="C10" s="6">
        <v>319</v>
      </c>
      <c r="D10" s="6">
        <v>299</v>
      </c>
      <c r="E10" s="7">
        <f>SUM(C10:D10)</f>
        <v>618</v>
      </c>
      <c r="F10" s="8">
        <v>258</v>
      </c>
      <c r="G10" s="11" t="s">
        <v>36</v>
      </c>
      <c r="H10" s="12" t="s">
        <v>37</v>
      </c>
      <c r="I10" s="7">
        <v>182</v>
      </c>
      <c r="J10" s="7">
        <v>176</v>
      </c>
      <c r="K10" s="7">
        <f t="shared" si="1"/>
        <v>358</v>
      </c>
      <c r="L10" s="15">
        <v>126</v>
      </c>
    </row>
    <row r="11" spans="1:12" ht="18" customHeight="1" x14ac:dyDescent="0.15">
      <c r="A11" s="11" t="s">
        <v>38</v>
      </c>
      <c r="B11" s="12" t="s">
        <v>39</v>
      </c>
      <c r="C11" s="13">
        <v>76</v>
      </c>
      <c r="D11" s="13">
        <v>89</v>
      </c>
      <c r="E11" s="7">
        <f t="shared" ref="E11:E19" si="2">SUM(C11:D11)</f>
        <v>165</v>
      </c>
      <c r="F11" s="14">
        <v>71</v>
      </c>
      <c r="G11" s="11" t="s">
        <v>40</v>
      </c>
      <c r="H11" s="12" t="s">
        <v>41</v>
      </c>
      <c r="I11" s="7">
        <v>52</v>
      </c>
      <c r="J11" s="7">
        <v>56</v>
      </c>
      <c r="K11" s="7">
        <f t="shared" si="1"/>
        <v>108</v>
      </c>
      <c r="L11" s="15">
        <v>34</v>
      </c>
    </row>
    <row r="12" spans="1:12" ht="18" customHeight="1" x14ac:dyDescent="0.15">
      <c r="A12" s="11" t="s">
        <v>42</v>
      </c>
      <c r="B12" s="12" t="s">
        <v>43</v>
      </c>
      <c r="C12" s="13">
        <v>144</v>
      </c>
      <c r="D12" s="13">
        <v>134</v>
      </c>
      <c r="E12" s="7">
        <f t="shared" si="2"/>
        <v>278</v>
      </c>
      <c r="F12" s="14">
        <v>127</v>
      </c>
      <c r="G12" s="11" t="s">
        <v>44</v>
      </c>
      <c r="H12" s="12" t="s">
        <v>45</v>
      </c>
      <c r="I12" s="7">
        <v>243</v>
      </c>
      <c r="J12" s="7">
        <v>220</v>
      </c>
      <c r="K12" s="7">
        <f t="shared" si="1"/>
        <v>463</v>
      </c>
      <c r="L12" s="15">
        <v>153</v>
      </c>
    </row>
    <row r="13" spans="1:12" ht="17.25" customHeight="1" x14ac:dyDescent="0.15">
      <c r="A13" s="11" t="s">
        <v>46</v>
      </c>
      <c r="B13" s="12" t="s">
        <v>47</v>
      </c>
      <c r="C13" s="13">
        <v>98</v>
      </c>
      <c r="D13" s="13">
        <v>95</v>
      </c>
      <c r="E13" s="7">
        <f t="shared" si="2"/>
        <v>193</v>
      </c>
      <c r="F13" s="14">
        <v>86</v>
      </c>
      <c r="G13" s="11" t="s">
        <v>48</v>
      </c>
      <c r="H13" s="12" t="s">
        <v>49</v>
      </c>
      <c r="I13" s="7">
        <v>269</v>
      </c>
      <c r="J13" s="7">
        <v>262</v>
      </c>
      <c r="K13" s="7">
        <f t="shared" si="1"/>
        <v>531</v>
      </c>
      <c r="L13" s="15">
        <v>178</v>
      </c>
    </row>
    <row r="14" spans="1:12" ht="18" customHeight="1" x14ac:dyDescent="0.15">
      <c r="A14" s="11" t="s">
        <v>50</v>
      </c>
      <c r="B14" s="12" t="s">
        <v>51</v>
      </c>
      <c r="C14" s="13">
        <v>55</v>
      </c>
      <c r="D14" s="13">
        <v>58</v>
      </c>
      <c r="E14" s="7">
        <f t="shared" si="2"/>
        <v>113</v>
      </c>
      <c r="F14" s="14">
        <v>54</v>
      </c>
      <c r="G14" s="11" t="s">
        <v>52</v>
      </c>
      <c r="H14" s="12" t="s">
        <v>53</v>
      </c>
      <c r="I14" s="7">
        <v>172</v>
      </c>
      <c r="J14" s="7">
        <v>173</v>
      </c>
      <c r="K14" s="7">
        <f t="shared" si="1"/>
        <v>345</v>
      </c>
      <c r="L14" s="15">
        <v>137</v>
      </c>
    </row>
    <row r="15" spans="1:12" ht="18" customHeight="1" x14ac:dyDescent="0.15">
      <c r="A15" s="11" t="s">
        <v>54</v>
      </c>
      <c r="B15" s="12" t="s">
        <v>55</v>
      </c>
      <c r="C15" s="13">
        <v>73</v>
      </c>
      <c r="D15" s="13">
        <v>79</v>
      </c>
      <c r="E15" s="7">
        <f t="shared" si="2"/>
        <v>152</v>
      </c>
      <c r="F15" s="14">
        <v>59</v>
      </c>
      <c r="G15" s="11" t="s">
        <v>56</v>
      </c>
      <c r="H15" s="12" t="s">
        <v>57</v>
      </c>
      <c r="I15" s="7">
        <v>145</v>
      </c>
      <c r="J15" s="7">
        <v>147</v>
      </c>
      <c r="K15" s="7">
        <f t="shared" si="1"/>
        <v>292</v>
      </c>
      <c r="L15" s="15">
        <v>93</v>
      </c>
    </row>
    <row r="16" spans="1:12" ht="18" customHeight="1" x14ac:dyDescent="0.15">
      <c r="A16" s="11" t="s">
        <v>58</v>
      </c>
      <c r="B16" s="12" t="s">
        <v>59</v>
      </c>
      <c r="C16" s="13">
        <v>137</v>
      </c>
      <c r="D16" s="13">
        <v>138</v>
      </c>
      <c r="E16" s="7">
        <f t="shared" si="2"/>
        <v>275</v>
      </c>
      <c r="F16" s="14">
        <v>130</v>
      </c>
      <c r="G16" s="11" t="s">
        <v>60</v>
      </c>
      <c r="H16" s="12" t="s">
        <v>61</v>
      </c>
      <c r="I16" s="7">
        <v>54</v>
      </c>
      <c r="J16" s="7">
        <v>96</v>
      </c>
      <c r="K16" s="7">
        <f t="shared" si="1"/>
        <v>150</v>
      </c>
      <c r="L16" s="15">
        <v>85</v>
      </c>
    </row>
    <row r="17" spans="1:12" ht="18" customHeight="1" x14ac:dyDescent="0.15">
      <c r="A17" s="11" t="s">
        <v>62</v>
      </c>
      <c r="B17" s="12" t="s">
        <v>63</v>
      </c>
      <c r="C17" s="13">
        <v>631</v>
      </c>
      <c r="D17" s="13">
        <v>616</v>
      </c>
      <c r="E17" s="7">
        <f t="shared" si="2"/>
        <v>1247</v>
      </c>
      <c r="F17" s="14">
        <v>576</v>
      </c>
      <c r="G17" s="11" t="s">
        <v>64</v>
      </c>
      <c r="H17" s="12" t="s">
        <v>65</v>
      </c>
      <c r="I17" s="7">
        <v>42</v>
      </c>
      <c r="J17" s="7">
        <v>39</v>
      </c>
      <c r="K17" s="7">
        <f t="shared" si="1"/>
        <v>81</v>
      </c>
      <c r="L17" s="15">
        <v>52</v>
      </c>
    </row>
    <row r="18" spans="1:12" ht="18" customHeight="1" x14ac:dyDescent="0.15">
      <c r="A18" s="11" t="s">
        <v>66</v>
      </c>
      <c r="B18" s="12" t="s">
        <v>67</v>
      </c>
      <c r="C18" s="13">
        <v>74</v>
      </c>
      <c r="D18" s="13">
        <v>79</v>
      </c>
      <c r="E18" s="7">
        <f t="shared" si="2"/>
        <v>153</v>
      </c>
      <c r="F18" s="14">
        <v>65</v>
      </c>
      <c r="G18" s="11" t="s">
        <v>68</v>
      </c>
      <c r="H18" s="12" t="s">
        <v>69</v>
      </c>
      <c r="I18" s="7">
        <v>40</v>
      </c>
      <c r="J18" s="7">
        <v>37</v>
      </c>
      <c r="K18" s="7">
        <f t="shared" si="1"/>
        <v>77</v>
      </c>
      <c r="L18" s="15">
        <v>34</v>
      </c>
    </row>
    <row r="19" spans="1:12" ht="18" customHeight="1" x14ac:dyDescent="0.15">
      <c r="A19" s="11" t="s">
        <v>70</v>
      </c>
      <c r="B19" s="12" t="s">
        <v>71</v>
      </c>
      <c r="C19" s="13">
        <v>69</v>
      </c>
      <c r="D19" s="13">
        <v>59</v>
      </c>
      <c r="E19" s="7">
        <f t="shared" si="2"/>
        <v>128</v>
      </c>
      <c r="F19" s="14">
        <v>57</v>
      </c>
      <c r="G19" s="11" t="s">
        <v>72</v>
      </c>
      <c r="H19" s="12" t="s">
        <v>73</v>
      </c>
      <c r="I19" s="7">
        <v>73</v>
      </c>
      <c r="J19" s="7">
        <v>74</v>
      </c>
      <c r="K19" s="7">
        <f t="shared" si="1"/>
        <v>147</v>
      </c>
      <c r="L19" s="15">
        <v>71</v>
      </c>
    </row>
    <row r="20" spans="1:12" ht="18" customHeight="1" x14ac:dyDescent="0.15">
      <c r="A20" s="16"/>
      <c r="B20" s="17" t="s">
        <v>74</v>
      </c>
      <c r="C20" s="18">
        <f>SUM(C10:C19)</f>
        <v>1676</v>
      </c>
      <c r="D20" s="18">
        <f>SUM(D10:D19)</f>
        <v>1646</v>
      </c>
      <c r="E20" s="19">
        <f>SUM(E10:E19)</f>
        <v>3322</v>
      </c>
      <c r="F20" s="20">
        <f>SUM(F10:F19)</f>
        <v>1483</v>
      </c>
      <c r="G20" s="11" t="s">
        <v>75</v>
      </c>
      <c r="H20" s="12" t="s">
        <v>76</v>
      </c>
      <c r="I20" s="7">
        <v>355</v>
      </c>
      <c r="J20" s="7">
        <v>346</v>
      </c>
      <c r="K20" s="7">
        <f t="shared" si="1"/>
        <v>701</v>
      </c>
      <c r="L20" s="15">
        <v>286</v>
      </c>
    </row>
    <row r="21" spans="1:12" ht="18" customHeight="1" x14ac:dyDescent="0.15">
      <c r="A21" s="4" t="s">
        <v>77</v>
      </c>
      <c r="B21" s="5" t="s">
        <v>78</v>
      </c>
      <c r="C21" s="6">
        <v>580</v>
      </c>
      <c r="D21" s="6">
        <v>526</v>
      </c>
      <c r="E21" s="7">
        <f>SUM(C21:D21)</f>
        <v>1106</v>
      </c>
      <c r="F21" s="8">
        <v>387</v>
      </c>
      <c r="G21" s="11" t="s">
        <v>79</v>
      </c>
      <c r="H21" s="12" t="s">
        <v>80</v>
      </c>
      <c r="I21" s="7">
        <v>183</v>
      </c>
      <c r="J21" s="7">
        <v>198</v>
      </c>
      <c r="K21" s="7">
        <f t="shared" si="1"/>
        <v>381</v>
      </c>
      <c r="L21" s="15">
        <v>160</v>
      </c>
    </row>
    <row r="22" spans="1:12" ht="18" customHeight="1" x14ac:dyDescent="0.15">
      <c r="A22" s="11" t="s">
        <v>81</v>
      </c>
      <c r="B22" s="12" t="s">
        <v>82</v>
      </c>
      <c r="C22" s="13">
        <v>129</v>
      </c>
      <c r="D22" s="13">
        <v>134</v>
      </c>
      <c r="E22" s="7">
        <f t="shared" ref="E22:E27" si="3">SUM(C22:D22)</f>
        <v>263</v>
      </c>
      <c r="F22" s="14">
        <v>95</v>
      </c>
      <c r="G22" s="11" t="s">
        <v>83</v>
      </c>
      <c r="H22" s="12" t="s">
        <v>84</v>
      </c>
      <c r="I22" s="7">
        <v>248</v>
      </c>
      <c r="J22" s="7">
        <v>249</v>
      </c>
      <c r="K22" s="7">
        <f t="shared" si="1"/>
        <v>497</v>
      </c>
      <c r="L22" s="15">
        <v>199</v>
      </c>
    </row>
    <row r="23" spans="1:12" ht="17.25" customHeight="1" x14ac:dyDescent="0.15">
      <c r="A23" s="11" t="s">
        <v>85</v>
      </c>
      <c r="B23" s="12" t="s">
        <v>86</v>
      </c>
      <c r="C23" s="13">
        <v>780</v>
      </c>
      <c r="D23" s="13">
        <v>705</v>
      </c>
      <c r="E23" s="7">
        <f t="shared" si="3"/>
        <v>1485</v>
      </c>
      <c r="F23" s="14">
        <v>625</v>
      </c>
      <c r="G23" s="11" t="s">
        <v>87</v>
      </c>
      <c r="H23" s="12" t="s">
        <v>88</v>
      </c>
      <c r="I23" s="7">
        <v>201</v>
      </c>
      <c r="J23" s="7">
        <v>213</v>
      </c>
      <c r="K23" s="7">
        <f t="shared" si="1"/>
        <v>414</v>
      </c>
      <c r="L23" s="15">
        <v>179</v>
      </c>
    </row>
    <row r="24" spans="1:12" ht="17.25" customHeight="1" x14ac:dyDescent="0.15">
      <c r="A24" s="11" t="s">
        <v>89</v>
      </c>
      <c r="B24" s="12" t="s">
        <v>90</v>
      </c>
      <c r="C24" s="13">
        <v>618</v>
      </c>
      <c r="D24" s="13">
        <v>539</v>
      </c>
      <c r="E24" s="7">
        <f t="shared" si="3"/>
        <v>1157</v>
      </c>
      <c r="F24" s="14">
        <v>544</v>
      </c>
      <c r="G24" s="11" t="s">
        <v>91</v>
      </c>
      <c r="H24" s="12" t="s">
        <v>92</v>
      </c>
      <c r="I24" s="7">
        <v>105</v>
      </c>
      <c r="J24" s="7">
        <v>154</v>
      </c>
      <c r="K24" s="7">
        <f t="shared" si="1"/>
        <v>259</v>
      </c>
      <c r="L24" s="15">
        <v>136</v>
      </c>
    </row>
    <row r="25" spans="1:12" ht="17.25" customHeight="1" x14ac:dyDescent="0.15">
      <c r="A25" s="11" t="s">
        <v>93</v>
      </c>
      <c r="B25" s="12" t="s">
        <v>94</v>
      </c>
      <c r="C25" s="13">
        <v>421</v>
      </c>
      <c r="D25" s="13">
        <v>395</v>
      </c>
      <c r="E25" s="7">
        <f t="shared" si="3"/>
        <v>816</v>
      </c>
      <c r="F25" s="14">
        <v>368</v>
      </c>
      <c r="G25" s="11" t="s">
        <v>95</v>
      </c>
      <c r="H25" s="12" t="s">
        <v>96</v>
      </c>
      <c r="I25" s="7">
        <v>32</v>
      </c>
      <c r="J25" s="7">
        <v>40</v>
      </c>
      <c r="K25" s="7">
        <f t="shared" si="1"/>
        <v>72</v>
      </c>
      <c r="L25" s="15">
        <v>38</v>
      </c>
    </row>
    <row r="26" spans="1:12" ht="18" customHeight="1" x14ac:dyDescent="0.15">
      <c r="A26" s="11" t="s">
        <v>97</v>
      </c>
      <c r="B26" s="12" t="s">
        <v>98</v>
      </c>
      <c r="C26" s="13">
        <v>386</v>
      </c>
      <c r="D26" s="13">
        <v>387</v>
      </c>
      <c r="E26" s="7">
        <f t="shared" si="3"/>
        <v>773</v>
      </c>
      <c r="F26" s="14">
        <v>274</v>
      </c>
      <c r="G26" s="11" t="s">
        <v>99</v>
      </c>
      <c r="H26" s="12" t="s">
        <v>100</v>
      </c>
      <c r="I26" s="7">
        <v>86</v>
      </c>
      <c r="J26" s="7">
        <v>99</v>
      </c>
      <c r="K26" s="7">
        <f t="shared" si="1"/>
        <v>185</v>
      </c>
      <c r="L26" s="15">
        <v>68</v>
      </c>
    </row>
    <row r="27" spans="1:12" ht="18" customHeight="1" x14ac:dyDescent="0.15">
      <c r="A27" s="11" t="s">
        <v>101</v>
      </c>
      <c r="B27" s="12" t="s">
        <v>102</v>
      </c>
      <c r="C27" s="13">
        <v>702</v>
      </c>
      <c r="D27" s="13">
        <v>698</v>
      </c>
      <c r="E27" s="7">
        <f t="shared" si="3"/>
        <v>1400</v>
      </c>
      <c r="F27" s="14">
        <v>565</v>
      </c>
      <c r="G27" s="11" t="s">
        <v>103</v>
      </c>
      <c r="H27" s="12" t="s">
        <v>104</v>
      </c>
      <c r="I27" s="7">
        <v>137</v>
      </c>
      <c r="J27" s="7">
        <v>137</v>
      </c>
      <c r="K27" s="7">
        <f t="shared" si="1"/>
        <v>274</v>
      </c>
      <c r="L27" s="15">
        <v>82</v>
      </c>
    </row>
    <row r="28" spans="1:12" ht="18" customHeight="1" x14ac:dyDescent="0.15">
      <c r="A28" s="16"/>
      <c r="B28" s="17" t="s">
        <v>105</v>
      </c>
      <c r="C28" s="18">
        <f>SUM(C21:C27)</f>
        <v>3616</v>
      </c>
      <c r="D28" s="18">
        <f>SUM(D21:D27)</f>
        <v>3384</v>
      </c>
      <c r="E28" s="19">
        <f>SUM(E21:E27)</f>
        <v>7000</v>
      </c>
      <c r="F28" s="20">
        <f>SUM(F21:F27)</f>
        <v>2858</v>
      </c>
      <c r="G28" s="16"/>
      <c r="H28" s="17" t="s">
        <v>106</v>
      </c>
      <c r="I28" s="19">
        <f>SUM(I3:I27)</f>
        <v>4994</v>
      </c>
      <c r="J28" s="19">
        <f>SUM(J3:J27)</f>
        <v>4986</v>
      </c>
      <c r="K28" s="19">
        <f>SUM(K3:K27)</f>
        <v>9980</v>
      </c>
      <c r="L28" s="21">
        <f>SUM(L3:L27)</f>
        <v>4179</v>
      </c>
    </row>
    <row r="29" spans="1:12" ht="18" customHeight="1" x14ac:dyDescent="0.15">
      <c r="A29" s="4" t="s">
        <v>107</v>
      </c>
      <c r="B29" s="5" t="s">
        <v>108</v>
      </c>
      <c r="C29" s="6">
        <v>145</v>
      </c>
      <c r="D29" s="6">
        <v>143</v>
      </c>
      <c r="E29" s="7">
        <f>SUM(C29:D29)</f>
        <v>288</v>
      </c>
      <c r="F29" s="8">
        <v>90</v>
      </c>
      <c r="G29" s="4" t="s">
        <v>109</v>
      </c>
      <c r="H29" s="5" t="s">
        <v>110</v>
      </c>
      <c r="I29" s="9">
        <v>260</v>
      </c>
      <c r="J29" s="9">
        <v>260</v>
      </c>
      <c r="K29" s="7">
        <f>SUM(I29:J29)</f>
        <v>520</v>
      </c>
      <c r="L29" s="10">
        <v>187</v>
      </c>
    </row>
    <row r="30" spans="1:12" ht="18" customHeight="1" x14ac:dyDescent="0.15">
      <c r="A30" s="11" t="s">
        <v>111</v>
      </c>
      <c r="B30" s="12" t="s">
        <v>112</v>
      </c>
      <c r="C30" s="13">
        <v>178</v>
      </c>
      <c r="D30" s="13">
        <v>190</v>
      </c>
      <c r="E30" s="7">
        <f t="shared" ref="E30:E39" si="4">SUM(C30:D30)</f>
        <v>368</v>
      </c>
      <c r="F30" s="14">
        <v>151</v>
      </c>
      <c r="G30" s="11" t="s">
        <v>113</v>
      </c>
      <c r="H30" s="12" t="s">
        <v>114</v>
      </c>
      <c r="I30" s="7">
        <v>117</v>
      </c>
      <c r="J30" s="7">
        <v>114</v>
      </c>
      <c r="K30" s="7">
        <f t="shared" ref="K30:K41" si="5">SUM(I30:J30)</f>
        <v>231</v>
      </c>
      <c r="L30" s="15">
        <v>74</v>
      </c>
    </row>
    <row r="31" spans="1:12" ht="18" customHeight="1" x14ac:dyDescent="0.15">
      <c r="A31" s="11" t="s">
        <v>115</v>
      </c>
      <c r="B31" s="12" t="s">
        <v>116</v>
      </c>
      <c r="C31" s="13">
        <v>66</v>
      </c>
      <c r="D31" s="13">
        <v>68</v>
      </c>
      <c r="E31" s="7">
        <f t="shared" si="4"/>
        <v>134</v>
      </c>
      <c r="F31" s="14">
        <v>43</v>
      </c>
      <c r="G31" s="11" t="s">
        <v>117</v>
      </c>
      <c r="H31" s="12" t="s">
        <v>118</v>
      </c>
      <c r="I31" s="7">
        <v>120</v>
      </c>
      <c r="J31" s="7">
        <v>114</v>
      </c>
      <c r="K31" s="7">
        <f t="shared" si="5"/>
        <v>234</v>
      </c>
      <c r="L31" s="15">
        <v>81</v>
      </c>
    </row>
    <row r="32" spans="1:12" ht="18" customHeight="1" x14ac:dyDescent="0.15">
      <c r="A32" s="11" t="s">
        <v>119</v>
      </c>
      <c r="B32" s="12" t="s">
        <v>120</v>
      </c>
      <c r="C32" s="13">
        <v>150</v>
      </c>
      <c r="D32" s="13">
        <v>132</v>
      </c>
      <c r="E32" s="7">
        <f t="shared" si="4"/>
        <v>282</v>
      </c>
      <c r="F32" s="14">
        <v>95</v>
      </c>
      <c r="G32" s="3">
        <v>303</v>
      </c>
      <c r="H32" s="22" t="s">
        <v>121</v>
      </c>
      <c r="I32" s="23">
        <v>34</v>
      </c>
      <c r="J32" s="23">
        <v>34</v>
      </c>
      <c r="K32" s="7">
        <f t="shared" si="5"/>
        <v>68</v>
      </c>
      <c r="L32" s="15">
        <v>25</v>
      </c>
    </row>
    <row r="33" spans="1:12" ht="18" customHeight="1" x14ac:dyDescent="0.15">
      <c r="A33" s="11" t="s">
        <v>122</v>
      </c>
      <c r="B33" s="12" t="s">
        <v>123</v>
      </c>
      <c r="C33" s="13">
        <v>46</v>
      </c>
      <c r="D33" s="13">
        <v>44</v>
      </c>
      <c r="E33" s="7">
        <f t="shared" si="4"/>
        <v>90</v>
      </c>
      <c r="F33" s="14">
        <v>26</v>
      </c>
      <c r="G33" s="11" t="s">
        <v>124</v>
      </c>
      <c r="H33" s="12" t="s">
        <v>125</v>
      </c>
      <c r="I33" s="7">
        <v>90</v>
      </c>
      <c r="J33" s="7">
        <v>95</v>
      </c>
      <c r="K33" s="7">
        <f t="shared" si="5"/>
        <v>185</v>
      </c>
      <c r="L33" s="15">
        <v>67</v>
      </c>
    </row>
    <row r="34" spans="1:12" ht="18" customHeight="1" x14ac:dyDescent="0.15">
      <c r="A34" s="11" t="s">
        <v>126</v>
      </c>
      <c r="B34" s="12" t="s">
        <v>127</v>
      </c>
      <c r="C34" s="13">
        <v>85</v>
      </c>
      <c r="D34" s="13">
        <v>99</v>
      </c>
      <c r="E34" s="7">
        <f t="shared" si="4"/>
        <v>184</v>
      </c>
      <c r="F34" s="14">
        <v>59</v>
      </c>
      <c r="G34" s="11" t="s">
        <v>128</v>
      </c>
      <c r="H34" s="12" t="s">
        <v>129</v>
      </c>
      <c r="I34" s="7">
        <v>314</v>
      </c>
      <c r="J34" s="7">
        <v>281</v>
      </c>
      <c r="K34" s="7">
        <f t="shared" si="5"/>
        <v>595</v>
      </c>
      <c r="L34" s="15">
        <v>208</v>
      </c>
    </row>
    <row r="35" spans="1:12" ht="18" customHeight="1" x14ac:dyDescent="0.15">
      <c r="A35" s="11" t="s">
        <v>130</v>
      </c>
      <c r="B35" s="12" t="s">
        <v>131</v>
      </c>
      <c r="C35" s="13">
        <v>94</v>
      </c>
      <c r="D35" s="13">
        <v>97</v>
      </c>
      <c r="E35" s="7">
        <f t="shared" si="4"/>
        <v>191</v>
      </c>
      <c r="F35" s="14">
        <v>66</v>
      </c>
      <c r="G35" s="11" t="s">
        <v>132</v>
      </c>
      <c r="H35" s="12" t="s">
        <v>133</v>
      </c>
      <c r="I35" s="7">
        <v>143</v>
      </c>
      <c r="J35" s="7">
        <v>137</v>
      </c>
      <c r="K35" s="7">
        <f t="shared" si="5"/>
        <v>280</v>
      </c>
      <c r="L35" s="15">
        <v>94</v>
      </c>
    </row>
    <row r="36" spans="1:12" ht="18" customHeight="1" x14ac:dyDescent="0.15">
      <c r="A36" s="11" t="s">
        <v>134</v>
      </c>
      <c r="B36" s="12" t="s">
        <v>135</v>
      </c>
      <c r="C36" s="7">
        <v>113</v>
      </c>
      <c r="D36" s="7">
        <v>115</v>
      </c>
      <c r="E36" s="7">
        <f t="shared" si="4"/>
        <v>228</v>
      </c>
      <c r="F36" s="15">
        <v>82</v>
      </c>
      <c r="G36" s="11" t="s">
        <v>136</v>
      </c>
      <c r="H36" s="12" t="s">
        <v>137</v>
      </c>
      <c r="I36" s="7">
        <v>175</v>
      </c>
      <c r="J36" s="7">
        <v>178</v>
      </c>
      <c r="K36" s="7">
        <f t="shared" si="5"/>
        <v>353</v>
      </c>
      <c r="L36" s="15">
        <v>114</v>
      </c>
    </row>
    <row r="37" spans="1:12" ht="18" customHeight="1" x14ac:dyDescent="0.15">
      <c r="A37" s="11" t="s">
        <v>138</v>
      </c>
      <c r="B37" s="12" t="s">
        <v>139</v>
      </c>
      <c r="C37" s="7">
        <v>185</v>
      </c>
      <c r="D37" s="7">
        <v>194</v>
      </c>
      <c r="E37" s="7">
        <f t="shared" si="4"/>
        <v>379</v>
      </c>
      <c r="F37" s="15">
        <v>132</v>
      </c>
      <c r="G37" s="11" t="s">
        <v>140</v>
      </c>
      <c r="H37" s="12" t="s">
        <v>141</v>
      </c>
      <c r="I37" s="7">
        <v>340</v>
      </c>
      <c r="J37" s="7">
        <v>332</v>
      </c>
      <c r="K37" s="7">
        <f t="shared" si="5"/>
        <v>672</v>
      </c>
      <c r="L37" s="15">
        <v>233</v>
      </c>
    </row>
    <row r="38" spans="1:12" ht="18" customHeight="1" x14ac:dyDescent="0.15">
      <c r="A38" s="11" t="s">
        <v>142</v>
      </c>
      <c r="B38" s="12" t="s">
        <v>143</v>
      </c>
      <c r="C38" s="7">
        <v>155</v>
      </c>
      <c r="D38" s="7">
        <v>163</v>
      </c>
      <c r="E38" s="7">
        <f t="shared" si="4"/>
        <v>318</v>
      </c>
      <c r="F38" s="15">
        <v>106</v>
      </c>
      <c r="G38" s="11" t="s">
        <v>144</v>
      </c>
      <c r="H38" s="12" t="s">
        <v>145</v>
      </c>
      <c r="I38" s="7">
        <v>168</v>
      </c>
      <c r="J38" s="7">
        <v>191</v>
      </c>
      <c r="K38" s="7">
        <f t="shared" si="5"/>
        <v>359</v>
      </c>
      <c r="L38" s="15">
        <v>159</v>
      </c>
    </row>
    <row r="39" spans="1:12" ht="18" customHeight="1" x14ac:dyDescent="0.15">
      <c r="A39" s="11" t="s">
        <v>146</v>
      </c>
      <c r="B39" s="12" t="s">
        <v>147</v>
      </c>
      <c r="C39" s="7">
        <v>308</v>
      </c>
      <c r="D39" s="7">
        <v>316</v>
      </c>
      <c r="E39" s="7">
        <f t="shared" si="4"/>
        <v>624</v>
      </c>
      <c r="F39" s="15">
        <v>212</v>
      </c>
      <c r="G39" s="11" t="s">
        <v>148</v>
      </c>
      <c r="H39" s="12" t="s">
        <v>149</v>
      </c>
      <c r="I39" s="7">
        <v>253</v>
      </c>
      <c r="J39" s="7">
        <v>257</v>
      </c>
      <c r="K39" s="7">
        <f t="shared" si="5"/>
        <v>510</v>
      </c>
      <c r="L39" s="15">
        <v>159</v>
      </c>
    </row>
    <row r="40" spans="1:12" ht="18" customHeight="1" x14ac:dyDescent="0.15">
      <c r="A40" s="16"/>
      <c r="B40" s="17" t="s">
        <v>150</v>
      </c>
      <c r="C40" s="19">
        <f>SUM(C29:C39)</f>
        <v>1525</v>
      </c>
      <c r="D40" s="19">
        <f>SUM(D29:D39)</f>
        <v>1561</v>
      </c>
      <c r="E40" s="19">
        <f>SUM(E29:E39)</f>
        <v>3086</v>
      </c>
      <c r="F40" s="21">
        <f>SUM(F29:F39)</f>
        <v>1062</v>
      </c>
      <c r="G40" s="11" t="s">
        <v>151</v>
      </c>
      <c r="H40" s="12" t="s">
        <v>152</v>
      </c>
      <c r="I40" s="7">
        <v>199</v>
      </c>
      <c r="J40" s="7">
        <v>200</v>
      </c>
      <c r="K40" s="7">
        <f t="shared" si="5"/>
        <v>399</v>
      </c>
      <c r="L40" s="15">
        <v>140</v>
      </c>
    </row>
    <row r="41" spans="1:12" ht="18" customHeight="1" x14ac:dyDescent="0.15">
      <c r="A41" s="4" t="s">
        <v>153</v>
      </c>
      <c r="B41" s="5" t="s">
        <v>154</v>
      </c>
      <c r="C41" s="9">
        <v>147</v>
      </c>
      <c r="D41" s="9">
        <v>146</v>
      </c>
      <c r="E41" s="7">
        <f>SUM(C41:D41)</f>
        <v>293</v>
      </c>
      <c r="F41" s="10">
        <v>96</v>
      </c>
      <c r="G41" s="11" t="s">
        <v>155</v>
      </c>
      <c r="H41" s="12" t="s">
        <v>156</v>
      </c>
      <c r="I41" s="7">
        <v>53</v>
      </c>
      <c r="J41" s="7">
        <v>58</v>
      </c>
      <c r="K41" s="7">
        <f t="shared" si="5"/>
        <v>111</v>
      </c>
      <c r="L41" s="15">
        <v>38</v>
      </c>
    </row>
    <row r="42" spans="1:12" ht="18" customHeight="1" x14ac:dyDescent="0.15">
      <c r="A42" s="11" t="s">
        <v>157</v>
      </c>
      <c r="B42" s="12" t="s">
        <v>158</v>
      </c>
      <c r="C42" s="7">
        <v>172</v>
      </c>
      <c r="D42" s="7">
        <v>175</v>
      </c>
      <c r="E42" s="7">
        <f t="shared" ref="E42:E49" si="6">SUM(C42:D42)</f>
        <v>347</v>
      </c>
      <c r="F42" s="15">
        <v>121</v>
      </c>
      <c r="G42" s="16"/>
      <c r="H42" s="17" t="s">
        <v>159</v>
      </c>
      <c r="I42" s="19">
        <f>SUM(I29:I41)</f>
        <v>2266</v>
      </c>
      <c r="J42" s="19">
        <f>SUM(J29:J41)</f>
        <v>2251</v>
      </c>
      <c r="K42" s="19">
        <f>SUM(K29:K41)</f>
        <v>4517</v>
      </c>
      <c r="L42" s="21">
        <f>SUM(L29:L41)</f>
        <v>1579</v>
      </c>
    </row>
    <row r="43" spans="1:12" ht="18" customHeight="1" x14ac:dyDescent="0.15">
      <c r="A43" s="11" t="s">
        <v>160</v>
      </c>
      <c r="B43" s="12" t="s">
        <v>161</v>
      </c>
      <c r="C43" s="7">
        <v>119</v>
      </c>
      <c r="D43" s="7">
        <v>109</v>
      </c>
      <c r="E43" s="7">
        <f t="shared" si="6"/>
        <v>228</v>
      </c>
      <c r="F43" s="15">
        <v>96</v>
      </c>
      <c r="G43" s="24"/>
      <c r="H43" s="25"/>
      <c r="I43" s="7"/>
      <c r="J43" s="7"/>
      <c r="K43" s="7"/>
      <c r="L43" s="9"/>
    </row>
    <row r="44" spans="1:12" ht="18" customHeight="1" x14ac:dyDescent="0.15">
      <c r="A44" s="11" t="s">
        <v>162</v>
      </c>
      <c r="B44" s="12" t="s">
        <v>163</v>
      </c>
      <c r="C44" s="7">
        <v>126</v>
      </c>
      <c r="D44" s="7">
        <v>122</v>
      </c>
      <c r="E44" s="7">
        <f t="shared" si="6"/>
        <v>248</v>
      </c>
      <c r="F44" s="15">
        <v>87</v>
      </c>
      <c r="G44" s="24"/>
    </row>
    <row r="45" spans="1:12" ht="18" customHeight="1" x14ac:dyDescent="0.15">
      <c r="A45" s="11" t="s">
        <v>164</v>
      </c>
      <c r="B45" s="12" t="s">
        <v>165</v>
      </c>
      <c r="C45" s="7">
        <v>105</v>
      </c>
      <c r="D45" s="7">
        <v>106</v>
      </c>
      <c r="E45" s="7">
        <f t="shared" si="6"/>
        <v>211</v>
      </c>
      <c r="F45" s="15">
        <v>63</v>
      </c>
      <c r="G45" s="24"/>
    </row>
    <row r="46" spans="1:12" ht="18" customHeight="1" x14ac:dyDescent="0.15">
      <c r="A46" s="11" t="s">
        <v>166</v>
      </c>
      <c r="B46" s="12" t="s">
        <v>167</v>
      </c>
      <c r="C46" s="7">
        <v>169</v>
      </c>
      <c r="D46" s="7">
        <v>136</v>
      </c>
      <c r="E46" s="7">
        <f t="shared" si="6"/>
        <v>305</v>
      </c>
      <c r="F46" s="15">
        <v>144</v>
      </c>
      <c r="G46" s="24"/>
    </row>
    <row r="47" spans="1:12" ht="18" customHeight="1" x14ac:dyDescent="0.15">
      <c r="A47" s="11" t="s">
        <v>168</v>
      </c>
      <c r="B47" s="12" t="s">
        <v>169</v>
      </c>
      <c r="C47" s="7">
        <v>108</v>
      </c>
      <c r="D47" s="7">
        <v>124</v>
      </c>
      <c r="E47" s="7">
        <f t="shared" si="6"/>
        <v>232</v>
      </c>
      <c r="F47" s="15">
        <v>78</v>
      </c>
      <c r="G47" s="24"/>
    </row>
    <row r="48" spans="1:12" ht="18" customHeight="1" x14ac:dyDescent="0.15">
      <c r="A48" s="11" t="s">
        <v>170</v>
      </c>
      <c r="B48" s="12" t="s">
        <v>171</v>
      </c>
      <c r="C48" s="7">
        <v>59</v>
      </c>
      <c r="D48" s="7">
        <v>57</v>
      </c>
      <c r="E48" s="7">
        <f t="shared" si="6"/>
        <v>116</v>
      </c>
      <c r="F48" s="15">
        <v>44</v>
      </c>
      <c r="G48" s="24"/>
    </row>
    <row r="49" spans="1:12" ht="18" customHeight="1" x14ac:dyDescent="0.15">
      <c r="A49" s="11" t="s">
        <v>172</v>
      </c>
      <c r="B49" s="12" t="s">
        <v>173</v>
      </c>
      <c r="C49" s="7">
        <v>154</v>
      </c>
      <c r="D49" s="7">
        <v>146</v>
      </c>
      <c r="E49" s="7">
        <f t="shared" si="6"/>
        <v>300</v>
      </c>
      <c r="F49" s="15">
        <v>98</v>
      </c>
      <c r="G49" s="24"/>
    </row>
    <row r="50" spans="1:12" ht="18" customHeight="1" x14ac:dyDescent="0.15">
      <c r="A50" s="16"/>
      <c r="B50" s="17" t="s">
        <v>174</v>
      </c>
      <c r="C50" s="19">
        <f>SUM(C41:C49)</f>
        <v>1159</v>
      </c>
      <c r="D50" s="19">
        <f>SUM(D41:D49)</f>
        <v>1121</v>
      </c>
      <c r="E50" s="19">
        <f>SUM(E41:E49)</f>
        <v>2280</v>
      </c>
      <c r="F50" s="19">
        <f>SUM(F41:F49)</f>
        <v>827</v>
      </c>
      <c r="G50" s="24"/>
    </row>
    <row r="51" spans="1:12" ht="18" customHeight="1" x14ac:dyDescent="0.15">
      <c r="A51" s="26"/>
      <c r="B51" s="27"/>
      <c r="C51" s="9"/>
      <c r="D51" s="9"/>
      <c r="E51" s="9"/>
      <c r="F51" s="9"/>
      <c r="G51" s="28"/>
    </row>
    <row r="52" spans="1:12" ht="18" customHeight="1" x14ac:dyDescent="0.15">
      <c r="A52" s="29"/>
      <c r="B52" s="25"/>
      <c r="C52" s="7"/>
      <c r="D52" s="7"/>
      <c r="E52" s="7"/>
      <c r="F52" s="7"/>
      <c r="G52" s="28"/>
    </row>
    <row r="53" spans="1:12" ht="18" customHeight="1" x14ac:dyDescent="0.15">
      <c r="A53" s="29"/>
      <c r="B53" s="25"/>
      <c r="C53" s="7"/>
      <c r="D53" s="7"/>
      <c r="E53" s="7"/>
      <c r="F53" s="7"/>
      <c r="G53" s="28"/>
    </row>
    <row r="54" spans="1:12" ht="18" customHeight="1" x14ac:dyDescent="0.15">
      <c r="A54" s="29"/>
      <c r="B54" s="25"/>
      <c r="C54" s="7"/>
      <c r="D54" s="7"/>
      <c r="E54" s="7"/>
      <c r="F54" s="7"/>
      <c r="G54" s="28"/>
    </row>
    <row r="55" spans="1:12" ht="18" customHeight="1" x14ac:dyDescent="0.15">
      <c r="A55" s="30"/>
      <c r="B55" s="25"/>
      <c r="C55" s="7"/>
      <c r="D55" s="7"/>
      <c r="E55" s="7"/>
      <c r="F55" s="7"/>
      <c r="G55" s="28"/>
      <c r="H55" s="25"/>
    </row>
    <row r="56" spans="1:12" ht="18" customHeight="1" x14ac:dyDescent="0.15">
      <c r="A56" s="4" t="s">
        <v>175</v>
      </c>
      <c r="B56" s="5" t="s">
        <v>176</v>
      </c>
      <c r="C56" s="9">
        <v>118</v>
      </c>
      <c r="D56" s="9">
        <v>105</v>
      </c>
      <c r="E56" s="9">
        <f>SUM(C56:D56)</f>
        <v>223</v>
      </c>
      <c r="F56" s="10">
        <v>104</v>
      </c>
    </row>
    <row r="57" spans="1:12" ht="18" customHeight="1" x14ac:dyDescent="0.15">
      <c r="A57" s="11" t="s">
        <v>177</v>
      </c>
      <c r="B57" s="12" t="s">
        <v>178</v>
      </c>
      <c r="C57" s="7">
        <v>84</v>
      </c>
      <c r="D57" s="7">
        <v>98</v>
      </c>
      <c r="E57" s="7">
        <f t="shared" ref="E57:E70" si="7">SUM(C57:D57)</f>
        <v>182</v>
      </c>
      <c r="F57" s="15">
        <v>63</v>
      </c>
      <c r="H57" s="48" t="s">
        <v>179</v>
      </c>
      <c r="I57" s="50">
        <f>SUM(C9,C20,C28,C40,C50,I28,I42)</f>
        <v>16763</v>
      </c>
      <c r="J57" s="50">
        <f>SUM(D9,D20,D28,D40,D50,J28,J42)</f>
        <v>16484</v>
      </c>
      <c r="K57" s="50">
        <f>SUM(I57,J57)</f>
        <v>33247</v>
      </c>
      <c r="L57" s="52">
        <f>SUM(F9,F20,F28,F40,F50,L28,L42)</f>
        <v>13115</v>
      </c>
    </row>
    <row r="58" spans="1:12" ht="18" customHeight="1" x14ac:dyDescent="0.15">
      <c r="A58" s="11" t="s">
        <v>180</v>
      </c>
      <c r="B58" s="12" t="s">
        <v>181</v>
      </c>
      <c r="C58" s="7">
        <v>374</v>
      </c>
      <c r="D58" s="7">
        <v>387</v>
      </c>
      <c r="E58" s="7">
        <f t="shared" si="7"/>
        <v>761</v>
      </c>
      <c r="F58" s="15">
        <v>301</v>
      </c>
      <c r="H58" s="49"/>
      <c r="I58" s="51"/>
      <c r="J58" s="51"/>
      <c r="K58" s="51"/>
      <c r="L58" s="52"/>
    </row>
    <row r="59" spans="1:12" ht="18" customHeight="1" x14ac:dyDescent="0.15">
      <c r="A59" s="11" t="s">
        <v>182</v>
      </c>
      <c r="B59" s="12" t="s">
        <v>183</v>
      </c>
      <c r="C59" s="7">
        <v>69</v>
      </c>
      <c r="D59" s="7">
        <v>59</v>
      </c>
      <c r="E59" s="7">
        <f t="shared" si="7"/>
        <v>128</v>
      </c>
      <c r="F59" s="15">
        <v>52</v>
      </c>
      <c r="H59" s="53" t="s">
        <v>184</v>
      </c>
      <c r="I59" s="50">
        <v>850</v>
      </c>
      <c r="J59" s="50">
        <v>849</v>
      </c>
      <c r="K59" s="50">
        <f>SUM(I59:J59)</f>
        <v>1699</v>
      </c>
      <c r="L59" s="55"/>
    </row>
    <row r="60" spans="1:12" ht="18" customHeight="1" x14ac:dyDescent="0.15">
      <c r="A60" s="11" t="s">
        <v>185</v>
      </c>
      <c r="B60" s="12" t="s">
        <v>186</v>
      </c>
      <c r="C60" s="7">
        <v>134</v>
      </c>
      <c r="D60" s="7">
        <v>110</v>
      </c>
      <c r="E60" s="7">
        <f t="shared" si="7"/>
        <v>244</v>
      </c>
      <c r="F60" s="15">
        <v>89</v>
      </c>
      <c r="H60" s="54"/>
      <c r="I60" s="51"/>
      <c r="J60" s="51"/>
      <c r="K60" s="51"/>
      <c r="L60" s="55"/>
    </row>
    <row r="61" spans="1:12" ht="18" customHeight="1" x14ac:dyDescent="0.15">
      <c r="A61" s="11" t="s">
        <v>187</v>
      </c>
      <c r="B61" s="12" t="s">
        <v>188</v>
      </c>
      <c r="C61" s="7">
        <v>78</v>
      </c>
      <c r="D61" s="7">
        <v>65</v>
      </c>
      <c r="E61" s="7">
        <f t="shared" si="7"/>
        <v>143</v>
      </c>
      <c r="F61" s="15">
        <v>52</v>
      </c>
      <c r="H61" s="48" t="s">
        <v>189</v>
      </c>
      <c r="I61" s="50">
        <f>SUM(C71,C78,C90,C104)</f>
        <v>7391</v>
      </c>
      <c r="J61" s="50">
        <f>SUM(D71,D78,D90,D104)</f>
        <v>7100</v>
      </c>
      <c r="K61" s="50">
        <f>SUM(I61,J61)</f>
        <v>14491</v>
      </c>
      <c r="L61" s="52">
        <f>SUM(F71,F78,F90,F104)</f>
        <v>5593</v>
      </c>
    </row>
    <row r="62" spans="1:12" ht="18" customHeight="1" x14ac:dyDescent="0.15">
      <c r="A62" s="11" t="s">
        <v>190</v>
      </c>
      <c r="B62" s="12" t="s">
        <v>191</v>
      </c>
      <c r="C62" s="7">
        <v>112</v>
      </c>
      <c r="D62" s="7">
        <v>118</v>
      </c>
      <c r="E62" s="7">
        <f t="shared" si="7"/>
        <v>230</v>
      </c>
      <c r="F62" s="15">
        <v>68</v>
      </c>
      <c r="H62" s="49"/>
      <c r="I62" s="51"/>
      <c r="J62" s="51"/>
      <c r="K62" s="51"/>
      <c r="L62" s="52"/>
    </row>
    <row r="63" spans="1:12" ht="18" customHeight="1" x14ac:dyDescent="0.15">
      <c r="A63" s="11" t="s">
        <v>192</v>
      </c>
      <c r="B63" s="12" t="s">
        <v>193</v>
      </c>
      <c r="C63" s="7">
        <v>53</v>
      </c>
      <c r="D63" s="7">
        <v>50</v>
      </c>
      <c r="E63" s="7">
        <f t="shared" si="7"/>
        <v>103</v>
      </c>
      <c r="F63" s="15">
        <v>53</v>
      </c>
      <c r="H63" s="53" t="s">
        <v>184</v>
      </c>
      <c r="I63" s="50">
        <v>1061</v>
      </c>
      <c r="J63" s="50">
        <v>962</v>
      </c>
      <c r="K63" s="50">
        <f>SUM(I63:J63)</f>
        <v>2023</v>
      </c>
      <c r="L63" s="59"/>
    </row>
    <row r="64" spans="1:12" ht="18" customHeight="1" x14ac:dyDescent="0.15">
      <c r="A64" s="11" t="s">
        <v>194</v>
      </c>
      <c r="B64" s="12" t="s">
        <v>195</v>
      </c>
      <c r="C64" s="7">
        <v>253</v>
      </c>
      <c r="D64" s="7">
        <v>226</v>
      </c>
      <c r="E64" s="7">
        <f t="shared" si="7"/>
        <v>479</v>
      </c>
      <c r="F64" s="15">
        <v>210</v>
      </c>
      <c r="H64" s="54"/>
      <c r="I64" s="58"/>
      <c r="J64" s="58"/>
      <c r="K64" s="58"/>
      <c r="L64" s="60"/>
    </row>
    <row r="65" spans="1:12" ht="18" customHeight="1" x14ac:dyDescent="0.15">
      <c r="A65" s="11" t="s">
        <v>196</v>
      </c>
      <c r="B65" s="12" t="s">
        <v>197</v>
      </c>
      <c r="C65" s="7">
        <v>98</v>
      </c>
      <c r="D65" s="7">
        <v>93</v>
      </c>
      <c r="E65" s="7">
        <f t="shared" si="7"/>
        <v>191</v>
      </c>
      <c r="F65" s="15">
        <v>76</v>
      </c>
      <c r="H65" s="31"/>
      <c r="I65" s="32"/>
      <c r="J65" s="32"/>
      <c r="K65" s="32"/>
      <c r="L65" s="32"/>
    </row>
    <row r="66" spans="1:12" ht="18" customHeight="1" x14ac:dyDescent="0.15">
      <c r="A66" s="11" t="s">
        <v>198</v>
      </c>
      <c r="B66" s="12" t="s">
        <v>199</v>
      </c>
      <c r="C66" s="7">
        <v>184</v>
      </c>
      <c r="D66" s="7">
        <v>164</v>
      </c>
      <c r="E66" s="7">
        <f t="shared" si="7"/>
        <v>348</v>
      </c>
      <c r="F66" s="15">
        <v>182</v>
      </c>
      <c r="H66" s="56" t="s">
        <v>200</v>
      </c>
      <c r="I66" s="50">
        <f>(I57+I61)-I68</f>
        <v>22243</v>
      </c>
      <c r="J66" s="50">
        <f>(J57+J61)-J68</f>
        <v>21773</v>
      </c>
      <c r="K66" s="50">
        <f>SUM(I66:J66)</f>
        <v>44016</v>
      </c>
      <c r="L66" s="50">
        <v>16932</v>
      </c>
    </row>
    <row r="67" spans="1:12" ht="18" customHeight="1" x14ac:dyDescent="0.15">
      <c r="A67" s="11" t="s">
        <v>201</v>
      </c>
      <c r="B67" s="12" t="s">
        <v>202</v>
      </c>
      <c r="C67" s="7">
        <v>441</v>
      </c>
      <c r="D67" s="7">
        <v>381</v>
      </c>
      <c r="E67" s="7">
        <f t="shared" si="7"/>
        <v>822</v>
      </c>
      <c r="F67" s="15">
        <v>366</v>
      </c>
      <c r="H67" s="57"/>
      <c r="I67" s="51"/>
      <c r="J67" s="51"/>
      <c r="K67" s="51"/>
      <c r="L67" s="51"/>
    </row>
    <row r="68" spans="1:12" ht="18" customHeight="1" x14ac:dyDescent="0.15">
      <c r="A68" s="11" t="s">
        <v>203</v>
      </c>
      <c r="B68" s="12" t="s">
        <v>204</v>
      </c>
      <c r="C68" s="7">
        <v>39</v>
      </c>
      <c r="D68" s="7">
        <v>28</v>
      </c>
      <c r="E68" s="7">
        <f t="shared" si="7"/>
        <v>67</v>
      </c>
      <c r="F68" s="15">
        <v>40</v>
      </c>
      <c r="H68" s="56" t="s">
        <v>205</v>
      </c>
      <c r="I68" s="50">
        <v>1911</v>
      </c>
      <c r="J68" s="50">
        <v>1811</v>
      </c>
      <c r="K68" s="50">
        <f>SUM(I68:J68)</f>
        <v>3722</v>
      </c>
      <c r="L68" s="50">
        <v>1776</v>
      </c>
    </row>
    <row r="69" spans="1:12" ht="18" customHeight="1" x14ac:dyDescent="0.15">
      <c r="A69" s="11" t="s">
        <v>206</v>
      </c>
      <c r="B69" s="12" t="s">
        <v>207</v>
      </c>
      <c r="C69" s="7">
        <v>344</v>
      </c>
      <c r="D69" s="7">
        <v>339</v>
      </c>
      <c r="E69" s="7">
        <f t="shared" si="7"/>
        <v>683</v>
      </c>
      <c r="F69" s="15">
        <v>270</v>
      </c>
      <c r="H69" s="57"/>
      <c r="I69" s="51"/>
      <c r="J69" s="51"/>
      <c r="K69" s="51"/>
      <c r="L69" s="51"/>
    </row>
    <row r="70" spans="1:12" ht="18" customHeight="1" x14ac:dyDescent="0.15">
      <c r="A70" s="11" t="s">
        <v>208</v>
      </c>
      <c r="B70" s="12" t="s">
        <v>209</v>
      </c>
      <c r="C70" s="7">
        <v>220</v>
      </c>
      <c r="D70" s="7">
        <v>197</v>
      </c>
      <c r="E70" s="7">
        <f t="shared" si="7"/>
        <v>417</v>
      </c>
      <c r="F70" s="15">
        <v>163</v>
      </c>
      <c r="H70" s="56" t="s">
        <v>210</v>
      </c>
      <c r="I70" s="50">
        <f>SUM(I66:I69)</f>
        <v>24154</v>
      </c>
      <c r="J70" s="50">
        <f>SUM(J66:J69)</f>
        <v>23584</v>
      </c>
      <c r="K70" s="50">
        <f>SUM(K66:K69)</f>
        <v>47738</v>
      </c>
      <c r="L70" s="50">
        <f>SUM(L66:L69)</f>
        <v>18708</v>
      </c>
    </row>
    <row r="71" spans="1:12" ht="18" customHeight="1" x14ac:dyDescent="0.15">
      <c r="A71" s="16"/>
      <c r="B71" s="17" t="s">
        <v>211</v>
      </c>
      <c r="C71" s="19">
        <f>SUM(C56:C70)</f>
        <v>2601</v>
      </c>
      <c r="D71" s="19">
        <f>SUM(D56:D70)</f>
        <v>2420</v>
      </c>
      <c r="E71" s="19">
        <f>SUM(E56:E70)</f>
        <v>5021</v>
      </c>
      <c r="F71" s="19">
        <f>SUM(F56:F70)</f>
        <v>2089</v>
      </c>
      <c r="G71" s="24"/>
      <c r="H71" s="61"/>
      <c r="I71" s="61"/>
      <c r="J71" s="61"/>
      <c r="K71" s="61"/>
      <c r="L71" s="61"/>
    </row>
    <row r="72" spans="1:12" ht="18" customHeight="1" x14ac:dyDescent="0.15">
      <c r="A72" s="4" t="s">
        <v>212</v>
      </c>
      <c r="B72" s="5" t="s">
        <v>213</v>
      </c>
      <c r="C72" s="9">
        <v>301</v>
      </c>
      <c r="D72" s="9">
        <v>275</v>
      </c>
      <c r="E72" s="7">
        <f t="shared" ref="E72:E77" si="8">SUM(C72:D72)</f>
        <v>576</v>
      </c>
      <c r="F72" s="10">
        <v>214</v>
      </c>
      <c r="H72" s="62"/>
      <c r="I72" s="62"/>
      <c r="J72" s="62"/>
      <c r="K72" s="62"/>
      <c r="L72" s="62"/>
    </row>
    <row r="73" spans="1:12" ht="18" customHeight="1" x14ac:dyDescent="0.15">
      <c r="A73" s="11" t="s">
        <v>214</v>
      </c>
      <c r="B73" s="12" t="s">
        <v>215</v>
      </c>
      <c r="C73" s="7">
        <v>288</v>
      </c>
      <c r="D73" s="7">
        <v>260</v>
      </c>
      <c r="E73" s="7">
        <f t="shared" si="8"/>
        <v>548</v>
      </c>
      <c r="F73" s="15">
        <v>200</v>
      </c>
    </row>
    <row r="74" spans="1:12" ht="18" customHeight="1" x14ac:dyDescent="0.15">
      <c r="A74" s="11" t="s">
        <v>216</v>
      </c>
      <c r="B74" s="12" t="s">
        <v>217</v>
      </c>
      <c r="C74" s="7">
        <v>301</v>
      </c>
      <c r="D74" s="7">
        <v>288</v>
      </c>
      <c r="E74" s="7">
        <f t="shared" si="8"/>
        <v>589</v>
      </c>
      <c r="F74" s="15">
        <v>200</v>
      </c>
    </row>
    <row r="75" spans="1:12" ht="18" customHeight="1" x14ac:dyDescent="0.15">
      <c r="A75" s="11" t="s">
        <v>218</v>
      </c>
      <c r="B75" s="12" t="s">
        <v>219</v>
      </c>
      <c r="C75" s="7">
        <v>131</v>
      </c>
      <c r="D75" s="7">
        <v>120</v>
      </c>
      <c r="E75" s="7">
        <f t="shared" si="8"/>
        <v>251</v>
      </c>
      <c r="F75" s="15">
        <v>85</v>
      </c>
    </row>
    <row r="76" spans="1:12" ht="18" customHeight="1" x14ac:dyDescent="0.15">
      <c r="A76" s="11" t="s">
        <v>220</v>
      </c>
      <c r="B76" s="12" t="s">
        <v>221</v>
      </c>
      <c r="C76" s="7">
        <v>44</v>
      </c>
      <c r="D76" s="7">
        <v>42</v>
      </c>
      <c r="E76" s="7">
        <f t="shared" si="8"/>
        <v>86</v>
      </c>
      <c r="F76" s="15">
        <v>27</v>
      </c>
    </row>
    <row r="77" spans="1:12" ht="18" customHeight="1" x14ac:dyDescent="0.15">
      <c r="A77" s="11" t="s">
        <v>222</v>
      </c>
      <c r="B77" s="12" t="s">
        <v>223</v>
      </c>
      <c r="C77" s="7">
        <v>136</v>
      </c>
      <c r="D77" s="7">
        <v>165</v>
      </c>
      <c r="E77" s="7">
        <f t="shared" si="8"/>
        <v>301</v>
      </c>
      <c r="F77" s="15">
        <v>138</v>
      </c>
    </row>
    <row r="78" spans="1:12" ht="18" customHeight="1" x14ac:dyDescent="0.15">
      <c r="A78" s="16"/>
      <c r="B78" s="17" t="s">
        <v>224</v>
      </c>
      <c r="C78" s="19">
        <f>SUM(C72:C77)</f>
        <v>1201</v>
      </c>
      <c r="D78" s="19">
        <f>SUM(D72:D77)</f>
        <v>1150</v>
      </c>
      <c r="E78" s="19">
        <f>SUM(C78:D78)</f>
        <v>2351</v>
      </c>
      <c r="F78" s="21">
        <f>SUM(F72:F77)</f>
        <v>864</v>
      </c>
    </row>
    <row r="79" spans="1:12" ht="18" customHeight="1" x14ac:dyDescent="0.15">
      <c r="A79" s="4" t="s">
        <v>225</v>
      </c>
      <c r="B79" s="5" t="s">
        <v>226</v>
      </c>
      <c r="C79" s="9">
        <v>135</v>
      </c>
      <c r="D79" s="9">
        <v>128</v>
      </c>
      <c r="E79" s="7">
        <f t="shared" ref="E79:E89" si="9">SUM(C79:D79)</f>
        <v>263</v>
      </c>
      <c r="F79" s="10">
        <v>81</v>
      </c>
    </row>
    <row r="80" spans="1:12" ht="18" customHeight="1" x14ac:dyDescent="0.15">
      <c r="A80" s="11" t="s">
        <v>227</v>
      </c>
      <c r="B80" s="12" t="s">
        <v>228</v>
      </c>
      <c r="C80" s="7">
        <v>98</v>
      </c>
      <c r="D80" s="7">
        <v>102</v>
      </c>
      <c r="E80" s="7">
        <f t="shared" si="9"/>
        <v>200</v>
      </c>
      <c r="F80" s="15">
        <v>72</v>
      </c>
    </row>
    <row r="81" spans="1:6" ht="18" customHeight="1" x14ac:dyDescent="0.15">
      <c r="A81" s="11" t="s">
        <v>229</v>
      </c>
      <c r="B81" s="12" t="s">
        <v>230</v>
      </c>
      <c r="C81" s="7">
        <v>171</v>
      </c>
      <c r="D81" s="7">
        <v>170</v>
      </c>
      <c r="E81" s="7">
        <f t="shared" si="9"/>
        <v>341</v>
      </c>
      <c r="F81" s="15">
        <v>114</v>
      </c>
    </row>
    <row r="82" spans="1:6" ht="18" customHeight="1" x14ac:dyDescent="0.15">
      <c r="A82" s="11" t="s">
        <v>231</v>
      </c>
      <c r="B82" s="12" t="s">
        <v>232</v>
      </c>
      <c r="C82" s="7">
        <v>203</v>
      </c>
      <c r="D82" s="7">
        <v>209</v>
      </c>
      <c r="E82" s="7">
        <f t="shared" si="9"/>
        <v>412</v>
      </c>
      <c r="F82" s="15">
        <v>150</v>
      </c>
    </row>
    <row r="83" spans="1:6" ht="18" customHeight="1" x14ac:dyDescent="0.15">
      <c r="A83" s="11" t="s">
        <v>233</v>
      </c>
      <c r="B83" s="12" t="s">
        <v>234</v>
      </c>
      <c r="C83" s="7">
        <v>150</v>
      </c>
      <c r="D83" s="7">
        <v>176</v>
      </c>
      <c r="E83" s="7">
        <f t="shared" si="9"/>
        <v>326</v>
      </c>
      <c r="F83" s="15">
        <v>122</v>
      </c>
    </row>
    <row r="84" spans="1:6" ht="18" customHeight="1" x14ac:dyDescent="0.15">
      <c r="A84" s="11" t="s">
        <v>235</v>
      </c>
      <c r="B84" s="12" t="s">
        <v>236</v>
      </c>
      <c r="C84" s="7">
        <v>211</v>
      </c>
      <c r="D84" s="7">
        <v>216</v>
      </c>
      <c r="E84" s="7">
        <f t="shared" si="9"/>
        <v>427</v>
      </c>
      <c r="F84" s="15">
        <v>173</v>
      </c>
    </row>
    <row r="85" spans="1:6" ht="18" customHeight="1" x14ac:dyDescent="0.15">
      <c r="A85" s="11" t="s">
        <v>237</v>
      </c>
      <c r="B85" s="12" t="s">
        <v>238</v>
      </c>
      <c r="C85" s="7">
        <v>146</v>
      </c>
      <c r="D85" s="7">
        <v>156</v>
      </c>
      <c r="E85" s="7">
        <f t="shared" si="9"/>
        <v>302</v>
      </c>
      <c r="F85" s="15">
        <v>91</v>
      </c>
    </row>
    <row r="86" spans="1:6" ht="18" customHeight="1" x14ac:dyDescent="0.15">
      <c r="A86" s="11" t="s">
        <v>239</v>
      </c>
      <c r="B86" s="12" t="s">
        <v>240</v>
      </c>
      <c r="C86" s="7">
        <v>81</v>
      </c>
      <c r="D86" s="7">
        <v>86</v>
      </c>
      <c r="E86" s="7">
        <f t="shared" si="9"/>
        <v>167</v>
      </c>
      <c r="F86" s="15">
        <v>52</v>
      </c>
    </row>
    <row r="87" spans="1:6" ht="18" customHeight="1" x14ac:dyDescent="0.15">
      <c r="A87" s="11" t="s">
        <v>241</v>
      </c>
      <c r="B87" s="12" t="s">
        <v>242</v>
      </c>
      <c r="C87" s="7">
        <v>127</v>
      </c>
      <c r="D87" s="7">
        <v>133</v>
      </c>
      <c r="E87" s="7">
        <f t="shared" si="9"/>
        <v>260</v>
      </c>
      <c r="F87" s="15">
        <v>98</v>
      </c>
    </row>
    <row r="88" spans="1:6" ht="18" customHeight="1" x14ac:dyDescent="0.15">
      <c r="A88" s="11" t="s">
        <v>243</v>
      </c>
      <c r="B88" s="12" t="s">
        <v>244</v>
      </c>
      <c r="C88" s="7">
        <v>21</v>
      </c>
      <c r="D88" s="7">
        <v>21</v>
      </c>
      <c r="E88" s="7">
        <f t="shared" si="9"/>
        <v>42</v>
      </c>
      <c r="F88" s="15">
        <v>16</v>
      </c>
    </row>
    <row r="89" spans="1:6" ht="18" customHeight="1" x14ac:dyDescent="0.15">
      <c r="A89" s="11" t="s">
        <v>245</v>
      </c>
      <c r="B89" s="12" t="s">
        <v>246</v>
      </c>
      <c r="C89" s="7">
        <v>88</v>
      </c>
      <c r="D89" s="7">
        <v>93</v>
      </c>
      <c r="E89" s="7">
        <f t="shared" si="9"/>
        <v>181</v>
      </c>
      <c r="F89" s="15">
        <v>64</v>
      </c>
    </row>
    <row r="90" spans="1:6" ht="18" customHeight="1" x14ac:dyDescent="0.15">
      <c r="A90" s="16"/>
      <c r="B90" s="17" t="s">
        <v>247</v>
      </c>
      <c r="C90" s="19">
        <f>SUM(C79:C89)</f>
        <v>1431</v>
      </c>
      <c r="D90" s="19">
        <f>SUM(D79:D89)</f>
        <v>1490</v>
      </c>
      <c r="E90" s="19">
        <f>SUM(C90:D90)</f>
        <v>2921</v>
      </c>
      <c r="F90" s="21">
        <f>SUM(F79:F89)</f>
        <v>1033</v>
      </c>
    </row>
    <row r="91" spans="1:6" ht="18" customHeight="1" x14ac:dyDescent="0.15">
      <c r="A91" s="4" t="s">
        <v>248</v>
      </c>
      <c r="B91" s="5" t="s">
        <v>249</v>
      </c>
      <c r="C91" s="9">
        <v>118</v>
      </c>
      <c r="D91" s="9">
        <v>116</v>
      </c>
      <c r="E91" s="7">
        <f>SUM(C91:D91)</f>
        <v>234</v>
      </c>
      <c r="F91" s="10">
        <v>74</v>
      </c>
    </row>
    <row r="92" spans="1:6" ht="18" customHeight="1" x14ac:dyDescent="0.15">
      <c r="A92" s="11" t="s">
        <v>250</v>
      </c>
      <c r="B92" s="12" t="s">
        <v>251</v>
      </c>
      <c r="C92" s="7">
        <v>196</v>
      </c>
      <c r="D92" s="7">
        <v>163</v>
      </c>
      <c r="E92" s="7">
        <f t="shared" ref="E92:E103" si="10">SUM(C92:D92)</f>
        <v>359</v>
      </c>
      <c r="F92" s="15">
        <v>115</v>
      </c>
    </row>
    <row r="93" spans="1:6" ht="18" customHeight="1" x14ac:dyDescent="0.15">
      <c r="A93" s="11" t="s">
        <v>252</v>
      </c>
      <c r="B93" s="12" t="s">
        <v>253</v>
      </c>
      <c r="C93" s="7">
        <v>115</v>
      </c>
      <c r="D93" s="7">
        <v>103</v>
      </c>
      <c r="E93" s="7">
        <f t="shared" si="10"/>
        <v>218</v>
      </c>
      <c r="F93" s="15">
        <v>70</v>
      </c>
    </row>
    <row r="94" spans="1:6" ht="18" customHeight="1" x14ac:dyDescent="0.15">
      <c r="A94" s="11" t="s">
        <v>254</v>
      </c>
      <c r="B94" s="12" t="s">
        <v>255</v>
      </c>
      <c r="C94" s="7">
        <v>62</v>
      </c>
      <c r="D94" s="7">
        <v>68</v>
      </c>
      <c r="E94" s="7">
        <f t="shared" si="10"/>
        <v>130</v>
      </c>
      <c r="F94" s="15">
        <v>61</v>
      </c>
    </row>
    <row r="95" spans="1:6" ht="18" customHeight="1" x14ac:dyDescent="0.15">
      <c r="A95" s="11" t="s">
        <v>256</v>
      </c>
      <c r="B95" s="12" t="s">
        <v>257</v>
      </c>
      <c r="C95" s="7">
        <v>175</v>
      </c>
      <c r="D95" s="7">
        <v>172</v>
      </c>
      <c r="E95" s="7">
        <f t="shared" si="10"/>
        <v>347</v>
      </c>
      <c r="F95" s="15">
        <v>129</v>
      </c>
    </row>
    <row r="96" spans="1:6" ht="18" customHeight="1" x14ac:dyDescent="0.15">
      <c r="A96" s="11" t="s">
        <v>258</v>
      </c>
      <c r="B96" s="12" t="s">
        <v>259</v>
      </c>
      <c r="C96" s="7">
        <v>116</v>
      </c>
      <c r="D96" s="7">
        <v>124</v>
      </c>
      <c r="E96" s="7">
        <f t="shared" si="10"/>
        <v>240</v>
      </c>
      <c r="F96" s="15">
        <v>79</v>
      </c>
    </row>
    <row r="97" spans="1:6" ht="18" customHeight="1" x14ac:dyDescent="0.15">
      <c r="A97" s="11" t="s">
        <v>260</v>
      </c>
      <c r="B97" s="12" t="s">
        <v>261</v>
      </c>
      <c r="C97" s="7">
        <v>99</v>
      </c>
      <c r="D97" s="7">
        <v>88</v>
      </c>
      <c r="E97" s="7">
        <f t="shared" si="10"/>
        <v>187</v>
      </c>
      <c r="F97" s="15">
        <v>63</v>
      </c>
    </row>
    <row r="98" spans="1:6" ht="18" customHeight="1" x14ac:dyDescent="0.15">
      <c r="A98" s="11" t="s">
        <v>262</v>
      </c>
      <c r="B98" s="12" t="s">
        <v>263</v>
      </c>
      <c r="C98" s="7">
        <v>272</v>
      </c>
      <c r="D98" s="7">
        <v>251</v>
      </c>
      <c r="E98" s="7">
        <f t="shared" si="10"/>
        <v>523</v>
      </c>
      <c r="F98" s="15">
        <v>235</v>
      </c>
    </row>
    <row r="99" spans="1:6" ht="18" customHeight="1" x14ac:dyDescent="0.15">
      <c r="A99" s="11" t="s">
        <v>264</v>
      </c>
      <c r="B99" s="12" t="s">
        <v>265</v>
      </c>
      <c r="C99" s="7">
        <v>172</v>
      </c>
      <c r="D99" s="7">
        <v>162</v>
      </c>
      <c r="E99" s="7">
        <f t="shared" si="10"/>
        <v>334</v>
      </c>
      <c r="F99" s="15">
        <v>103</v>
      </c>
    </row>
    <row r="100" spans="1:6" ht="18" customHeight="1" x14ac:dyDescent="0.15">
      <c r="A100" s="11" t="s">
        <v>266</v>
      </c>
      <c r="B100" s="12" t="s">
        <v>267</v>
      </c>
      <c r="C100" s="7">
        <v>596</v>
      </c>
      <c r="D100" s="7">
        <v>555</v>
      </c>
      <c r="E100" s="7">
        <f t="shared" si="10"/>
        <v>1151</v>
      </c>
      <c r="F100" s="15">
        <v>500</v>
      </c>
    </row>
    <row r="101" spans="1:6" ht="18" customHeight="1" x14ac:dyDescent="0.15">
      <c r="A101" s="11" t="s">
        <v>268</v>
      </c>
      <c r="B101" s="12" t="s">
        <v>269</v>
      </c>
      <c r="C101" s="7">
        <v>8</v>
      </c>
      <c r="D101" s="7">
        <v>24</v>
      </c>
      <c r="E101" s="7">
        <f t="shared" si="10"/>
        <v>32</v>
      </c>
      <c r="F101" s="15">
        <v>22</v>
      </c>
    </row>
    <row r="102" spans="1:6" ht="18" customHeight="1" x14ac:dyDescent="0.15">
      <c r="A102" s="11" t="s">
        <v>270</v>
      </c>
      <c r="B102" s="12" t="s">
        <v>271</v>
      </c>
      <c r="C102" s="7">
        <v>53</v>
      </c>
      <c r="D102" s="7">
        <v>54</v>
      </c>
      <c r="E102" s="7">
        <f t="shared" si="10"/>
        <v>107</v>
      </c>
      <c r="F102" s="15">
        <v>37</v>
      </c>
    </row>
    <row r="103" spans="1:6" ht="18" customHeight="1" x14ac:dyDescent="0.15">
      <c r="A103" s="11" t="s">
        <v>272</v>
      </c>
      <c r="B103" s="12" t="s">
        <v>273</v>
      </c>
      <c r="C103" s="7">
        <v>176</v>
      </c>
      <c r="D103" s="7">
        <v>160</v>
      </c>
      <c r="E103" s="7">
        <f t="shared" si="10"/>
        <v>336</v>
      </c>
      <c r="F103" s="15">
        <v>119</v>
      </c>
    </row>
    <row r="104" spans="1:6" ht="18" customHeight="1" x14ac:dyDescent="0.15">
      <c r="A104" s="16"/>
      <c r="B104" s="17" t="s">
        <v>274</v>
      </c>
      <c r="C104" s="19">
        <f>SUM(C91:C103)</f>
        <v>2158</v>
      </c>
      <c r="D104" s="19">
        <f>SUM(D91:D103)</f>
        <v>2040</v>
      </c>
      <c r="E104" s="19">
        <f>SUM(C104:D104)</f>
        <v>4198</v>
      </c>
      <c r="F104" s="21">
        <f>SUM(F91:F103)</f>
        <v>1607</v>
      </c>
    </row>
    <row r="117" spans="1:7" ht="18" customHeight="1" x14ac:dyDescent="0.15">
      <c r="A117" s="29"/>
      <c r="G117" s="28"/>
    </row>
    <row r="124" spans="1:7" ht="18" customHeight="1" x14ac:dyDescent="0.15">
      <c r="B124" s="1"/>
    </row>
    <row r="125" spans="1:7" ht="18" customHeight="1" x14ac:dyDescent="0.15">
      <c r="B125" s="1"/>
      <c r="C125" s="1"/>
      <c r="D125" s="1"/>
      <c r="E125" s="1"/>
      <c r="F125" s="1"/>
    </row>
    <row r="126" spans="1:7" ht="18" customHeight="1" x14ac:dyDescent="0.15">
      <c r="B126" s="1"/>
      <c r="C126" s="1"/>
      <c r="D126" s="1"/>
      <c r="E126" s="1"/>
      <c r="F126" s="1"/>
    </row>
    <row r="127" spans="1:7" ht="18" customHeight="1" x14ac:dyDescent="0.15">
      <c r="B127" s="1"/>
      <c r="C127" s="1"/>
      <c r="D127" s="1"/>
      <c r="E127" s="1"/>
      <c r="F127" s="1"/>
    </row>
    <row r="128" spans="1:7" ht="18" customHeight="1" x14ac:dyDescent="0.15">
      <c r="B128" s="1"/>
      <c r="C128" s="1"/>
      <c r="D128" s="1"/>
      <c r="E128" s="1"/>
      <c r="F128" s="1"/>
    </row>
  </sheetData>
  <mergeCells count="43">
    <mergeCell ref="A1:A2"/>
    <mergeCell ref="B1:B2"/>
    <mergeCell ref="C1:E1"/>
    <mergeCell ref="F1:F2"/>
    <mergeCell ref="G1:G2"/>
    <mergeCell ref="I1:K1"/>
    <mergeCell ref="L1:L2"/>
    <mergeCell ref="H57:H58"/>
    <mergeCell ref="I57:I58"/>
    <mergeCell ref="J57:J58"/>
    <mergeCell ref="K57:K58"/>
    <mergeCell ref="L57:L58"/>
    <mergeCell ref="H1:H2"/>
    <mergeCell ref="H61:H62"/>
    <mergeCell ref="I61:I62"/>
    <mergeCell ref="J61:J62"/>
    <mergeCell ref="K61:K62"/>
    <mergeCell ref="L61:L62"/>
    <mergeCell ref="H59:H60"/>
    <mergeCell ref="I59:I60"/>
    <mergeCell ref="J59:J60"/>
    <mergeCell ref="K59:K60"/>
    <mergeCell ref="L59:L60"/>
    <mergeCell ref="H66:H67"/>
    <mergeCell ref="I66:I67"/>
    <mergeCell ref="J66:J67"/>
    <mergeCell ref="K66:K67"/>
    <mergeCell ref="L66:L67"/>
    <mergeCell ref="H63:H64"/>
    <mergeCell ref="I63:I64"/>
    <mergeCell ref="J63:J64"/>
    <mergeCell ref="K63:K64"/>
    <mergeCell ref="L63:L64"/>
    <mergeCell ref="H70:H72"/>
    <mergeCell ref="I70:I72"/>
    <mergeCell ref="J70:J72"/>
    <mergeCell ref="K70:K72"/>
    <mergeCell ref="L70:L72"/>
    <mergeCell ref="H68:H69"/>
    <mergeCell ref="I68:I69"/>
    <mergeCell ref="J68:J69"/>
    <mergeCell ref="K68:K69"/>
    <mergeCell ref="L68:L69"/>
  </mergeCells>
  <phoneticPr fontId="2"/>
  <printOptions gridLines="1"/>
  <pageMargins left="0.78740157480314965" right="0.78740157480314965" top="1.1811023622047245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Ｐ明朝,標準"&amp;14令和4年12月31日</oddHeader>
    <oddFooter>&amp;C&amp;P／&amp;N</oddFooter>
  </headerFooter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R4.4月末</vt:lpstr>
      <vt:lpstr>R4.5月末</vt:lpstr>
      <vt:lpstr>Ｒ4.6月末</vt:lpstr>
      <vt:lpstr>Ｒ4.7月末</vt:lpstr>
      <vt:lpstr>Ｒ4.8月末</vt:lpstr>
      <vt:lpstr>Ｒ4.9月末</vt:lpstr>
      <vt:lpstr>Ｒ4.10月末</vt:lpstr>
      <vt:lpstr>Ｒ4.11月末</vt:lpstr>
      <vt:lpstr>Ｒ4.12月末</vt:lpstr>
      <vt:lpstr>Ｒ5.1月末</vt:lpstr>
      <vt:lpstr>R5.2月末 </vt:lpstr>
      <vt:lpstr>R5.3月末 </vt:lpstr>
      <vt:lpstr>Ｒ4.10月末!Print_Titles</vt:lpstr>
      <vt:lpstr>Ｒ4.11月末!Print_Titles</vt:lpstr>
      <vt:lpstr>Ｒ4.12月末!Print_Titles</vt:lpstr>
      <vt:lpstr>R4.4月末!Print_Titles</vt:lpstr>
      <vt:lpstr>R4.5月末!Print_Titles</vt:lpstr>
      <vt:lpstr>Ｒ4.6月末!Print_Titles</vt:lpstr>
      <vt:lpstr>Ｒ4.7月末!Print_Titles</vt:lpstr>
      <vt:lpstr>Ｒ4.8月末!Print_Titles</vt:lpstr>
      <vt:lpstr>Ｒ4.9月末!Print_Titles</vt:lpstr>
      <vt:lpstr>Ｒ5.1月末!Print_Titles</vt:lpstr>
      <vt:lpstr>'R5.2月末 '!Print_Titles</vt:lpstr>
      <vt:lpstr>'R5.3月末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2022-06-01T01:06:39Z</dcterms:created>
  <dcterms:modified xsi:type="dcterms:W3CDTF">2023-04-01T03:45:05Z</dcterms:modified>
</cp:coreProperties>
</file>