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firstSheet="6" activeTab="11"/>
  </bookViews>
  <sheets>
    <sheet name="H31.4月末" sheetId="1" r:id="rId1"/>
    <sheet name="Ｒ元. 5月末" sheetId="2" r:id="rId2"/>
    <sheet name="Ｒ元.6月末" sheetId="3" r:id="rId3"/>
    <sheet name="Ｒ元.7月末" sheetId="4" r:id="rId4"/>
    <sheet name="Ｒ元.8月末" sheetId="5" r:id="rId5"/>
    <sheet name="Ｒ元 .9月末" sheetId="6" r:id="rId6"/>
    <sheet name="Ｒ元.10月末" sheetId="7" r:id="rId7"/>
    <sheet name="Ｒ元.11月末" sheetId="8" r:id="rId8"/>
    <sheet name="Ｒ元.12月末" sheetId="9" r:id="rId9"/>
    <sheet name="Ｒ2.１月末" sheetId="10" r:id="rId10"/>
    <sheet name="Ｒ2.2月末 " sheetId="11" r:id="rId11"/>
    <sheet name="Ｒ2.3月末" sheetId="12" r:id="rId12"/>
    <sheet name="様式" sheetId="13" r:id="rId13"/>
  </sheets>
  <definedNames>
    <definedName name="_xlnm.Print_Titles" localSheetId="0">'H31.4月末'!$1:$2</definedName>
    <definedName name="_xlnm.Print_Titles" localSheetId="9">'Ｒ2.１月末'!$1:$2</definedName>
    <definedName name="_xlnm.Print_Titles" localSheetId="10">'Ｒ2.2月末 '!$1:$2</definedName>
    <definedName name="_xlnm.Print_Titles" localSheetId="11">'Ｒ2.3月末'!$1:$2</definedName>
    <definedName name="_xlnm.Print_Titles" localSheetId="5">'Ｒ元 .9月末'!$1:$2</definedName>
    <definedName name="_xlnm.Print_Titles" localSheetId="1">'Ｒ元. 5月末'!$1:$2</definedName>
    <definedName name="_xlnm.Print_Titles" localSheetId="6">'Ｒ元.10月末'!$1:$2</definedName>
    <definedName name="_xlnm.Print_Titles" localSheetId="7">'Ｒ元.11月末'!$1:$2</definedName>
    <definedName name="_xlnm.Print_Titles" localSheetId="8">'Ｒ元.12月末'!$1:$2</definedName>
    <definedName name="_xlnm.Print_Titles" localSheetId="2">'Ｒ元.6月末'!$1:$2</definedName>
    <definedName name="_xlnm.Print_Titles" localSheetId="3">'Ｒ元.7月末'!$1:$2</definedName>
    <definedName name="_xlnm.Print_Titles" localSheetId="4">'Ｒ元.8月末'!$1:$2</definedName>
    <definedName name="_xlnm.Print_Titles" localSheetId="12">'様式'!$1:$2</definedName>
  </definedNames>
  <calcPr fullCalcOnLoad="1"/>
</workbook>
</file>

<file path=xl/sharedStrings.xml><?xml version="1.0" encoding="utf-8"?>
<sst xmlns="http://schemas.openxmlformats.org/spreadsheetml/2006/main" count="3679" uniqueCount="281">
  <si>
    <t>番号</t>
  </si>
  <si>
    <t>自治会名</t>
  </si>
  <si>
    <t>人　　　　口</t>
  </si>
  <si>
    <t>世帯数</t>
  </si>
  <si>
    <t>男</t>
  </si>
  <si>
    <t>女</t>
  </si>
  <si>
    <t>計</t>
  </si>
  <si>
    <t>公文名</t>
  </si>
  <si>
    <t>五丁目上</t>
  </si>
  <si>
    <t>沢田</t>
  </si>
  <si>
    <t>五丁目下</t>
  </si>
  <si>
    <t>島川</t>
  </si>
  <si>
    <t>打上</t>
  </si>
  <si>
    <t>田ヶ谷</t>
  </si>
  <si>
    <t>日之出町二丁目</t>
  </si>
  <si>
    <t>堀田</t>
  </si>
  <si>
    <t>上本所</t>
  </si>
  <si>
    <t>堀之内</t>
  </si>
  <si>
    <t>島</t>
  </si>
  <si>
    <t>下本所</t>
  </si>
  <si>
    <t>日吉町</t>
  </si>
  <si>
    <t>下半済</t>
  </si>
  <si>
    <t>宮前</t>
  </si>
  <si>
    <t>小出</t>
  </si>
  <si>
    <t>西通り</t>
  </si>
  <si>
    <t>神尾</t>
  </si>
  <si>
    <t>牛渕</t>
  </si>
  <si>
    <t>牧之原上</t>
  </si>
  <si>
    <t>牧之原下</t>
  </si>
  <si>
    <t>上本所団地</t>
  </si>
  <si>
    <t>新通</t>
  </si>
  <si>
    <t>雇用促進第１</t>
  </si>
  <si>
    <t>初咲町</t>
  </si>
  <si>
    <t>宮下</t>
  </si>
  <si>
    <t>雇用促進第２</t>
  </si>
  <si>
    <t>青葉台一丁目</t>
  </si>
  <si>
    <t>日之出町一丁目</t>
  </si>
  <si>
    <t>青葉台二丁目</t>
  </si>
  <si>
    <t>緑ヶ丘</t>
  </si>
  <si>
    <t>青葉台三丁目</t>
  </si>
  <si>
    <t>仲島一丁目</t>
  </si>
  <si>
    <t>仲島二丁目</t>
  </si>
  <si>
    <t>県営住宅</t>
  </si>
  <si>
    <t>白岩段</t>
  </si>
  <si>
    <t>虹の丘</t>
  </si>
  <si>
    <t>西袋</t>
  </si>
  <si>
    <t>つつじヶ丘</t>
  </si>
  <si>
    <t>三軒家</t>
  </si>
  <si>
    <t>小川端</t>
  </si>
  <si>
    <t>長池</t>
  </si>
  <si>
    <t>上倉沢</t>
  </si>
  <si>
    <t>下倉沢</t>
  </si>
  <si>
    <t>友田</t>
  </si>
  <si>
    <t>森</t>
  </si>
  <si>
    <t>東富田</t>
  </si>
  <si>
    <t>御門</t>
  </si>
  <si>
    <t>西富田</t>
  </si>
  <si>
    <t>杉森</t>
  </si>
  <si>
    <t>沢水加</t>
  </si>
  <si>
    <t>政所</t>
  </si>
  <si>
    <t>和田</t>
  </si>
  <si>
    <t>月岡</t>
  </si>
  <si>
    <t>潮海寺上</t>
  </si>
  <si>
    <t>東平尾</t>
  </si>
  <si>
    <t>潮海寺中</t>
  </si>
  <si>
    <t>西平尾</t>
  </si>
  <si>
    <t>潮海寺下</t>
  </si>
  <si>
    <t>稲荷部</t>
  </si>
  <si>
    <t>富士見台</t>
  </si>
  <si>
    <t>高田</t>
  </si>
  <si>
    <t>段平尾</t>
  </si>
  <si>
    <t>奥横地</t>
  </si>
  <si>
    <t>段横地</t>
  </si>
  <si>
    <t>西横地</t>
  </si>
  <si>
    <t>土橋</t>
  </si>
  <si>
    <t>奈良野</t>
  </si>
  <si>
    <t>三沢</t>
  </si>
  <si>
    <t>横地雇用促進</t>
  </si>
  <si>
    <t>星ヶ丘</t>
  </si>
  <si>
    <t>西方地区計</t>
  </si>
  <si>
    <t>264</t>
  </si>
  <si>
    <t>268</t>
  </si>
  <si>
    <t>269</t>
  </si>
  <si>
    <t>柳町</t>
  </si>
  <si>
    <t>270</t>
  </si>
  <si>
    <t>町部地区計</t>
  </si>
  <si>
    <t>271</t>
  </si>
  <si>
    <t>白岩下</t>
  </si>
  <si>
    <t>272</t>
  </si>
  <si>
    <t>101</t>
  </si>
  <si>
    <t>273</t>
  </si>
  <si>
    <t>102</t>
  </si>
  <si>
    <t>103</t>
  </si>
  <si>
    <t>六郷地区計</t>
  </si>
  <si>
    <t>104</t>
  </si>
  <si>
    <t>吉沢</t>
  </si>
  <si>
    <t>105</t>
  </si>
  <si>
    <t>106</t>
  </si>
  <si>
    <t>白岩東</t>
  </si>
  <si>
    <t>加茂地区計</t>
  </si>
  <si>
    <t>304</t>
  </si>
  <si>
    <t>305</t>
  </si>
  <si>
    <t>306</t>
  </si>
  <si>
    <t>307</t>
  </si>
  <si>
    <t>308</t>
  </si>
  <si>
    <t>154</t>
  </si>
  <si>
    <t>309</t>
  </si>
  <si>
    <t>155</t>
  </si>
  <si>
    <t>156</t>
  </si>
  <si>
    <t>157</t>
  </si>
  <si>
    <t>158</t>
  </si>
  <si>
    <t>河城地区計</t>
  </si>
  <si>
    <t>159</t>
  </si>
  <si>
    <t>160</t>
  </si>
  <si>
    <t>平尾</t>
  </si>
  <si>
    <t>内田地区計</t>
  </si>
  <si>
    <t>旧菊川町計</t>
  </si>
  <si>
    <t>旧小笠町計</t>
  </si>
  <si>
    <t>川島</t>
  </si>
  <si>
    <t>日本人</t>
  </si>
  <si>
    <t>外国人</t>
  </si>
  <si>
    <t>総人口</t>
  </si>
  <si>
    <t>横地地区計</t>
  </si>
  <si>
    <t>上平川</t>
  </si>
  <si>
    <t>351</t>
  </si>
  <si>
    <t>池村</t>
  </si>
  <si>
    <t>堤</t>
  </si>
  <si>
    <t>石原</t>
  </si>
  <si>
    <t>八幡谷</t>
  </si>
  <si>
    <t>356</t>
  </si>
  <si>
    <t>東組</t>
  </si>
  <si>
    <t>奥の谷</t>
  </si>
  <si>
    <t>新道</t>
  </si>
  <si>
    <t>下新道</t>
  </si>
  <si>
    <t>360</t>
  </si>
  <si>
    <t>本町</t>
  </si>
  <si>
    <t>岳洋</t>
  </si>
  <si>
    <t>五反通</t>
  </si>
  <si>
    <t>363</t>
  </si>
  <si>
    <t>志茂組</t>
  </si>
  <si>
    <t>東嶺田</t>
  </si>
  <si>
    <t>中嶺田</t>
  </si>
  <si>
    <t>402</t>
  </si>
  <si>
    <t>西嶺田</t>
  </si>
  <si>
    <t>403</t>
  </si>
  <si>
    <t>大石</t>
  </si>
  <si>
    <t>西ヶ崎</t>
  </si>
  <si>
    <t>堂山</t>
  </si>
  <si>
    <t>河東西</t>
  </si>
  <si>
    <t>河東中</t>
  </si>
  <si>
    <t>東河東</t>
  </si>
  <si>
    <t>南町</t>
  </si>
  <si>
    <t>454</t>
  </si>
  <si>
    <t>山西</t>
  </si>
  <si>
    <t>高橋口</t>
  </si>
  <si>
    <t>456</t>
  </si>
  <si>
    <t>高橋中</t>
  </si>
  <si>
    <t>457</t>
  </si>
  <si>
    <t>原磯部</t>
  </si>
  <si>
    <t>458</t>
  </si>
  <si>
    <t>南ニュータウン</t>
  </si>
  <si>
    <t>459</t>
  </si>
  <si>
    <t>大門</t>
  </si>
  <si>
    <t>小笠南地区計</t>
  </si>
  <si>
    <t>布引原</t>
  </si>
  <si>
    <t>501</t>
  </si>
  <si>
    <t>丹野</t>
  </si>
  <si>
    <t>古谷</t>
  </si>
  <si>
    <t>川東</t>
  </si>
  <si>
    <t>504</t>
  </si>
  <si>
    <t>川中</t>
  </si>
  <si>
    <t>川西</t>
  </si>
  <si>
    <t>三協</t>
  </si>
  <si>
    <t>507</t>
  </si>
  <si>
    <t>棚草</t>
  </si>
  <si>
    <t>赤土上</t>
  </si>
  <si>
    <t>509</t>
  </si>
  <si>
    <t>赤土下</t>
  </si>
  <si>
    <t>510</t>
  </si>
  <si>
    <t>赤土団地</t>
  </si>
  <si>
    <t>城山下</t>
  </si>
  <si>
    <t>512</t>
  </si>
  <si>
    <t>花水木</t>
  </si>
  <si>
    <t>小笠東地区計</t>
  </si>
  <si>
    <t>359</t>
  </si>
  <si>
    <t>361</t>
  </si>
  <si>
    <t>平川地区計</t>
  </si>
  <si>
    <t>嶺田地区計</t>
  </si>
  <si>
    <t>六本松</t>
  </si>
  <si>
    <t>志瑞</t>
  </si>
  <si>
    <t>本通り上</t>
  </si>
  <si>
    <t>本通り下</t>
  </si>
  <si>
    <t>001</t>
  </si>
  <si>
    <t>250</t>
  </si>
  <si>
    <t>002</t>
  </si>
  <si>
    <t>251</t>
  </si>
  <si>
    <t>003</t>
  </si>
  <si>
    <t>252</t>
  </si>
  <si>
    <t>004</t>
  </si>
  <si>
    <t>253</t>
  </si>
  <si>
    <t>005</t>
  </si>
  <si>
    <t>254</t>
  </si>
  <si>
    <t>006</t>
  </si>
  <si>
    <t>255</t>
  </si>
  <si>
    <t>256</t>
  </si>
  <si>
    <t>050</t>
  </si>
  <si>
    <t>257</t>
  </si>
  <si>
    <t>051</t>
  </si>
  <si>
    <t>258</t>
  </si>
  <si>
    <t>052</t>
  </si>
  <si>
    <t>259</t>
  </si>
  <si>
    <t>057</t>
  </si>
  <si>
    <t>260</t>
  </si>
  <si>
    <t>058</t>
  </si>
  <si>
    <t>261</t>
  </si>
  <si>
    <t>061</t>
  </si>
  <si>
    <t>262</t>
  </si>
  <si>
    <t>062</t>
  </si>
  <si>
    <t>263</t>
  </si>
  <si>
    <t>063</t>
  </si>
  <si>
    <t>064</t>
  </si>
  <si>
    <t>265</t>
  </si>
  <si>
    <t>065</t>
  </si>
  <si>
    <t>266</t>
  </si>
  <si>
    <t>267</t>
  </si>
  <si>
    <t>100</t>
  </si>
  <si>
    <t>274</t>
  </si>
  <si>
    <t>150</t>
  </si>
  <si>
    <t>300</t>
  </si>
  <si>
    <t>151</t>
  </si>
  <si>
    <t>301</t>
  </si>
  <si>
    <t>152</t>
  </si>
  <si>
    <t>302</t>
  </si>
  <si>
    <t>153</t>
  </si>
  <si>
    <t>310</t>
  </si>
  <si>
    <t>311</t>
  </si>
  <si>
    <t>200</t>
  </si>
  <si>
    <t>312</t>
  </si>
  <si>
    <t>201</t>
  </si>
  <si>
    <t>202</t>
  </si>
  <si>
    <t>203</t>
  </si>
  <si>
    <t>204</t>
  </si>
  <si>
    <t>205</t>
  </si>
  <si>
    <t>206</t>
  </si>
  <si>
    <t>207</t>
  </si>
  <si>
    <t>208</t>
  </si>
  <si>
    <t>350</t>
  </si>
  <si>
    <t>352</t>
  </si>
  <si>
    <t>353</t>
  </si>
  <si>
    <t>354</t>
  </si>
  <si>
    <t>355</t>
  </si>
  <si>
    <t>357</t>
  </si>
  <si>
    <t>358</t>
  </si>
  <si>
    <t>362</t>
  </si>
  <si>
    <t>400</t>
  </si>
  <si>
    <t>401</t>
  </si>
  <si>
    <t>404</t>
  </si>
  <si>
    <t>405</t>
  </si>
  <si>
    <t>450</t>
  </si>
  <si>
    <t>451</t>
  </si>
  <si>
    <t>452</t>
  </si>
  <si>
    <t>453</t>
  </si>
  <si>
    <t>455</t>
  </si>
  <si>
    <t>460</t>
  </si>
  <si>
    <t>サンライズ</t>
  </si>
  <si>
    <t>500</t>
  </si>
  <si>
    <t>502</t>
  </si>
  <si>
    <t>503</t>
  </si>
  <si>
    <t>505</t>
  </si>
  <si>
    <t>506</t>
  </si>
  <si>
    <t>508</t>
  </si>
  <si>
    <t>511</t>
  </si>
  <si>
    <t>うち外国人</t>
  </si>
  <si>
    <t>364</t>
  </si>
  <si>
    <t>平ノ都</t>
  </si>
  <si>
    <t>旧菊川町計</t>
  </si>
  <si>
    <t>うち外国人</t>
  </si>
  <si>
    <t>旧小笠町計</t>
  </si>
  <si>
    <t>日本人</t>
  </si>
  <si>
    <t>外国人</t>
  </si>
  <si>
    <t>総人口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</si>
</sst>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77" fontId="3" fillId="0" borderId="12" xfId="0" applyNumberFormat="1" applyFont="1" applyBorder="1" applyAlignment="1" applyProtection="1">
      <alignment/>
      <protection locked="0"/>
    </xf>
    <xf numFmtId="177" fontId="3" fillId="0" borderId="12" xfId="0" applyNumberFormat="1" applyFont="1" applyBorder="1" applyAlignment="1">
      <alignment/>
    </xf>
    <xf numFmtId="177" fontId="3" fillId="0" borderId="13" xfId="0" applyNumberFormat="1" applyFont="1" applyBorder="1" applyAlignment="1" applyProtection="1">
      <alignment/>
      <protection locked="0"/>
    </xf>
    <xf numFmtId="177" fontId="3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>
      <alignment/>
    </xf>
    <xf numFmtId="177" fontId="3" fillId="0" borderId="15" xfId="0" applyNumberFormat="1" applyFont="1" applyBorder="1" applyAlignment="1" applyProtection="1">
      <alignment/>
      <protection locked="0"/>
    </xf>
    <xf numFmtId="177" fontId="3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77" fontId="3" fillId="0" borderId="17" xfId="0" applyNumberFormat="1" applyFont="1" applyBorder="1" applyAlignment="1" applyProtection="1">
      <alignment/>
      <protection locked="0"/>
    </xf>
    <xf numFmtId="177" fontId="3" fillId="0" borderId="17" xfId="0" applyNumberFormat="1" applyFont="1" applyBorder="1" applyAlignment="1">
      <alignment/>
    </xf>
    <xf numFmtId="177" fontId="3" fillId="0" borderId="18" xfId="0" applyNumberFormat="1" applyFont="1" applyBorder="1" applyAlignment="1" applyProtection="1">
      <alignment/>
      <protection locked="0"/>
    </xf>
    <xf numFmtId="177" fontId="3" fillId="0" borderId="18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177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33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13" borderId="19" xfId="0" applyNumberFormat="1" applyFont="1" applyFill="1" applyBorder="1" applyAlignment="1">
      <alignment horizontal="center" vertical="center"/>
    </xf>
    <xf numFmtId="177" fontId="5" fillId="13" borderId="20" xfId="0" applyNumberFormat="1" applyFont="1" applyFill="1" applyBorder="1" applyAlignment="1">
      <alignment horizontal="center" vertical="center"/>
    </xf>
    <xf numFmtId="177" fontId="5" fillId="13" borderId="21" xfId="0" applyNumberFormat="1" applyFont="1" applyFill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49">
      <pane ySplit="15510" topLeftCell="A4" activePane="topLeft" state="split"/>
      <selection pane="topLeft" activeCell="P58" sqref="P58"/>
      <selection pane="bottomLeft" activeCell="A4" sqref="A4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134</v>
      </c>
      <c r="J3" s="7">
        <v>148</v>
      </c>
      <c r="K3" s="13">
        <f aca="true" t="shared" si="1" ref="K3:K27">SUM(I3:J3)</f>
        <v>282</v>
      </c>
      <c r="L3" s="9">
        <v>115</v>
      </c>
    </row>
    <row r="4" spans="1:12" ht="18" customHeight="1">
      <c r="A4" s="10" t="s">
        <v>194</v>
      </c>
      <c r="B4" s="11" t="s">
        <v>9</v>
      </c>
      <c r="C4" s="12">
        <v>111</v>
      </c>
      <c r="D4" s="12">
        <v>114</v>
      </c>
      <c r="E4" s="13">
        <f t="shared" si="0"/>
        <v>225</v>
      </c>
      <c r="F4" s="14">
        <v>75</v>
      </c>
      <c r="G4" s="10" t="s">
        <v>195</v>
      </c>
      <c r="H4" s="11" t="s">
        <v>10</v>
      </c>
      <c r="I4" s="13">
        <v>417</v>
      </c>
      <c r="J4" s="13">
        <v>397</v>
      </c>
      <c r="K4" s="13">
        <f t="shared" si="1"/>
        <v>814</v>
      </c>
      <c r="L4" s="15">
        <v>352</v>
      </c>
    </row>
    <row r="5" spans="1:12" ht="18" customHeight="1">
      <c r="A5" s="10" t="s">
        <v>196</v>
      </c>
      <c r="B5" s="11" t="s">
        <v>11</v>
      </c>
      <c r="C5" s="12">
        <v>247</v>
      </c>
      <c r="D5" s="12">
        <v>297</v>
      </c>
      <c r="E5" s="13">
        <f t="shared" si="0"/>
        <v>544</v>
      </c>
      <c r="F5" s="14">
        <v>169</v>
      </c>
      <c r="G5" s="10" t="s">
        <v>197</v>
      </c>
      <c r="H5" s="11" t="s">
        <v>12</v>
      </c>
      <c r="I5" s="13">
        <v>310</v>
      </c>
      <c r="J5" s="13">
        <v>244</v>
      </c>
      <c r="K5" s="13">
        <f t="shared" si="1"/>
        <v>554</v>
      </c>
      <c r="L5" s="15">
        <v>244</v>
      </c>
    </row>
    <row r="6" spans="1:12" ht="18" customHeight="1">
      <c r="A6" s="10" t="s">
        <v>198</v>
      </c>
      <c r="B6" s="11" t="s">
        <v>13</v>
      </c>
      <c r="C6" s="12">
        <v>261</v>
      </c>
      <c r="D6" s="12">
        <v>248</v>
      </c>
      <c r="E6" s="13">
        <f t="shared" si="0"/>
        <v>509</v>
      </c>
      <c r="F6" s="14">
        <v>188</v>
      </c>
      <c r="G6" s="10" t="s">
        <v>199</v>
      </c>
      <c r="H6" s="11" t="s">
        <v>14</v>
      </c>
      <c r="I6" s="13">
        <v>222</v>
      </c>
      <c r="J6" s="13">
        <v>234</v>
      </c>
      <c r="K6" s="13">
        <f t="shared" si="1"/>
        <v>456</v>
      </c>
      <c r="L6" s="15">
        <v>193</v>
      </c>
    </row>
    <row r="7" spans="1:12" ht="18" customHeight="1">
      <c r="A7" s="10" t="s">
        <v>200</v>
      </c>
      <c r="B7" s="11" t="s">
        <v>15</v>
      </c>
      <c r="C7" s="12">
        <v>671</v>
      </c>
      <c r="D7" s="12">
        <v>641</v>
      </c>
      <c r="E7" s="13">
        <f t="shared" si="0"/>
        <v>1312</v>
      </c>
      <c r="F7" s="14">
        <v>497</v>
      </c>
      <c r="G7" s="10" t="s">
        <v>201</v>
      </c>
      <c r="H7" s="11" t="s">
        <v>16</v>
      </c>
      <c r="I7" s="13">
        <v>498</v>
      </c>
      <c r="J7" s="13">
        <v>507</v>
      </c>
      <c r="K7" s="13">
        <f t="shared" si="1"/>
        <v>1005</v>
      </c>
      <c r="L7" s="15">
        <v>391</v>
      </c>
    </row>
    <row r="8" spans="1:12" ht="18" customHeight="1">
      <c r="A8" s="10" t="s">
        <v>202</v>
      </c>
      <c r="B8" s="11" t="s">
        <v>17</v>
      </c>
      <c r="C8" s="12">
        <v>138</v>
      </c>
      <c r="D8" s="12">
        <v>159</v>
      </c>
      <c r="E8" s="13">
        <f t="shared" si="0"/>
        <v>297</v>
      </c>
      <c r="F8" s="14">
        <v>100</v>
      </c>
      <c r="G8" s="10" t="s">
        <v>203</v>
      </c>
      <c r="H8" s="11" t="s">
        <v>18</v>
      </c>
      <c r="I8" s="13">
        <v>270</v>
      </c>
      <c r="J8" s="13">
        <v>257</v>
      </c>
      <c r="K8" s="13">
        <f t="shared" si="1"/>
        <v>527</v>
      </c>
      <c r="L8" s="15">
        <v>213</v>
      </c>
    </row>
    <row r="9" spans="1:12" ht="18" customHeight="1">
      <c r="A9" s="16"/>
      <c r="B9" s="17" t="s">
        <v>79</v>
      </c>
      <c r="C9" s="18">
        <f>SUM(C3:C8)</f>
        <v>1516</v>
      </c>
      <c r="D9" s="18">
        <f>SUM(D3:D8)</f>
        <v>1537</v>
      </c>
      <c r="E9" s="19">
        <f>SUM(E3:E8)</f>
        <v>3053</v>
      </c>
      <c r="F9" s="20">
        <f>SUM(F3:F8)</f>
        <v>1077</v>
      </c>
      <c r="G9" s="10" t="s">
        <v>204</v>
      </c>
      <c r="H9" s="11" t="s">
        <v>19</v>
      </c>
      <c r="I9" s="13">
        <v>511</v>
      </c>
      <c r="J9" s="13">
        <v>492</v>
      </c>
      <c r="K9" s="13">
        <f t="shared" si="1"/>
        <v>1003</v>
      </c>
      <c r="L9" s="15">
        <v>447</v>
      </c>
    </row>
    <row r="10" spans="1:12" ht="18" customHeight="1">
      <c r="A10" s="4" t="s">
        <v>205</v>
      </c>
      <c r="B10" s="5" t="s">
        <v>20</v>
      </c>
      <c r="C10" s="6">
        <v>262</v>
      </c>
      <c r="D10" s="6">
        <v>239</v>
      </c>
      <c r="E10" s="13">
        <f>SUM(C10:D10)</f>
        <v>501</v>
      </c>
      <c r="F10" s="8">
        <v>200</v>
      </c>
      <c r="G10" s="10" t="s">
        <v>206</v>
      </c>
      <c r="H10" s="11" t="s">
        <v>21</v>
      </c>
      <c r="I10" s="13">
        <v>174</v>
      </c>
      <c r="J10" s="13">
        <v>171</v>
      </c>
      <c r="K10" s="13">
        <f t="shared" si="1"/>
        <v>345</v>
      </c>
      <c r="L10" s="15">
        <v>125</v>
      </c>
    </row>
    <row r="11" spans="1:12" ht="18" customHeight="1">
      <c r="A11" s="10" t="s">
        <v>207</v>
      </c>
      <c r="B11" s="11" t="s">
        <v>22</v>
      </c>
      <c r="C11" s="12">
        <v>81</v>
      </c>
      <c r="D11" s="12">
        <v>101</v>
      </c>
      <c r="E11" s="13">
        <f aca="true" t="shared" si="2" ref="E11:E49">SUM(C11:D11)</f>
        <v>182</v>
      </c>
      <c r="F11" s="14">
        <v>66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153</v>
      </c>
      <c r="D12" s="12">
        <v>137</v>
      </c>
      <c r="E12" s="13">
        <f t="shared" si="2"/>
        <v>290</v>
      </c>
      <c r="F12" s="14">
        <v>129</v>
      </c>
      <c r="G12" s="10" t="s">
        <v>210</v>
      </c>
      <c r="H12" s="11" t="s">
        <v>25</v>
      </c>
      <c r="I12" s="13">
        <v>250</v>
      </c>
      <c r="J12" s="13">
        <v>241</v>
      </c>
      <c r="K12" s="13">
        <f t="shared" si="1"/>
        <v>491</v>
      </c>
      <c r="L12" s="15">
        <v>149</v>
      </c>
    </row>
    <row r="13" spans="1:12" ht="17.25" customHeight="1">
      <c r="A13" s="10" t="s">
        <v>211</v>
      </c>
      <c r="B13" s="11" t="s">
        <v>30</v>
      </c>
      <c r="C13" s="12">
        <v>107</v>
      </c>
      <c r="D13" s="12">
        <v>110</v>
      </c>
      <c r="E13" s="13">
        <f t="shared" si="2"/>
        <v>217</v>
      </c>
      <c r="F13" s="14">
        <v>91</v>
      </c>
      <c r="G13" s="10" t="s">
        <v>212</v>
      </c>
      <c r="H13" s="11" t="s">
        <v>26</v>
      </c>
      <c r="I13" s="13">
        <v>285</v>
      </c>
      <c r="J13" s="13">
        <v>271</v>
      </c>
      <c r="K13" s="13">
        <f t="shared" si="1"/>
        <v>556</v>
      </c>
      <c r="L13" s="15">
        <v>170</v>
      </c>
    </row>
    <row r="14" spans="1:12" ht="18" customHeight="1">
      <c r="A14" s="10" t="s">
        <v>213</v>
      </c>
      <c r="B14" s="11" t="s">
        <v>32</v>
      </c>
      <c r="C14" s="12">
        <v>67</v>
      </c>
      <c r="D14" s="12">
        <v>67</v>
      </c>
      <c r="E14" s="13">
        <f t="shared" si="2"/>
        <v>134</v>
      </c>
      <c r="F14" s="14">
        <v>64</v>
      </c>
      <c r="G14" s="10" t="s">
        <v>214</v>
      </c>
      <c r="H14" s="11" t="s">
        <v>27</v>
      </c>
      <c r="I14" s="13">
        <v>174</v>
      </c>
      <c r="J14" s="13">
        <v>176</v>
      </c>
      <c r="K14" s="13">
        <f t="shared" si="1"/>
        <v>350</v>
      </c>
      <c r="L14" s="15">
        <v>128</v>
      </c>
    </row>
    <row r="15" spans="1:12" ht="18" customHeight="1">
      <c r="A15" s="10" t="s">
        <v>215</v>
      </c>
      <c r="B15" s="11" t="s">
        <v>36</v>
      </c>
      <c r="C15" s="12">
        <v>76</v>
      </c>
      <c r="D15" s="12">
        <v>89</v>
      </c>
      <c r="E15" s="13">
        <f t="shared" si="2"/>
        <v>165</v>
      </c>
      <c r="F15" s="14">
        <v>62</v>
      </c>
      <c r="G15" s="10" t="s">
        <v>216</v>
      </c>
      <c r="H15" s="11" t="s">
        <v>28</v>
      </c>
      <c r="I15" s="13">
        <v>156</v>
      </c>
      <c r="J15" s="13">
        <v>154</v>
      </c>
      <c r="K15" s="13">
        <f t="shared" si="1"/>
        <v>310</v>
      </c>
      <c r="L15" s="15">
        <v>92</v>
      </c>
    </row>
    <row r="16" spans="1:12" ht="18" customHeight="1">
      <c r="A16" s="10" t="s">
        <v>217</v>
      </c>
      <c r="B16" s="11" t="s">
        <v>38</v>
      </c>
      <c r="C16" s="12">
        <v>132</v>
      </c>
      <c r="D16" s="12">
        <v>137</v>
      </c>
      <c r="E16" s="13">
        <f t="shared" si="2"/>
        <v>269</v>
      </c>
      <c r="F16" s="14">
        <v>110</v>
      </c>
      <c r="G16" s="10" t="s">
        <v>218</v>
      </c>
      <c r="H16" s="11" t="s">
        <v>29</v>
      </c>
      <c r="I16" s="13">
        <v>71</v>
      </c>
      <c r="J16" s="13">
        <v>118</v>
      </c>
      <c r="K16" s="13">
        <f t="shared" si="1"/>
        <v>189</v>
      </c>
      <c r="L16" s="15">
        <v>94</v>
      </c>
    </row>
    <row r="17" spans="1:12" ht="18" customHeight="1">
      <c r="A17" s="10" t="s">
        <v>219</v>
      </c>
      <c r="B17" s="11" t="s">
        <v>83</v>
      </c>
      <c r="C17" s="12">
        <v>662</v>
      </c>
      <c r="D17" s="12">
        <v>615</v>
      </c>
      <c r="E17" s="13">
        <f t="shared" si="2"/>
        <v>1277</v>
      </c>
      <c r="F17" s="14">
        <v>565</v>
      </c>
      <c r="G17" s="10" t="s">
        <v>80</v>
      </c>
      <c r="H17" s="11" t="s">
        <v>31</v>
      </c>
      <c r="I17" s="13">
        <v>23</v>
      </c>
      <c r="J17" s="13">
        <v>15</v>
      </c>
      <c r="K17" s="13">
        <f t="shared" si="1"/>
        <v>38</v>
      </c>
      <c r="L17" s="15">
        <v>22</v>
      </c>
    </row>
    <row r="18" spans="1:12" ht="18" customHeight="1">
      <c r="A18" s="10" t="s">
        <v>220</v>
      </c>
      <c r="B18" s="11" t="s">
        <v>190</v>
      </c>
      <c r="C18" s="12">
        <v>75</v>
      </c>
      <c r="D18" s="12">
        <v>86</v>
      </c>
      <c r="E18" s="13">
        <f t="shared" si="2"/>
        <v>161</v>
      </c>
      <c r="F18" s="14">
        <v>65</v>
      </c>
      <c r="G18" s="10" t="s">
        <v>221</v>
      </c>
      <c r="H18" s="11" t="s">
        <v>33</v>
      </c>
      <c r="I18" s="13">
        <v>40</v>
      </c>
      <c r="J18" s="13">
        <v>41</v>
      </c>
      <c r="K18" s="13">
        <f t="shared" si="1"/>
        <v>81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64</v>
      </c>
      <c r="D19" s="12">
        <v>89</v>
      </c>
      <c r="E19" s="13">
        <f t="shared" si="2"/>
        <v>153</v>
      </c>
      <c r="F19" s="14">
        <v>83</v>
      </c>
      <c r="G19" s="10" t="s">
        <v>223</v>
      </c>
      <c r="H19" s="11" t="s">
        <v>34</v>
      </c>
      <c r="I19" s="13">
        <v>71</v>
      </c>
      <c r="J19" s="13">
        <v>80</v>
      </c>
      <c r="K19" s="13">
        <f t="shared" si="1"/>
        <v>151</v>
      </c>
      <c r="L19" s="15">
        <v>66</v>
      </c>
    </row>
    <row r="20" spans="1:12" ht="18" customHeight="1">
      <c r="A20" s="16"/>
      <c r="B20" s="17" t="s">
        <v>85</v>
      </c>
      <c r="C20" s="18">
        <f>SUM(C10:C19)</f>
        <v>1679</v>
      </c>
      <c r="D20" s="18">
        <f>SUM(D10:D19)</f>
        <v>1670</v>
      </c>
      <c r="E20" s="19">
        <f>SUM(E10:E19)</f>
        <v>3349</v>
      </c>
      <c r="F20" s="20">
        <f>SUM(F10:F19)</f>
        <v>1435</v>
      </c>
      <c r="G20" s="10" t="s">
        <v>224</v>
      </c>
      <c r="H20" s="11" t="s">
        <v>35</v>
      </c>
      <c r="I20" s="13">
        <v>377</v>
      </c>
      <c r="J20" s="13">
        <v>360</v>
      </c>
      <c r="K20" s="13">
        <f t="shared" si="1"/>
        <v>737</v>
      </c>
      <c r="L20" s="15">
        <v>278</v>
      </c>
    </row>
    <row r="21" spans="1:12" ht="18" customHeight="1">
      <c r="A21" s="4" t="s">
        <v>225</v>
      </c>
      <c r="B21" s="5" t="s">
        <v>87</v>
      </c>
      <c r="C21" s="6">
        <v>474</v>
      </c>
      <c r="D21" s="6">
        <v>420</v>
      </c>
      <c r="E21" s="13">
        <f t="shared" si="2"/>
        <v>894</v>
      </c>
      <c r="F21" s="8">
        <v>314</v>
      </c>
      <c r="G21" s="10" t="s">
        <v>81</v>
      </c>
      <c r="H21" s="11" t="s">
        <v>37</v>
      </c>
      <c r="I21" s="13">
        <v>190</v>
      </c>
      <c r="J21" s="13">
        <v>200</v>
      </c>
      <c r="K21" s="13">
        <f t="shared" si="1"/>
        <v>390</v>
      </c>
      <c r="L21" s="15">
        <v>162</v>
      </c>
    </row>
    <row r="22" spans="1:12" ht="18" customHeight="1">
      <c r="A22" s="10" t="s">
        <v>89</v>
      </c>
      <c r="B22" s="11" t="s">
        <v>43</v>
      </c>
      <c r="C22" s="12">
        <v>113</v>
      </c>
      <c r="D22" s="12">
        <v>117</v>
      </c>
      <c r="E22" s="13">
        <f t="shared" si="2"/>
        <v>230</v>
      </c>
      <c r="F22" s="14">
        <v>79</v>
      </c>
      <c r="G22" s="10" t="s">
        <v>82</v>
      </c>
      <c r="H22" s="11" t="s">
        <v>39</v>
      </c>
      <c r="I22" s="13">
        <v>264</v>
      </c>
      <c r="J22" s="13">
        <v>268</v>
      </c>
      <c r="K22" s="13">
        <f t="shared" si="1"/>
        <v>532</v>
      </c>
      <c r="L22" s="15">
        <v>201</v>
      </c>
    </row>
    <row r="23" spans="1:12" ht="17.25" customHeight="1">
      <c r="A23" s="10" t="s">
        <v>91</v>
      </c>
      <c r="B23" s="11" t="s">
        <v>45</v>
      </c>
      <c r="C23" s="12">
        <v>711</v>
      </c>
      <c r="D23" s="12">
        <v>639</v>
      </c>
      <c r="E23" s="13">
        <f t="shared" si="2"/>
        <v>1350</v>
      </c>
      <c r="F23" s="14">
        <v>560</v>
      </c>
      <c r="G23" s="10" t="s">
        <v>84</v>
      </c>
      <c r="H23" s="11" t="s">
        <v>40</v>
      </c>
      <c r="I23" s="13">
        <v>206</v>
      </c>
      <c r="J23" s="13">
        <v>206</v>
      </c>
      <c r="K23" s="13">
        <f t="shared" si="1"/>
        <v>412</v>
      </c>
      <c r="L23" s="15">
        <v>167</v>
      </c>
    </row>
    <row r="24" spans="1:12" ht="17.25" customHeight="1">
      <c r="A24" s="10" t="s">
        <v>92</v>
      </c>
      <c r="B24" s="11" t="s">
        <v>47</v>
      </c>
      <c r="C24" s="12">
        <v>616</v>
      </c>
      <c r="D24" s="12">
        <v>541</v>
      </c>
      <c r="E24" s="13">
        <f t="shared" si="2"/>
        <v>1157</v>
      </c>
      <c r="F24" s="14">
        <v>507</v>
      </c>
      <c r="G24" s="10" t="s">
        <v>86</v>
      </c>
      <c r="H24" s="11" t="s">
        <v>41</v>
      </c>
      <c r="I24" s="13">
        <v>97</v>
      </c>
      <c r="J24" s="13">
        <v>130</v>
      </c>
      <c r="K24" s="13">
        <f t="shared" si="1"/>
        <v>227</v>
      </c>
      <c r="L24" s="15">
        <v>94</v>
      </c>
    </row>
    <row r="25" spans="1:12" ht="17.25" customHeight="1">
      <c r="A25" s="10" t="s">
        <v>94</v>
      </c>
      <c r="B25" s="11" t="s">
        <v>48</v>
      </c>
      <c r="C25" s="12">
        <v>411</v>
      </c>
      <c r="D25" s="12">
        <v>380</v>
      </c>
      <c r="E25" s="13">
        <f t="shared" si="2"/>
        <v>791</v>
      </c>
      <c r="F25" s="14">
        <v>333</v>
      </c>
      <c r="G25" s="10" t="s">
        <v>88</v>
      </c>
      <c r="H25" s="11" t="s">
        <v>42</v>
      </c>
      <c r="I25" s="13">
        <v>36</v>
      </c>
      <c r="J25" s="13">
        <v>57</v>
      </c>
      <c r="K25" s="13">
        <f t="shared" si="1"/>
        <v>93</v>
      </c>
      <c r="L25" s="15">
        <v>45</v>
      </c>
    </row>
    <row r="26" spans="1:12" ht="18" customHeight="1">
      <c r="A26" s="10" t="s">
        <v>96</v>
      </c>
      <c r="B26" s="11" t="s">
        <v>49</v>
      </c>
      <c r="C26" s="12">
        <v>360</v>
      </c>
      <c r="D26" s="12">
        <v>355</v>
      </c>
      <c r="E26" s="13">
        <f t="shared" si="2"/>
        <v>715</v>
      </c>
      <c r="F26" s="14">
        <v>253</v>
      </c>
      <c r="G26" s="10" t="s">
        <v>90</v>
      </c>
      <c r="H26" s="11" t="s">
        <v>44</v>
      </c>
      <c r="I26" s="13">
        <v>98</v>
      </c>
      <c r="J26" s="13">
        <v>103</v>
      </c>
      <c r="K26" s="13">
        <f t="shared" si="1"/>
        <v>201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713</v>
      </c>
      <c r="D27" s="12">
        <v>709</v>
      </c>
      <c r="E27" s="13">
        <f t="shared" si="2"/>
        <v>1422</v>
      </c>
      <c r="F27" s="14">
        <v>544</v>
      </c>
      <c r="G27" s="10" t="s">
        <v>226</v>
      </c>
      <c r="H27" s="11" t="s">
        <v>46</v>
      </c>
      <c r="I27" s="13">
        <v>148</v>
      </c>
      <c r="J27" s="13">
        <v>144</v>
      </c>
      <c r="K27" s="13">
        <f t="shared" si="1"/>
        <v>292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3398</v>
      </c>
      <c r="D28" s="18">
        <f>SUM(D21:D27)</f>
        <v>3161</v>
      </c>
      <c r="E28" s="19">
        <f>SUM(E21:E27)</f>
        <v>6559</v>
      </c>
      <c r="F28" s="20">
        <f>SUM(F21:F27)</f>
        <v>2590</v>
      </c>
      <c r="G28" s="16"/>
      <c r="H28" s="17" t="s">
        <v>93</v>
      </c>
      <c r="I28" s="19">
        <f>SUM(I3:I27)</f>
        <v>5070</v>
      </c>
      <c r="J28" s="19">
        <f>SUM(J3:J27)</f>
        <v>5071</v>
      </c>
      <c r="K28" s="19">
        <f>SUM(K3:K27)</f>
        <v>10141</v>
      </c>
      <c r="L28" s="21">
        <f>SUM(L3:L27)</f>
        <v>3962</v>
      </c>
    </row>
    <row r="29" spans="1:12" ht="18" customHeight="1">
      <c r="A29" s="4" t="s">
        <v>227</v>
      </c>
      <c r="B29" s="5" t="s">
        <v>53</v>
      </c>
      <c r="C29" s="6">
        <v>153</v>
      </c>
      <c r="D29" s="6">
        <v>146</v>
      </c>
      <c r="E29" s="13">
        <f t="shared" si="2"/>
        <v>299</v>
      </c>
      <c r="F29" s="8">
        <v>83</v>
      </c>
      <c r="G29" s="4" t="s">
        <v>228</v>
      </c>
      <c r="H29" s="5" t="s">
        <v>95</v>
      </c>
      <c r="I29" s="7">
        <v>267</v>
      </c>
      <c r="J29" s="7">
        <v>274</v>
      </c>
      <c r="K29" s="13">
        <f aca="true" t="shared" si="3" ref="K29:K41">SUM(I29:J29)</f>
        <v>541</v>
      </c>
      <c r="L29" s="9">
        <v>181</v>
      </c>
    </row>
    <row r="30" spans="1:12" ht="18" customHeight="1">
      <c r="A30" s="10" t="s">
        <v>229</v>
      </c>
      <c r="B30" s="11" t="s">
        <v>55</v>
      </c>
      <c r="C30" s="12">
        <v>194</v>
      </c>
      <c r="D30" s="12">
        <v>192</v>
      </c>
      <c r="E30" s="13">
        <f t="shared" si="2"/>
        <v>386</v>
      </c>
      <c r="F30" s="14">
        <v>145</v>
      </c>
      <c r="G30" s="10" t="s">
        <v>230</v>
      </c>
      <c r="H30" s="11" t="s">
        <v>50</v>
      </c>
      <c r="I30" s="13">
        <v>124</v>
      </c>
      <c r="J30" s="13">
        <v>115</v>
      </c>
      <c r="K30" s="13">
        <f t="shared" si="3"/>
        <v>239</v>
      </c>
      <c r="L30" s="15">
        <v>69</v>
      </c>
    </row>
    <row r="31" spans="1:12" ht="18" customHeight="1">
      <c r="A31" s="10" t="s">
        <v>231</v>
      </c>
      <c r="B31" s="11" t="s">
        <v>57</v>
      </c>
      <c r="C31" s="12">
        <v>64</v>
      </c>
      <c r="D31" s="12">
        <v>65</v>
      </c>
      <c r="E31" s="13">
        <f t="shared" si="2"/>
        <v>129</v>
      </c>
      <c r="F31" s="14">
        <v>41</v>
      </c>
      <c r="G31" s="10" t="s">
        <v>232</v>
      </c>
      <c r="H31" s="11" t="s">
        <v>51</v>
      </c>
      <c r="I31" s="13">
        <v>130</v>
      </c>
      <c r="J31" s="13">
        <v>128</v>
      </c>
      <c r="K31" s="13">
        <f t="shared" si="3"/>
        <v>258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151</v>
      </c>
      <c r="D32" s="12">
        <v>136</v>
      </c>
      <c r="E32" s="13">
        <f t="shared" si="2"/>
        <v>287</v>
      </c>
      <c r="F32" s="14">
        <v>95</v>
      </c>
      <c r="G32" s="3">
        <v>303</v>
      </c>
      <c r="H32" s="2" t="s">
        <v>188</v>
      </c>
      <c r="I32" s="24">
        <v>35</v>
      </c>
      <c r="J32" s="24">
        <v>35</v>
      </c>
      <c r="K32" s="13">
        <f t="shared" si="3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48</v>
      </c>
      <c r="D33" s="12">
        <v>53</v>
      </c>
      <c r="E33" s="13">
        <f t="shared" si="2"/>
        <v>101</v>
      </c>
      <c r="F33" s="14">
        <v>28</v>
      </c>
      <c r="G33" s="10" t="s">
        <v>100</v>
      </c>
      <c r="H33" s="11" t="s">
        <v>52</v>
      </c>
      <c r="I33" s="13">
        <v>99</v>
      </c>
      <c r="J33" s="13">
        <v>103</v>
      </c>
      <c r="K33" s="13">
        <f t="shared" si="3"/>
        <v>202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95</v>
      </c>
      <c r="D34" s="12">
        <v>104</v>
      </c>
      <c r="E34" s="13">
        <f t="shared" si="2"/>
        <v>199</v>
      </c>
      <c r="F34" s="14">
        <v>64</v>
      </c>
      <c r="G34" s="10" t="s">
        <v>101</v>
      </c>
      <c r="H34" s="11" t="s">
        <v>54</v>
      </c>
      <c r="I34" s="13">
        <v>324</v>
      </c>
      <c r="J34" s="13">
        <v>306</v>
      </c>
      <c r="K34" s="13">
        <f t="shared" si="3"/>
        <v>630</v>
      </c>
      <c r="L34" s="15">
        <v>199</v>
      </c>
    </row>
    <row r="35" spans="1:12" ht="18" customHeight="1">
      <c r="A35" s="10" t="s">
        <v>108</v>
      </c>
      <c r="B35" s="11" t="s">
        <v>65</v>
      </c>
      <c r="C35" s="12">
        <v>104</v>
      </c>
      <c r="D35" s="12">
        <v>114</v>
      </c>
      <c r="E35" s="13">
        <f t="shared" si="2"/>
        <v>218</v>
      </c>
      <c r="F35" s="14">
        <v>65</v>
      </c>
      <c r="G35" s="10" t="s">
        <v>102</v>
      </c>
      <c r="H35" s="11" t="s">
        <v>56</v>
      </c>
      <c r="I35" s="13">
        <v>156</v>
      </c>
      <c r="J35" s="13">
        <v>152</v>
      </c>
      <c r="K35" s="13">
        <f t="shared" si="3"/>
        <v>308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113</v>
      </c>
      <c r="D36" s="13">
        <v>124</v>
      </c>
      <c r="E36" s="13">
        <f t="shared" si="2"/>
        <v>237</v>
      </c>
      <c r="F36" s="15">
        <v>80</v>
      </c>
      <c r="G36" s="10" t="s">
        <v>103</v>
      </c>
      <c r="H36" s="11" t="s">
        <v>58</v>
      </c>
      <c r="I36" s="13">
        <v>178</v>
      </c>
      <c r="J36" s="13">
        <v>182</v>
      </c>
      <c r="K36" s="13">
        <f t="shared" si="3"/>
        <v>360</v>
      </c>
      <c r="L36" s="15">
        <v>115</v>
      </c>
    </row>
    <row r="37" spans="1:12" ht="18" customHeight="1">
      <c r="A37" s="10" t="s">
        <v>110</v>
      </c>
      <c r="B37" s="11" t="s">
        <v>69</v>
      </c>
      <c r="C37" s="13">
        <v>199</v>
      </c>
      <c r="D37" s="13">
        <v>194</v>
      </c>
      <c r="E37" s="13">
        <f t="shared" si="2"/>
        <v>393</v>
      </c>
      <c r="F37" s="15">
        <v>125</v>
      </c>
      <c r="G37" s="10" t="s">
        <v>104</v>
      </c>
      <c r="H37" s="11" t="s">
        <v>60</v>
      </c>
      <c r="I37" s="13">
        <v>315</v>
      </c>
      <c r="J37" s="13">
        <v>318</v>
      </c>
      <c r="K37" s="13">
        <f t="shared" si="3"/>
        <v>633</v>
      </c>
      <c r="L37" s="15">
        <v>200</v>
      </c>
    </row>
    <row r="38" spans="1:12" ht="18" customHeight="1">
      <c r="A38" s="10" t="s">
        <v>112</v>
      </c>
      <c r="B38" s="11" t="s">
        <v>70</v>
      </c>
      <c r="C38" s="13">
        <v>157</v>
      </c>
      <c r="D38" s="13">
        <v>175</v>
      </c>
      <c r="E38" s="13">
        <f t="shared" si="2"/>
        <v>332</v>
      </c>
      <c r="F38" s="15">
        <v>105</v>
      </c>
      <c r="G38" s="10" t="s">
        <v>106</v>
      </c>
      <c r="H38" s="11" t="s">
        <v>62</v>
      </c>
      <c r="I38" s="13">
        <v>171</v>
      </c>
      <c r="J38" s="13">
        <v>204</v>
      </c>
      <c r="K38" s="13">
        <f t="shared" si="3"/>
        <v>375</v>
      </c>
      <c r="L38" s="15">
        <v>153</v>
      </c>
    </row>
    <row r="39" spans="1:12" ht="18" customHeight="1">
      <c r="A39" s="10" t="s">
        <v>113</v>
      </c>
      <c r="B39" s="11" t="s">
        <v>114</v>
      </c>
      <c r="C39" s="13">
        <v>320</v>
      </c>
      <c r="D39" s="13">
        <v>331</v>
      </c>
      <c r="E39" s="13">
        <f t="shared" si="2"/>
        <v>651</v>
      </c>
      <c r="F39" s="15">
        <v>209</v>
      </c>
      <c r="G39" s="10" t="s">
        <v>234</v>
      </c>
      <c r="H39" s="11" t="s">
        <v>64</v>
      </c>
      <c r="I39" s="13">
        <v>220</v>
      </c>
      <c r="J39" s="13">
        <v>226</v>
      </c>
      <c r="K39" s="13">
        <f t="shared" si="3"/>
        <v>446</v>
      </c>
      <c r="L39" s="15">
        <v>130</v>
      </c>
    </row>
    <row r="40" spans="1:12" ht="18" customHeight="1">
      <c r="A40" s="16"/>
      <c r="B40" s="17" t="s">
        <v>115</v>
      </c>
      <c r="C40" s="19">
        <f>SUM(C29:C39)</f>
        <v>1598</v>
      </c>
      <c r="D40" s="19">
        <f>SUM(D29:D39)</f>
        <v>1634</v>
      </c>
      <c r="E40" s="19">
        <f>SUM(E29:E39)</f>
        <v>3232</v>
      </c>
      <c r="F40" s="21">
        <f>SUM(F29:F39)</f>
        <v>1040</v>
      </c>
      <c r="G40" s="10" t="s">
        <v>235</v>
      </c>
      <c r="H40" s="11" t="s">
        <v>66</v>
      </c>
      <c r="I40" s="13">
        <v>211</v>
      </c>
      <c r="J40" s="13">
        <v>217</v>
      </c>
      <c r="K40" s="13">
        <f t="shared" si="3"/>
        <v>428</v>
      </c>
      <c r="L40" s="15">
        <v>138</v>
      </c>
    </row>
    <row r="41" spans="1:12" ht="18" customHeight="1">
      <c r="A41" s="4" t="s">
        <v>236</v>
      </c>
      <c r="B41" s="5" t="s">
        <v>71</v>
      </c>
      <c r="C41" s="7">
        <v>159</v>
      </c>
      <c r="D41" s="7">
        <v>168</v>
      </c>
      <c r="E41" s="13">
        <f t="shared" si="2"/>
        <v>327</v>
      </c>
      <c r="F41" s="9">
        <v>102</v>
      </c>
      <c r="G41" s="10" t="s">
        <v>237</v>
      </c>
      <c r="H41" s="11" t="s">
        <v>68</v>
      </c>
      <c r="I41" s="13">
        <v>52</v>
      </c>
      <c r="J41" s="13">
        <v>63</v>
      </c>
      <c r="K41" s="13">
        <f t="shared" si="3"/>
        <v>115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174</v>
      </c>
      <c r="D42" s="13">
        <v>184</v>
      </c>
      <c r="E42" s="13">
        <f t="shared" si="2"/>
        <v>358</v>
      </c>
      <c r="F42" s="15">
        <v>114</v>
      </c>
      <c r="G42" s="16"/>
      <c r="H42" s="17" t="s">
        <v>111</v>
      </c>
      <c r="I42" s="19">
        <f>SUM(I29:I41)</f>
        <v>2282</v>
      </c>
      <c r="J42" s="19">
        <f>SUM(J29:J41)</f>
        <v>2323</v>
      </c>
      <c r="K42" s="19">
        <f>SUM(K29:K41)</f>
        <v>4605</v>
      </c>
      <c r="L42" s="21">
        <f>SUM(L29:L41)</f>
        <v>1488</v>
      </c>
    </row>
    <row r="43" spans="1:12" ht="18" customHeight="1">
      <c r="A43" s="10" t="s">
        <v>239</v>
      </c>
      <c r="B43" s="11" t="s">
        <v>118</v>
      </c>
      <c r="C43" s="13">
        <v>111</v>
      </c>
      <c r="D43" s="13">
        <v>91</v>
      </c>
      <c r="E43" s="13">
        <f t="shared" si="2"/>
        <v>202</v>
      </c>
      <c r="F43" s="15">
        <v>87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131</v>
      </c>
      <c r="D44" s="13">
        <v>125</v>
      </c>
      <c r="E44" s="13">
        <f t="shared" si="2"/>
        <v>256</v>
      </c>
      <c r="F44" s="15">
        <v>85</v>
      </c>
      <c r="G44" s="22"/>
    </row>
    <row r="45" spans="1:7" ht="18" customHeight="1">
      <c r="A45" s="10" t="s">
        <v>241</v>
      </c>
      <c r="B45" s="11" t="s">
        <v>74</v>
      </c>
      <c r="C45" s="13">
        <v>113</v>
      </c>
      <c r="D45" s="13">
        <v>111</v>
      </c>
      <c r="E45" s="13">
        <f t="shared" si="2"/>
        <v>224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151</v>
      </c>
      <c r="D46" s="13">
        <v>135</v>
      </c>
      <c r="E46" s="13">
        <f t="shared" si="2"/>
        <v>286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117</v>
      </c>
      <c r="D47" s="13">
        <v>135</v>
      </c>
      <c r="E47" s="13">
        <f t="shared" si="2"/>
        <v>252</v>
      </c>
      <c r="F47" s="15">
        <v>79</v>
      </c>
      <c r="G47" s="22"/>
    </row>
    <row r="48" spans="1:7" ht="18" customHeight="1">
      <c r="A48" s="10" t="s">
        <v>244</v>
      </c>
      <c r="B48" s="11" t="s">
        <v>77</v>
      </c>
      <c r="C48" s="13">
        <v>56</v>
      </c>
      <c r="D48" s="13">
        <v>75</v>
      </c>
      <c r="E48" s="13">
        <f t="shared" si="2"/>
        <v>131</v>
      </c>
      <c r="F48" s="15">
        <v>47</v>
      </c>
      <c r="G48" s="22"/>
    </row>
    <row r="49" spans="1:7" ht="18" customHeight="1">
      <c r="A49" s="10" t="s">
        <v>245</v>
      </c>
      <c r="B49" s="11" t="s">
        <v>78</v>
      </c>
      <c r="C49" s="13">
        <v>168</v>
      </c>
      <c r="D49" s="13">
        <v>151</v>
      </c>
      <c r="E49" s="13">
        <f t="shared" si="2"/>
        <v>319</v>
      </c>
      <c r="F49" s="15">
        <v>94</v>
      </c>
      <c r="G49" s="22"/>
    </row>
    <row r="50" spans="1:7" ht="18" customHeight="1">
      <c r="A50" s="16"/>
      <c r="B50" s="17" t="s">
        <v>122</v>
      </c>
      <c r="C50" s="19">
        <f>SUM(C41:C49)</f>
        <v>1180</v>
      </c>
      <c r="D50" s="19">
        <f>SUM(D41:D49)</f>
        <v>1175</v>
      </c>
      <c r="E50" s="19">
        <f>SUM(E41:E49)</f>
        <v>2355</v>
      </c>
      <c r="F50" s="19">
        <f>SUM(F41:F49)</f>
        <v>802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1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124</v>
      </c>
      <c r="D56" s="7">
        <v>112</v>
      </c>
      <c r="E56" s="7">
        <f aca="true" t="shared" si="4" ref="E56:E104">SUM(C56:D56)</f>
        <v>236</v>
      </c>
      <c r="F56" s="9">
        <v>103</v>
      </c>
    </row>
    <row r="57" spans="1:12" ht="18" customHeight="1">
      <c r="A57" s="10" t="s">
        <v>124</v>
      </c>
      <c r="B57" s="11" t="s">
        <v>125</v>
      </c>
      <c r="C57" s="13">
        <v>83</v>
      </c>
      <c r="D57" s="13">
        <v>103</v>
      </c>
      <c r="E57" s="13">
        <f t="shared" si="4"/>
        <v>186</v>
      </c>
      <c r="F57" s="15">
        <v>59</v>
      </c>
      <c r="H57" s="45" t="s">
        <v>116</v>
      </c>
      <c r="I57" s="40">
        <f>SUM(C9,C20,C28,C40,C50,I28,I42)</f>
        <v>16723</v>
      </c>
      <c r="J57" s="40">
        <f>SUM(D9,D20,D28,D40,D50,J28,J42)</f>
        <v>16571</v>
      </c>
      <c r="K57" s="40">
        <f>SUM(I57,J57)</f>
        <v>33294</v>
      </c>
      <c r="L57" s="47">
        <f>SUM(F9,F20,F28,F40,F50,L28,L42)</f>
        <v>12394</v>
      </c>
    </row>
    <row r="58" spans="1:12" ht="18" customHeight="1">
      <c r="A58" s="10" t="s">
        <v>247</v>
      </c>
      <c r="B58" s="11" t="s">
        <v>126</v>
      </c>
      <c r="C58" s="13">
        <v>402</v>
      </c>
      <c r="D58" s="13">
        <v>391</v>
      </c>
      <c r="E58" s="13">
        <f t="shared" si="4"/>
        <v>793</v>
      </c>
      <c r="F58" s="15">
        <v>296</v>
      </c>
      <c r="H58" s="46"/>
      <c r="I58" s="41"/>
      <c r="J58" s="41"/>
      <c r="K58" s="41"/>
      <c r="L58" s="47"/>
    </row>
    <row r="59" spans="1:12" ht="18" customHeight="1">
      <c r="A59" s="10" t="s">
        <v>248</v>
      </c>
      <c r="B59" s="11" t="s">
        <v>189</v>
      </c>
      <c r="C59" s="13">
        <v>71</v>
      </c>
      <c r="D59" s="13">
        <v>63</v>
      </c>
      <c r="E59" s="13">
        <f t="shared" si="4"/>
        <v>134</v>
      </c>
      <c r="F59" s="15">
        <v>48</v>
      </c>
      <c r="H59" s="48" t="s">
        <v>272</v>
      </c>
      <c r="I59" s="40">
        <v>746</v>
      </c>
      <c r="J59" s="40">
        <v>762</v>
      </c>
      <c r="K59" s="40">
        <v>1508</v>
      </c>
      <c r="L59" s="50"/>
    </row>
    <row r="60" spans="1:12" ht="18" customHeight="1">
      <c r="A60" s="10" t="s">
        <v>249</v>
      </c>
      <c r="B60" s="11" t="s">
        <v>127</v>
      </c>
      <c r="C60" s="13">
        <v>101</v>
      </c>
      <c r="D60" s="13">
        <v>89</v>
      </c>
      <c r="E60" s="13">
        <f t="shared" si="4"/>
        <v>190</v>
      </c>
      <c r="F60" s="15">
        <v>67</v>
      </c>
      <c r="H60" s="49"/>
      <c r="I60" s="41"/>
      <c r="J60" s="41"/>
      <c r="K60" s="41"/>
      <c r="L60" s="50"/>
    </row>
    <row r="61" spans="1:12" ht="18" customHeight="1">
      <c r="A61" s="10" t="s">
        <v>250</v>
      </c>
      <c r="B61" s="11" t="s">
        <v>128</v>
      </c>
      <c r="C61" s="13">
        <v>76</v>
      </c>
      <c r="D61" s="13">
        <v>74</v>
      </c>
      <c r="E61" s="13">
        <f t="shared" si="4"/>
        <v>150</v>
      </c>
      <c r="F61" s="15">
        <v>51</v>
      </c>
      <c r="H61" s="45" t="s">
        <v>117</v>
      </c>
      <c r="I61" s="40">
        <f>SUM(C71,C78,C90,C104)</f>
        <v>7610</v>
      </c>
      <c r="J61" s="40">
        <f>SUM(D71,D78,D90,D104)</f>
        <v>7452</v>
      </c>
      <c r="K61" s="40">
        <f>SUM(I61,J61)</f>
        <v>15062</v>
      </c>
      <c r="L61" s="47">
        <f>SUM(F71,F78,F90,F104)</f>
        <v>5433</v>
      </c>
    </row>
    <row r="62" spans="1:12" ht="18" customHeight="1">
      <c r="A62" s="10" t="s">
        <v>129</v>
      </c>
      <c r="B62" s="11" t="s">
        <v>130</v>
      </c>
      <c r="C62" s="13">
        <v>108</v>
      </c>
      <c r="D62" s="13">
        <v>115</v>
      </c>
      <c r="E62" s="13">
        <f t="shared" si="4"/>
        <v>223</v>
      </c>
      <c r="F62" s="15">
        <v>61</v>
      </c>
      <c r="H62" s="46"/>
      <c r="I62" s="41"/>
      <c r="J62" s="41"/>
      <c r="K62" s="41"/>
      <c r="L62" s="47"/>
    </row>
    <row r="63" spans="1:12" ht="18" customHeight="1">
      <c r="A63" s="10" t="s">
        <v>251</v>
      </c>
      <c r="B63" s="11" t="s">
        <v>131</v>
      </c>
      <c r="C63" s="13">
        <v>56</v>
      </c>
      <c r="D63" s="13">
        <v>61</v>
      </c>
      <c r="E63" s="13">
        <f t="shared" si="4"/>
        <v>117</v>
      </c>
      <c r="F63" s="15">
        <v>54</v>
      </c>
      <c r="H63" s="48" t="s">
        <v>272</v>
      </c>
      <c r="I63" s="40">
        <v>986</v>
      </c>
      <c r="J63" s="40">
        <v>982</v>
      </c>
      <c r="K63" s="40">
        <v>1968</v>
      </c>
      <c r="L63" s="43"/>
    </row>
    <row r="64" spans="1:12" ht="18" customHeight="1">
      <c r="A64" s="10" t="s">
        <v>252</v>
      </c>
      <c r="B64" s="11" t="s">
        <v>132</v>
      </c>
      <c r="C64" s="13">
        <v>290</v>
      </c>
      <c r="D64" s="13">
        <v>262</v>
      </c>
      <c r="E64" s="13">
        <f t="shared" si="4"/>
        <v>552</v>
      </c>
      <c r="F64" s="15">
        <v>229</v>
      </c>
      <c r="H64" s="49"/>
      <c r="I64" s="42"/>
      <c r="J64" s="42"/>
      <c r="K64" s="42"/>
      <c r="L64" s="44"/>
    </row>
    <row r="65" spans="1:12" ht="18" customHeight="1">
      <c r="A65" s="10" t="s">
        <v>184</v>
      </c>
      <c r="B65" s="11" t="s">
        <v>133</v>
      </c>
      <c r="C65" s="13">
        <v>100</v>
      </c>
      <c r="D65" s="13">
        <v>103</v>
      </c>
      <c r="E65" s="13">
        <f t="shared" si="4"/>
        <v>203</v>
      </c>
      <c r="F65" s="15">
        <v>75</v>
      </c>
      <c r="H65" s="37"/>
      <c r="I65" s="35"/>
      <c r="J65" s="35"/>
      <c r="K65" s="35"/>
      <c r="L65" s="35"/>
    </row>
    <row r="66" spans="1:12" ht="18" customHeight="1">
      <c r="A66" s="10" t="s">
        <v>134</v>
      </c>
      <c r="B66" s="11" t="s">
        <v>135</v>
      </c>
      <c r="C66" s="13">
        <v>179</v>
      </c>
      <c r="D66" s="13">
        <v>160</v>
      </c>
      <c r="E66" s="13">
        <f t="shared" si="4"/>
        <v>339</v>
      </c>
      <c r="F66" s="15">
        <v>157</v>
      </c>
      <c r="H66" s="38" t="s">
        <v>119</v>
      </c>
      <c r="I66" s="40">
        <v>22601</v>
      </c>
      <c r="J66" s="40">
        <v>22279</v>
      </c>
      <c r="K66" s="40">
        <f>SUM(I66,J66)</f>
        <v>44880</v>
      </c>
      <c r="L66" s="40">
        <v>16262</v>
      </c>
    </row>
    <row r="67" spans="1:12" ht="18" customHeight="1">
      <c r="A67" s="10" t="s">
        <v>185</v>
      </c>
      <c r="B67" s="11" t="s">
        <v>136</v>
      </c>
      <c r="C67" s="13">
        <v>447</v>
      </c>
      <c r="D67" s="13">
        <v>391</v>
      </c>
      <c r="E67" s="13">
        <f t="shared" si="4"/>
        <v>838</v>
      </c>
      <c r="F67" s="15">
        <v>338</v>
      </c>
      <c r="H67" s="39"/>
      <c r="I67" s="41"/>
      <c r="J67" s="41"/>
      <c r="K67" s="41"/>
      <c r="L67" s="41"/>
    </row>
    <row r="68" spans="1:12" ht="18" customHeight="1">
      <c r="A68" s="10" t="s">
        <v>253</v>
      </c>
      <c r="B68" s="11" t="s">
        <v>137</v>
      </c>
      <c r="C68" s="13">
        <v>66</v>
      </c>
      <c r="D68" s="13">
        <v>56</v>
      </c>
      <c r="E68" s="13">
        <f t="shared" si="4"/>
        <v>122</v>
      </c>
      <c r="F68" s="15">
        <v>60</v>
      </c>
      <c r="H68" s="38" t="s">
        <v>120</v>
      </c>
      <c r="I68" s="40">
        <v>1732</v>
      </c>
      <c r="J68" s="40">
        <v>1744</v>
      </c>
      <c r="K68" s="40">
        <f>SUM(I68,J68)</f>
        <v>3476</v>
      </c>
      <c r="L68" s="40">
        <v>1565</v>
      </c>
    </row>
    <row r="69" spans="1:12" ht="18" customHeight="1">
      <c r="A69" s="10" t="s">
        <v>138</v>
      </c>
      <c r="B69" s="11" t="s">
        <v>139</v>
      </c>
      <c r="C69" s="13">
        <v>312</v>
      </c>
      <c r="D69" s="13">
        <v>310</v>
      </c>
      <c r="E69" s="13">
        <f t="shared" si="4"/>
        <v>622</v>
      </c>
      <c r="F69" s="15">
        <v>236</v>
      </c>
      <c r="H69" s="39"/>
      <c r="I69" s="41"/>
      <c r="J69" s="41"/>
      <c r="K69" s="41"/>
      <c r="L69" s="41"/>
    </row>
    <row r="70" spans="1:12" ht="18" customHeight="1">
      <c r="A70" s="10" t="s">
        <v>273</v>
      </c>
      <c r="B70" s="11" t="s">
        <v>274</v>
      </c>
      <c r="C70" s="13">
        <v>208</v>
      </c>
      <c r="D70" s="13">
        <v>178</v>
      </c>
      <c r="E70" s="13">
        <f t="shared" si="4"/>
        <v>386</v>
      </c>
      <c r="F70" s="15">
        <v>150</v>
      </c>
      <c r="H70" s="38" t="s">
        <v>121</v>
      </c>
      <c r="I70" s="40">
        <f>SUM(I57+I61)</f>
        <v>24333</v>
      </c>
      <c r="J70" s="40">
        <f>SUM(J57+J61)</f>
        <v>24023</v>
      </c>
      <c r="K70" s="40">
        <f>SUM(K57,K61)</f>
        <v>48356</v>
      </c>
      <c r="L70" s="40">
        <f>SUM(L57,L61)</f>
        <v>17827</v>
      </c>
    </row>
    <row r="71" spans="1:12" ht="18" customHeight="1">
      <c r="A71" s="16"/>
      <c r="B71" s="17" t="s">
        <v>186</v>
      </c>
      <c r="C71" s="19">
        <f>SUM(C56:C70)</f>
        <v>2623</v>
      </c>
      <c r="D71" s="19">
        <f>SUM(D56:D70)</f>
        <v>2468</v>
      </c>
      <c r="E71" s="19">
        <f>SUM(E56:E70)</f>
        <v>5091</v>
      </c>
      <c r="F71" s="19">
        <f>SUM(F56:F70)</f>
        <v>1984</v>
      </c>
      <c r="G71" s="22"/>
      <c r="H71" s="54"/>
      <c r="I71" s="54"/>
      <c r="J71" s="54"/>
      <c r="K71" s="54"/>
      <c r="L71" s="54"/>
    </row>
    <row r="72" spans="1:12" ht="18" customHeight="1">
      <c r="A72" s="4" t="s">
        <v>254</v>
      </c>
      <c r="B72" s="5" t="s">
        <v>140</v>
      </c>
      <c r="C72" s="7">
        <v>303</v>
      </c>
      <c r="D72" s="7">
        <v>271</v>
      </c>
      <c r="E72" s="13">
        <f t="shared" si="4"/>
        <v>574</v>
      </c>
      <c r="F72" s="9">
        <v>204</v>
      </c>
      <c r="H72" s="55"/>
      <c r="I72" s="55"/>
      <c r="J72" s="55"/>
      <c r="K72" s="55"/>
      <c r="L72" s="55"/>
    </row>
    <row r="73" spans="1:6" ht="18" customHeight="1">
      <c r="A73" s="10" t="s">
        <v>255</v>
      </c>
      <c r="B73" s="11" t="s">
        <v>141</v>
      </c>
      <c r="C73" s="13">
        <v>309</v>
      </c>
      <c r="D73" s="13">
        <v>304</v>
      </c>
      <c r="E73" s="13">
        <f t="shared" si="4"/>
        <v>613</v>
      </c>
      <c r="F73" s="15">
        <v>199</v>
      </c>
    </row>
    <row r="74" spans="1:6" ht="18" customHeight="1">
      <c r="A74" s="10" t="s">
        <v>142</v>
      </c>
      <c r="B74" s="11" t="s">
        <v>143</v>
      </c>
      <c r="C74" s="13">
        <v>318</v>
      </c>
      <c r="D74" s="13">
        <v>300</v>
      </c>
      <c r="E74" s="13">
        <f t="shared" si="4"/>
        <v>618</v>
      </c>
      <c r="F74" s="15">
        <v>194</v>
      </c>
    </row>
    <row r="75" spans="1:6" ht="18" customHeight="1">
      <c r="A75" s="10" t="s">
        <v>144</v>
      </c>
      <c r="B75" s="11" t="s">
        <v>145</v>
      </c>
      <c r="C75" s="13">
        <v>134</v>
      </c>
      <c r="D75" s="13">
        <v>116</v>
      </c>
      <c r="E75" s="13">
        <f t="shared" si="4"/>
        <v>250</v>
      </c>
      <c r="F75" s="15">
        <v>78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4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145</v>
      </c>
      <c r="D77" s="13">
        <v>194</v>
      </c>
      <c r="E77" s="13">
        <f t="shared" si="4"/>
        <v>339</v>
      </c>
      <c r="F77" s="15">
        <v>151</v>
      </c>
    </row>
    <row r="78" spans="1:6" ht="18" customHeight="1">
      <c r="A78" s="16"/>
      <c r="B78" s="17" t="s">
        <v>187</v>
      </c>
      <c r="C78" s="19">
        <f>SUM(C72:C77)</f>
        <v>1247</v>
      </c>
      <c r="D78" s="19">
        <f>SUM(D72:D77)</f>
        <v>1225</v>
      </c>
      <c r="E78" s="19">
        <f t="shared" si="4"/>
        <v>2472</v>
      </c>
      <c r="F78" s="21">
        <f>SUM(F72:F77)</f>
        <v>849</v>
      </c>
    </row>
    <row r="79" spans="1:6" ht="18" customHeight="1">
      <c r="A79" s="4" t="s">
        <v>258</v>
      </c>
      <c r="B79" s="5" t="s">
        <v>148</v>
      </c>
      <c r="C79" s="7">
        <v>135</v>
      </c>
      <c r="D79" s="7">
        <v>131</v>
      </c>
      <c r="E79" s="13">
        <f t="shared" si="4"/>
        <v>266</v>
      </c>
      <c r="F79" s="9">
        <v>77</v>
      </c>
    </row>
    <row r="80" spans="1:6" ht="18" customHeight="1">
      <c r="A80" s="10" t="s">
        <v>259</v>
      </c>
      <c r="B80" s="11" t="s">
        <v>149</v>
      </c>
      <c r="C80" s="13">
        <v>111</v>
      </c>
      <c r="D80" s="13">
        <v>117</v>
      </c>
      <c r="E80" s="13">
        <f t="shared" si="4"/>
        <v>228</v>
      </c>
      <c r="F80" s="15">
        <v>83</v>
      </c>
    </row>
    <row r="81" spans="1:6" ht="18" customHeight="1">
      <c r="A81" s="10" t="s">
        <v>260</v>
      </c>
      <c r="B81" s="11" t="s">
        <v>150</v>
      </c>
      <c r="C81" s="13">
        <v>182</v>
      </c>
      <c r="D81" s="13">
        <v>187</v>
      </c>
      <c r="E81" s="13">
        <f t="shared" si="4"/>
        <v>369</v>
      </c>
      <c r="F81" s="15">
        <v>109</v>
      </c>
    </row>
    <row r="82" spans="1:6" ht="18" customHeight="1">
      <c r="A82" s="10" t="s">
        <v>261</v>
      </c>
      <c r="B82" s="11" t="s">
        <v>151</v>
      </c>
      <c r="C82" s="13">
        <v>218</v>
      </c>
      <c r="D82" s="13">
        <v>218</v>
      </c>
      <c r="E82" s="13">
        <f t="shared" si="4"/>
        <v>436</v>
      </c>
      <c r="F82" s="15">
        <v>148</v>
      </c>
    </row>
    <row r="83" spans="1:6" ht="18" customHeight="1">
      <c r="A83" s="10" t="s">
        <v>152</v>
      </c>
      <c r="B83" s="11" t="s">
        <v>153</v>
      </c>
      <c r="C83" s="13">
        <v>147</v>
      </c>
      <c r="D83" s="13">
        <v>178</v>
      </c>
      <c r="E83" s="13">
        <f t="shared" si="4"/>
        <v>325</v>
      </c>
      <c r="F83" s="15">
        <v>113</v>
      </c>
    </row>
    <row r="84" spans="1:6" ht="18" customHeight="1">
      <c r="A84" s="10" t="s">
        <v>262</v>
      </c>
      <c r="B84" s="11" t="s">
        <v>154</v>
      </c>
      <c r="C84" s="13">
        <v>228</v>
      </c>
      <c r="D84" s="13">
        <v>237</v>
      </c>
      <c r="E84" s="13">
        <f t="shared" si="4"/>
        <v>465</v>
      </c>
      <c r="F84" s="15">
        <v>185</v>
      </c>
    </row>
    <row r="85" spans="1:6" ht="18" customHeight="1">
      <c r="A85" s="10" t="s">
        <v>155</v>
      </c>
      <c r="B85" s="11" t="s">
        <v>156</v>
      </c>
      <c r="C85" s="13">
        <v>145</v>
      </c>
      <c r="D85" s="13">
        <v>149</v>
      </c>
      <c r="E85" s="13">
        <f t="shared" si="4"/>
        <v>294</v>
      </c>
      <c r="F85" s="15">
        <v>87</v>
      </c>
    </row>
    <row r="86" spans="1:6" ht="18" customHeight="1">
      <c r="A86" s="10" t="s">
        <v>157</v>
      </c>
      <c r="B86" s="11" t="s">
        <v>158</v>
      </c>
      <c r="C86" s="13">
        <v>87</v>
      </c>
      <c r="D86" s="13">
        <v>97</v>
      </c>
      <c r="E86" s="13">
        <f t="shared" si="4"/>
        <v>184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131</v>
      </c>
      <c r="D87" s="13">
        <v>144</v>
      </c>
      <c r="E87" s="13">
        <f t="shared" si="4"/>
        <v>275</v>
      </c>
      <c r="F87" s="15">
        <v>97</v>
      </c>
    </row>
    <row r="88" spans="1:6" ht="18" customHeight="1">
      <c r="A88" s="10" t="s">
        <v>161</v>
      </c>
      <c r="B88" s="11" t="s">
        <v>162</v>
      </c>
      <c r="C88" s="13">
        <v>22</v>
      </c>
      <c r="D88" s="13">
        <v>24</v>
      </c>
      <c r="E88" s="13">
        <f t="shared" si="4"/>
        <v>46</v>
      </c>
      <c r="F88" s="15">
        <v>18</v>
      </c>
    </row>
    <row r="89" spans="1:6" ht="18" customHeight="1">
      <c r="A89" s="10" t="s">
        <v>263</v>
      </c>
      <c r="B89" s="11" t="s">
        <v>264</v>
      </c>
      <c r="C89" s="13">
        <v>90</v>
      </c>
      <c r="D89" s="13">
        <v>102</v>
      </c>
      <c r="E89" s="13">
        <f t="shared" si="4"/>
        <v>192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1496</v>
      </c>
      <c r="D90" s="19">
        <f>SUM(D79:D89)</f>
        <v>1584</v>
      </c>
      <c r="E90" s="19">
        <f t="shared" si="4"/>
        <v>3080</v>
      </c>
      <c r="F90" s="21">
        <f>SUM(F79:F89)</f>
        <v>1036</v>
      </c>
    </row>
    <row r="91" spans="1:6" ht="18" customHeight="1">
      <c r="A91" s="4" t="s">
        <v>265</v>
      </c>
      <c r="B91" s="5" t="s">
        <v>164</v>
      </c>
      <c r="C91" s="7">
        <v>125</v>
      </c>
      <c r="D91" s="7">
        <v>126</v>
      </c>
      <c r="E91" s="13">
        <f t="shared" si="4"/>
        <v>251</v>
      </c>
      <c r="F91" s="9">
        <v>66</v>
      </c>
    </row>
    <row r="92" spans="1:6" ht="18" customHeight="1">
      <c r="A92" s="10" t="s">
        <v>165</v>
      </c>
      <c r="B92" s="11" t="s">
        <v>166</v>
      </c>
      <c r="C92" s="13">
        <v>216</v>
      </c>
      <c r="D92" s="13">
        <v>182</v>
      </c>
      <c r="E92" s="13">
        <f t="shared" si="4"/>
        <v>398</v>
      </c>
      <c r="F92" s="15">
        <v>113</v>
      </c>
    </row>
    <row r="93" spans="1:6" ht="18" customHeight="1">
      <c r="A93" s="10" t="s">
        <v>266</v>
      </c>
      <c r="B93" s="11" t="s">
        <v>167</v>
      </c>
      <c r="C93" s="13">
        <v>125</v>
      </c>
      <c r="D93" s="13">
        <v>118</v>
      </c>
      <c r="E93" s="13">
        <f t="shared" si="4"/>
        <v>243</v>
      </c>
      <c r="F93" s="15">
        <v>68</v>
      </c>
    </row>
    <row r="94" spans="1:6" ht="18" customHeight="1">
      <c r="A94" s="10" t="s">
        <v>267</v>
      </c>
      <c r="B94" s="11" t="s">
        <v>168</v>
      </c>
      <c r="C94" s="13">
        <v>58</v>
      </c>
      <c r="D94" s="13">
        <v>68</v>
      </c>
      <c r="E94" s="13">
        <f t="shared" si="4"/>
        <v>126</v>
      </c>
      <c r="F94" s="15">
        <v>48</v>
      </c>
    </row>
    <row r="95" spans="1:6" ht="18" customHeight="1">
      <c r="A95" s="10" t="s">
        <v>169</v>
      </c>
      <c r="B95" s="11" t="s">
        <v>170</v>
      </c>
      <c r="C95" s="13">
        <v>189</v>
      </c>
      <c r="D95" s="13">
        <v>191</v>
      </c>
      <c r="E95" s="13">
        <f t="shared" si="4"/>
        <v>380</v>
      </c>
      <c r="F95" s="15">
        <v>126</v>
      </c>
    </row>
    <row r="96" spans="1:6" ht="18" customHeight="1">
      <c r="A96" s="10" t="s">
        <v>268</v>
      </c>
      <c r="B96" s="11" t="s">
        <v>171</v>
      </c>
      <c r="C96" s="13">
        <v>127</v>
      </c>
      <c r="D96" s="13">
        <v>130</v>
      </c>
      <c r="E96" s="13">
        <f t="shared" si="4"/>
        <v>257</v>
      </c>
      <c r="F96" s="15">
        <v>81</v>
      </c>
    </row>
    <row r="97" spans="1:6" ht="18" customHeight="1">
      <c r="A97" s="10" t="s">
        <v>269</v>
      </c>
      <c r="B97" s="11" t="s">
        <v>172</v>
      </c>
      <c r="C97" s="13">
        <v>100</v>
      </c>
      <c r="D97" s="13">
        <v>82</v>
      </c>
      <c r="E97" s="13">
        <f t="shared" si="4"/>
        <v>182</v>
      </c>
      <c r="F97" s="15">
        <v>62</v>
      </c>
    </row>
    <row r="98" spans="1:6" ht="18" customHeight="1">
      <c r="A98" s="10" t="s">
        <v>173</v>
      </c>
      <c r="B98" s="11" t="s">
        <v>174</v>
      </c>
      <c r="C98" s="13">
        <v>279</v>
      </c>
      <c r="D98" s="13">
        <v>270</v>
      </c>
      <c r="E98" s="13">
        <f t="shared" si="4"/>
        <v>549</v>
      </c>
      <c r="F98" s="15">
        <v>241</v>
      </c>
    </row>
    <row r="99" spans="1:6" ht="18" customHeight="1">
      <c r="A99" s="10" t="s">
        <v>270</v>
      </c>
      <c r="B99" s="11" t="s">
        <v>175</v>
      </c>
      <c r="C99" s="13">
        <v>182</v>
      </c>
      <c r="D99" s="13">
        <v>168</v>
      </c>
      <c r="E99" s="13">
        <f t="shared" si="4"/>
        <v>350</v>
      </c>
      <c r="F99" s="15">
        <v>106</v>
      </c>
    </row>
    <row r="100" spans="1:6" ht="18" customHeight="1">
      <c r="A100" s="10" t="s">
        <v>176</v>
      </c>
      <c r="B100" s="11" t="s">
        <v>177</v>
      </c>
      <c r="C100" s="13">
        <v>593</v>
      </c>
      <c r="D100" s="13">
        <v>575</v>
      </c>
      <c r="E100" s="13">
        <f t="shared" si="4"/>
        <v>1168</v>
      </c>
      <c r="F100" s="15">
        <v>474</v>
      </c>
    </row>
    <row r="101" spans="1:6" ht="18" customHeight="1">
      <c r="A101" s="10" t="s">
        <v>178</v>
      </c>
      <c r="B101" s="11" t="s">
        <v>179</v>
      </c>
      <c r="C101" s="13">
        <v>15</v>
      </c>
      <c r="D101" s="13">
        <v>36</v>
      </c>
      <c r="E101" s="13">
        <f t="shared" si="4"/>
        <v>51</v>
      </c>
      <c r="F101" s="15">
        <v>29</v>
      </c>
    </row>
    <row r="102" spans="1:6" ht="18" customHeight="1">
      <c r="A102" s="10" t="s">
        <v>271</v>
      </c>
      <c r="B102" s="11" t="s">
        <v>180</v>
      </c>
      <c r="C102" s="13">
        <v>53</v>
      </c>
      <c r="D102" s="13">
        <v>57</v>
      </c>
      <c r="E102" s="13">
        <f t="shared" si="4"/>
        <v>110</v>
      </c>
      <c r="F102" s="15">
        <v>35</v>
      </c>
    </row>
    <row r="103" spans="1:6" ht="18" customHeight="1">
      <c r="A103" s="10" t="s">
        <v>181</v>
      </c>
      <c r="B103" s="11" t="s">
        <v>182</v>
      </c>
      <c r="C103" s="13">
        <v>182</v>
      </c>
      <c r="D103" s="13">
        <v>172</v>
      </c>
      <c r="E103" s="13">
        <f t="shared" si="4"/>
        <v>354</v>
      </c>
      <c r="F103" s="15">
        <v>115</v>
      </c>
    </row>
    <row r="104" spans="1:6" ht="18" customHeight="1">
      <c r="A104" s="16"/>
      <c r="B104" s="17" t="s">
        <v>183</v>
      </c>
      <c r="C104" s="19">
        <f>SUM(C91:C103)</f>
        <v>2244</v>
      </c>
      <c r="D104" s="19">
        <f>SUM(D91:D103)</f>
        <v>2175</v>
      </c>
      <c r="E104" s="19">
        <f t="shared" si="4"/>
        <v>4419</v>
      </c>
      <c r="F104" s="21">
        <f>SUM(F91:F103)</f>
        <v>1564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1:L2"/>
    <mergeCell ref="L57:L58"/>
    <mergeCell ref="H59:H60"/>
    <mergeCell ref="I59:I60"/>
    <mergeCell ref="J59:J60"/>
    <mergeCell ref="A1:A2"/>
    <mergeCell ref="G1:G2"/>
    <mergeCell ref="I1:K1"/>
    <mergeCell ref="C1:E1"/>
    <mergeCell ref="F1:F2"/>
    <mergeCell ref="B1:B2"/>
    <mergeCell ref="H1:H2"/>
    <mergeCell ref="K59:K60"/>
    <mergeCell ref="L59:L60"/>
    <mergeCell ref="H57:H58"/>
    <mergeCell ref="I57:I58"/>
    <mergeCell ref="J57:J58"/>
    <mergeCell ref="K57:K58"/>
    <mergeCell ref="J63:J64"/>
    <mergeCell ref="K63:K64"/>
    <mergeCell ref="L63:L64"/>
    <mergeCell ref="H61:H62"/>
    <mergeCell ref="I61:I62"/>
    <mergeCell ref="J61:J62"/>
    <mergeCell ref="K61:K62"/>
    <mergeCell ref="L61:L62"/>
    <mergeCell ref="H63:H64"/>
    <mergeCell ref="I63:I64"/>
    <mergeCell ref="H68:H69"/>
    <mergeCell ref="I68:I69"/>
    <mergeCell ref="J68:J69"/>
    <mergeCell ref="K68:K69"/>
    <mergeCell ref="L68:L69"/>
    <mergeCell ref="L66:L67"/>
    <mergeCell ref="H66:H67"/>
    <mergeCell ref="I66:I67"/>
    <mergeCell ref="J66:J67"/>
    <mergeCell ref="K66:K67"/>
  </mergeCells>
  <printOptions gridLines="1"/>
  <pageMargins left="0.7874015748031497" right="0.7874015748031497" top="1.220472440944882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Ｐ明朝,標準"&amp;14平成31年4月30日</oddHeader>
    <oddFooter>&amp;C&amp;P／&amp;N</oddFooter>
  </headerFooter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78">
      <pane ySplit="1" topLeftCell="A55" activePane="bottomLeft" state="split"/>
      <selection pane="topLeft" activeCell="H111" sqref="H111"/>
      <selection pane="bottomLeft" activeCell="J70" sqref="J70:J72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>
        <v>87</v>
      </c>
      <c r="D3" s="6">
        <v>76</v>
      </c>
      <c r="E3" s="13">
        <f aca="true" t="shared" si="0" ref="E3:E8">SUM(C3:D3)</f>
        <v>163</v>
      </c>
      <c r="F3" s="8">
        <v>47</v>
      </c>
      <c r="G3" s="4" t="s">
        <v>193</v>
      </c>
      <c r="H3" s="5" t="s">
        <v>8</v>
      </c>
      <c r="I3" s="7">
        <v>130</v>
      </c>
      <c r="J3" s="7">
        <v>149</v>
      </c>
      <c r="K3" s="13">
        <f aca="true" t="shared" si="1" ref="K3:K27">SUM(I3:J3)</f>
        <v>279</v>
      </c>
      <c r="L3" s="9">
        <v>117</v>
      </c>
    </row>
    <row r="4" spans="1:12" ht="18" customHeight="1">
      <c r="A4" s="10" t="s">
        <v>194</v>
      </c>
      <c r="B4" s="11" t="s">
        <v>9</v>
      </c>
      <c r="C4" s="12">
        <v>114</v>
      </c>
      <c r="D4" s="12">
        <v>117</v>
      </c>
      <c r="E4" s="13">
        <f t="shared" si="0"/>
        <v>231</v>
      </c>
      <c r="F4" s="14">
        <v>77</v>
      </c>
      <c r="G4" s="10" t="s">
        <v>195</v>
      </c>
      <c r="H4" s="11" t="s">
        <v>10</v>
      </c>
      <c r="I4" s="13">
        <v>419</v>
      </c>
      <c r="J4" s="13">
        <v>402</v>
      </c>
      <c r="K4" s="13">
        <f t="shared" si="1"/>
        <v>821</v>
      </c>
      <c r="L4" s="15">
        <v>358</v>
      </c>
    </row>
    <row r="5" spans="1:12" ht="18" customHeight="1">
      <c r="A5" s="10" t="s">
        <v>196</v>
      </c>
      <c r="B5" s="11" t="s">
        <v>11</v>
      </c>
      <c r="C5" s="12">
        <v>251</v>
      </c>
      <c r="D5" s="12">
        <v>300</v>
      </c>
      <c r="E5" s="13">
        <f t="shared" si="0"/>
        <v>551</v>
      </c>
      <c r="F5" s="14">
        <v>171</v>
      </c>
      <c r="G5" s="10" t="s">
        <v>197</v>
      </c>
      <c r="H5" s="11" t="s">
        <v>12</v>
      </c>
      <c r="I5" s="13">
        <v>297</v>
      </c>
      <c r="J5" s="13">
        <v>233</v>
      </c>
      <c r="K5" s="13">
        <f t="shared" si="1"/>
        <v>530</v>
      </c>
      <c r="L5" s="15">
        <v>232</v>
      </c>
    </row>
    <row r="6" spans="1:12" ht="18" customHeight="1">
      <c r="A6" s="10" t="s">
        <v>198</v>
      </c>
      <c r="B6" s="11" t="s">
        <v>13</v>
      </c>
      <c r="C6" s="12">
        <v>273</v>
      </c>
      <c r="D6" s="12">
        <v>249</v>
      </c>
      <c r="E6" s="13">
        <f t="shared" si="0"/>
        <v>522</v>
      </c>
      <c r="F6" s="14">
        <v>200</v>
      </c>
      <c r="G6" s="10" t="s">
        <v>199</v>
      </c>
      <c r="H6" s="11" t="s">
        <v>14</v>
      </c>
      <c r="I6" s="13">
        <v>205</v>
      </c>
      <c r="J6" s="13">
        <v>224</v>
      </c>
      <c r="K6" s="13">
        <f t="shared" si="1"/>
        <v>429</v>
      </c>
      <c r="L6" s="15">
        <v>179</v>
      </c>
    </row>
    <row r="7" spans="1:12" ht="18" customHeight="1">
      <c r="A7" s="10" t="s">
        <v>200</v>
      </c>
      <c r="B7" s="11" t="s">
        <v>15</v>
      </c>
      <c r="C7" s="12">
        <v>674</v>
      </c>
      <c r="D7" s="12">
        <v>647</v>
      </c>
      <c r="E7" s="13">
        <f t="shared" si="0"/>
        <v>1321</v>
      </c>
      <c r="F7" s="14">
        <v>507</v>
      </c>
      <c r="G7" s="10" t="s">
        <v>201</v>
      </c>
      <c r="H7" s="11" t="s">
        <v>16</v>
      </c>
      <c r="I7" s="13">
        <v>498</v>
      </c>
      <c r="J7" s="13">
        <v>504</v>
      </c>
      <c r="K7" s="13">
        <f t="shared" si="1"/>
        <v>1002</v>
      </c>
      <c r="L7" s="15">
        <v>396</v>
      </c>
    </row>
    <row r="8" spans="1:12" ht="18" customHeight="1">
      <c r="A8" s="10" t="s">
        <v>202</v>
      </c>
      <c r="B8" s="11" t="s">
        <v>17</v>
      </c>
      <c r="C8" s="12">
        <v>145</v>
      </c>
      <c r="D8" s="12">
        <v>167</v>
      </c>
      <c r="E8" s="13">
        <f t="shared" si="0"/>
        <v>312</v>
      </c>
      <c r="F8" s="14">
        <v>107</v>
      </c>
      <c r="G8" s="10" t="s">
        <v>203</v>
      </c>
      <c r="H8" s="11" t="s">
        <v>18</v>
      </c>
      <c r="I8" s="13">
        <v>283</v>
      </c>
      <c r="J8" s="13">
        <v>263</v>
      </c>
      <c r="K8" s="13">
        <f t="shared" si="1"/>
        <v>546</v>
      </c>
      <c r="L8" s="15">
        <v>225</v>
      </c>
    </row>
    <row r="9" spans="1:12" ht="18" customHeight="1">
      <c r="A9" s="16"/>
      <c r="B9" s="17" t="s">
        <v>79</v>
      </c>
      <c r="C9" s="18">
        <f>SUM(C3:C8)</f>
        <v>1544</v>
      </c>
      <c r="D9" s="18">
        <f>SUM(D3:D8)</f>
        <v>1556</v>
      </c>
      <c r="E9" s="19">
        <f>SUM(E3:E8)</f>
        <v>3100</v>
      </c>
      <c r="F9" s="20">
        <f>SUM(F3:F8)</f>
        <v>1109</v>
      </c>
      <c r="G9" s="10" t="s">
        <v>204</v>
      </c>
      <c r="H9" s="11" t="s">
        <v>19</v>
      </c>
      <c r="I9" s="13">
        <v>508</v>
      </c>
      <c r="J9" s="13">
        <v>474</v>
      </c>
      <c r="K9" s="13">
        <f t="shared" si="1"/>
        <v>982</v>
      </c>
      <c r="L9" s="15">
        <v>430</v>
      </c>
    </row>
    <row r="10" spans="1:12" ht="18" customHeight="1">
      <c r="A10" s="4" t="s">
        <v>205</v>
      </c>
      <c r="B10" s="5" t="s">
        <v>20</v>
      </c>
      <c r="C10" s="6">
        <v>257</v>
      </c>
      <c r="D10" s="6">
        <v>234</v>
      </c>
      <c r="E10" s="13">
        <f aca="true" t="shared" si="2" ref="E10:E19">SUM(C10:D10)</f>
        <v>491</v>
      </c>
      <c r="F10" s="8">
        <v>196</v>
      </c>
      <c r="G10" s="10" t="s">
        <v>206</v>
      </c>
      <c r="H10" s="11" t="s">
        <v>21</v>
      </c>
      <c r="I10" s="13">
        <v>188</v>
      </c>
      <c r="J10" s="13">
        <v>180</v>
      </c>
      <c r="K10" s="13">
        <f t="shared" si="1"/>
        <v>368</v>
      </c>
      <c r="L10" s="15">
        <v>130</v>
      </c>
    </row>
    <row r="11" spans="1:12" ht="18" customHeight="1">
      <c r="A11" s="10" t="s">
        <v>207</v>
      </c>
      <c r="B11" s="11" t="s">
        <v>22</v>
      </c>
      <c r="C11" s="12">
        <v>82</v>
      </c>
      <c r="D11" s="12">
        <v>96</v>
      </c>
      <c r="E11" s="13">
        <f t="shared" si="2"/>
        <v>178</v>
      </c>
      <c r="F11" s="14">
        <v>65</v>
      </c>
      <c r="G11" s="10" t="s">
        <v>208</v>
      </c>
      <c r="H11" s="11" t="s">
        <v>23</v>
      </c>
      <c r="I11" s="13">
        <v>49</v>
      </c>
      <c r="J11" s="13">
        <v>58</v>
      </c>
      <c r="K11" s="13">
        <f t="shared" si="1"/>
        <v>107</v>
      </c>
      <c r="L11" s="15">
        <v>32</v>
      </c>
    </row>
    <row r="12" spans="1:12" ht="18" customHeight="1">
      <c r="A12" s="10" t="s">
        <v>209</v>
      </c>
      <c r="B12" s="11" t="s">
        <v>24</v>
      </c>
      <c r="C12" s="12">
        <v>145</v>
      </c>
      <c r="D12" s="12">
        <v>146</v>
      </c>
      <c r="E12" s="13">
        <f t="shared" si="2"/>
        <v>291</v>
      </c>
      <c r="F12" s="14">
        <v>129</v>
      </c>
      <c r="G12" s="10" t="s">
        <v>210</v>
      </c>
      <c r="H12" s="11" t="s">
        <v>25</v>
      </c>
      <c r="I12" s="13">
        <v>245</v>
      </c>
      <c r="J12" s="13">
        <v>234</v>
      </c>
      <c r="K12" s="13">
        <f t="shared" si="1"/>
        <v>479</v>
      </c>
      <c r="L12" s="15">
        <v>146</v>
      </c>
    </row>
    <row r="13" spans="1:12" ht="17.25" customHeight="1">
      <c r="A13" s="10" t="s">
        <v>211</v>
      </c>
      <c r="B13" s="11" t="s">
        <v>30</v>
      </c>
      <c r="C13" s="12">
        <v>109</v>
      </c>
      <c r="D13" s="12">
        <v>114</v>
      </c>
      <c r="E13" s="13">
        <f t="shared" si="2"/>
        <v>223</v>
      </c>
      <c r="F13" s="14">
        <v>93</v>
      </c>
      <c r="G13" s="10" t="s">
        <v>212</v>
      </c>
      <c r="H13" s="11" t="s">
        <v>26</v>
      </c>
      <c r="I13" s="13">
        <v>284</v>
      </c>
      <c r="J13" s="13">
        <v>267</v>
      </c>
      <c r="K13" s="13">
        <f t="shared" si="1"/>
        <v>551</v>
      </c>
      <c r="L13" s="15">
        <v>175</v>
      </c>
    </row>
    <row r="14" spans="1:12" ht="18" customHeight="1">
      <c r="A14" s="10" t="s">
        <v>213</v>
      </c>
      <c r="B14" s="11" t="s">
        <v>32</v>
      </c>
      <c r="C14" s="12">
        <v>65</v>
      </c>
      <c r="D14" s="12">
        <v>69</v>
      </c>
      <c r="E14" s="13">
        <f t="shared" si="2"/>
        <v>134</v>
      </c>
      <c r="F14" s="14">
        <v>60</v>
      </c>
      <c r="G14" s="10" t="s">
        <v>214</v>
      </c>
      <c r="H14" s="11" t="s">
        <v>27</v>
      </c>
      <c r="I14" s="13">
        <v>175</v>
      </c>
      <c r="J14" s="13">
        <v>182</v>
      </c>
      <c r="K14" s="13">
        <f t="shared" si="1"/>
        <v>357</v>
      </c>
      <c r="L14" s="15">
        <v>130</v>
      </c>
    </row>
    <row r="15" spans="1:12" ht="18" customHeight="1">
      <c r="A15" s="10" t="s">
        <v>215</v>
      </c>
      <c r="B15" s="11" t="s">
        <v>36</v>
      </c>
      <c r="C15" s="12">
        <v>79</v>
      </c>
      <c r="D15" s="12">
        <v>88</v>
      </c>
      <c r="E15" s="13">
        <f t="shared" si="2"/>
        <v>167</v>
      </c>
      <c r="F15" s="14">
        <v>62</v>
      </c>
      <c r="G15" s="10" t="s">
        <v>216</v>
      </c>
      <c r="H15" s="11" t="s">
        <v>28</v>
      </c>
      <c r="I15" s="13">
        <v>150</v>
      </c>
      <c r="J15" s="13">
        <v>154</v>
      </c>
      <c r="K15" s="13">
        <f t="shared" si="1"/>
        <v>304</v>
      </c>
      <c r="L15" s="15">
        <v>94</v>
      </c>
    </row>
    <row r="16" spans="1:12" ht="18" customHeight="1">
      <c r="A16" s="10" t="s">
        <v>217</v>
      </c>
      <c r="B16" s="11" t="s">
        <v>38</v>
      </c>
      <c r="C16" s="12">
        <v>133</v>
      </c>
      <c r="D16" s="12">
        <v>135</v>
      </c>
      <c r="E16" s="13">
        <f t="shared" si="2"/>
        <v>268</v>
      </c>
      <c r="F16" s="14">
        <v>115</v>
      </c>
      <c r="G16" s="10" t="s">
        <v>218</v>
      </c>
      <c r="H16" s="11" t="s">
        <v>29</v>
      </c>
      <c r="I16" s="13">
        <v>62</v>
      </c>
      <c r="J16" s="13">
        <v>117</v>
      </c>
      <c r="K16" s="13">
        <f t="shared" si="1"/>
        <v>179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666</v>
      </c>
      <c r="D17" s="12">
        <v>617</v>
      </c>
      <c r="E17" s="13">
        <f t="shared" si="2"/>
        <v>1283</v>
      </c>
      <c r="F17" s="14">
        <v>567</v>
      </c>
      <c r="G17" s="10" t="s">
        <v>80</v>
      </c>
      <c r="H17" s="11" t="s">
        <v>31</v>
      </c>
      <c r="I17" s="13">
        <v>29</v>
      </c>
      <c r="J17" s="13">
        <v>24</v>
      </c>
      <c r="K17" s="13">
        <f t="shared" si="1"/>
        <v>53</v>
      </c>
      <c r="L17" s="15">
        <v>33</v>
      </c>
    </row>
    <row r="18" spans="1:12" ht="18" customHeight="1">
      <c r="A18" s="10" t="s">
        <v>220</v>
      </c>
      <c r="B18" s="11" t="s">
        <v>190</v>
      </c>
      <c r="C18" s="12">
        <v>75</v>
      </c>
      <c r="D18" s="12">
        <v>85</v>
      </c>
      <c r="E18" s="13">
        <f t="shared" si="2"/>
        <v>160</v>
      </c>
      <c r="F18" s="14">
        <v>66</v>
      </c>
      <c r="G18" s="10" t="s">
        <v>221</v>
      </c>
      <c r="H18" s="11" t="s">
        <v>33</v>
      </c>
      <c r="I18" s="13">
        <v>41</v>
      </c>
      <c r="J18" s="13">
        <v>41</v>
      </c>
      <c r="K18" s="13">
        <f t="shared" si="1"/>
        <v>82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65</v>
      </c>
      <c r="D19" s="12">
        <v>90</v>
      </c>
      <c r="E19" s="13">
        <f t="shared" si="2"/>
        <v>155</v>
      </c>
      <c r="F19" s="14">
        <v>85</v>
      </c>
      <c r="G19" s="10" t="s">
        <v>223</v>
      </c>
      <c r="H19" s="11" t="s">
        <v>34</v>
      </c>
      <c r="I19" s="13">
        <v>91</v>
      </c>
      <c r="J19" s="13">
        <v>100</v>
      </c>
      <c r="K19" s="13">
        <f t="shared" si="1"/>
        <v>191</v>
      </c>
      <c r="L19" s="15">
        <v>84</v>
      </c>
    </row>
    <row r="20" spans="1:12" ht="18" customHeight="1">
      <c r="A20" s="16"/>
      <c r="B20" s="17" t="s">
        <v>85</v>
      </c>
      <c r="C20" s="18">
        <f>SUM(C10:C19)</f>
        <v>1676</v>
      </c>
      <c r="D20" s="18">
        <f>SUM(D10:D19)</f>
        <v>1674</v>
      </c>
      <c r="E20" s="19">
        <f>SUM(E10:E19)</f>
        <v>3350</v>
      </c>
      <c r="F20" s="20">
        <f>SUM(F10:F19)</f>
        <v>1438</v>
      </c>
      <c r="G20" s="10" t="s">
        <v>224</v>
      </c>
      <c r="H20" s="11" t="s">
        <v>35</v>
      </c>
      <c r="I20" s="13">
        <v>380</v>
      </c>
      <c r="J20" s="13">
        <v>353</v>
      </c>
      <c r="K20" s="13">
        <f t="shared" si="1"/>
        <v>733</v>
      </c>
      <c r="L20" s="15">
        <v>280</v>
      </c>
    </row>
    <row r="21" spans="1:12" ht="18" customHeight="1">
      <c r="A21" s="4" t="s">
        <v>225</v>
      </c>
      <c r="B21" s="5" t="s">
        <v>87</v>
      </c>
      <c r="C21" s="6">
        <v>514</v>
      </c>
      <c r="D21" s="6">
        <v>460</v>
      </c>
      <c r="E21" s="13">
        <f aca="true" t="shared" si="3" ref="E21:E27">SUM(C21:D21)</f>
        <v>974</v>
      </c>
      <c r="F21" s="8">
        <v>339</v>
      </c>
      <c r="G21" s="10" t="s">
        <v>81</v>
      </c>
      <c r="H21" s="11" t="s">
        <v>37</v>
      </c>
      <c r="I21" s="13">
        <v>187</v>
      </c>
      <c r="J21" s="13">
        <v>201</v>
      </c>
      <c r="K21" s="13">
        <f t="shared" si="1"/>
        <v>388</v>
      </c>
      <c r="L21" s="15">
        <v>159</v>
      </c>
    </row>
    <row r="22" spans="1:12" ht="18" customHeight="1">
      <c r="A22" s="10" t="s">
        <v>89</v>
      </c>
      <c r="B22" s="11" t="s">
        <v>43</v>
      </c>
      <c r="C22" s="12">
        <v>108</v>
      </c>
      <c r="D22" s="12">
        <v>119</v>
      </c>
      <c r="E22" s="13">
        <f t="shared" si="3"/>
        <v>227</v>
      </c>
      <c r="F22" s="14">
        <v>77</v>
      </c>
      <c r="G22" s="10" t="s">
        <v>82</v>
      </c>
      <c r="H22" s="11" t="s">
        <v>39</v>
      </c>
      <c r="I22" s="13">
        <v>268</v>
      </c>
      <c r="J22" s="13">
        <v>269</v>
      </c>
      <c r="K22" s="13">
        <f t="shared" si="1"/>
        <v>537</v>
      </c>
      <c r="L22" s="15">
        <v>202</v>
      </c>
    </row>
    <row r="23" spans="1:12" ht="17.25" customHeight="1">
      <c r="A23" s="10" t="s">
        <v>91</v>
      </c>
      <c r="B23" s="11" t="s">
        <v>45</v>
      </c>
      <c r="C23" s="12">
        <v>729</v>
      </c>
      <c r="D23" s="12">
        <v>654</v>
      </c>
      <c r="E23" s="13">
        <f t="shared" si="3"/>
        <v>1383</v>
      </c>
      <c r="F23" s="14">
        <v>571</v>
      </c>
      <c r="G23" s="10" t="s">
        <v>84</v>
      </c>
      <c r="H23" s="11" t="s">
        <v>40</v>
      </c>
      <c r="I23" s="13">
        <v>205</v>
      </c>
      <c r="J23" s="13">
        <v>212</v>
      </c>
      <c r="K23" s="13">
        <f t="shared" si="1"/>
        <v>417</v>
      </c>
      <c r="L23" s="15">
        <v>167</v>
      </c>
    </row>
    <row r="24" spans="1:12" ht="17.25" customHeight="1">
      <c r="A24" s="10" t="s">
        <v>92</v>
      </c>
      <c r="B24" s="11" t="s">
        <v>47</v>
      </c>
      <c r="C24" s="12">
        <v>622</v>
      </c>
      <c r="D24" s="12">
        <v>559</v>
      </c>
      <c r="E24" s="13">
        <f t="shared" si="3"/>
        <v>1181</v>
      </c>
      <c r="F24" s="14">
        <v>523</v>
      </c>
      <c r="G24" s="10" t="s">
        <v>86</v>
      </c>
      <c r="H24" s="11" t="s">
        <v>41</v>
      </c>
      <c r="I24" s="13">
        <v>97</v>
      </c>
      <c r="J24" s="13">
        <v>137</v>
      </c>
      <c r="K24" s="13">
        <f t="shared" si="1"/>
        <v>234</v>
      </c>
      <c r="L24" s="15">
        <v>102</v>
      </c>
    </row>
    <row r="25" spans="1:12" ht="17.25" customHeight="1">
      <c r="A25" s="10" t="s">
        <v>94</v>
      </c>
      <c r="B25" s="11" t="s">
        <v>48</v>
      </c>
      <c r="C25" s="12">
        <v>424</v>
      </c>
      <c r="D25" s="12">
        <v>381</v>
      </c>
      <c r="E25" s="13">
        <f t="shared" si="3"/>
        <v>805</v>
      </c>
      <c r="F25" s="14">
        <v>347</v>
      </c>
      <c r="G25" s="10" t="s">
        <v>88</v>
      </c>
      <c r="H25" s="11" t="s">
        <v>42</v>
      </c>
      <c r="I25" s="13">
        <v>34</v>
      </c>
      <c r="J25" s="13">
        <v>48</v>
      </c>
      <c r="K25" s="13">
        <f t="shared" si="1"/>
        <v>82</v>
      </c>
      <c r="L25" s="15">
        <v>42</v>
      </c>
    </row>
    <row r="26" spans="1:12" ht="18" customHeight="1">
      <c r="A26" s="10" t="s">
        <v>96</v>
      </c>
      <c r="B26" s="11" t="s">
        <v>49</v>
      </c>
      <c r="C26" s="12">
        <v>371</v>
      </c>
      <c r="D26" s="12">
        <v>364</v>
      </c>
      <c r="E26" s="13">
        <f t="shared" si="3"/>
        <v>735</v>
      </c>
      <c r="F26" s="14">
        <v>259</v>
      </c>
      <c r="G26" s="10" t="s">
        <v>90</v>
      </c>
      <c r="H26" s="11" t="s">
        <v>44</v>
      </c>
      <c r="I26" s="13">
        <v>98</v>
      </c>
      <c r="J26" s="13">
        <v>104</v>
      </c>
      <c r="K26" s="13">
        <f t="shared" si="1"/>
        <v>202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714</v>
      </c>
      <c r="D27" s="12">
        <v>711</v>
      </c>
      <c r="E27" s="13">
        <f t="shared" si="3"/>
        <v>1425</v>
      </c>
      <c r="F27" s="14">
        <v>554</v>
      </c>
      <c r="G27" s="10" t="s">
        <v>226</v>
      </c>
      <c r="H27" s="11" t="s">
        <v>46</v>
      </c>
      <c r="I27" s="13">
        <v>147</v>
      </c>
      <c r="J27" s="13">
        <v>144</v>
      </c>
      <c r="K27" s="13">
        <f t="shared" si="1"/>
        <v>291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3482</v>
      </c>
      <c r="D28" s="18">
        <f>SUM(D21:D27)</f>
        <v>3248</v>
      </c>
      <c r="E28" s="19">
        <f>SUM(E21:E27)</f>
        <v>6730</v>
      </c>
      <c r="F28" s="20">
        <f>SUM(F21:F27)</f>
        <v>2670</v>
      </c>
      <c r="G28" s="16"/>
      <c r="H28" s="17" t="s">
        <v>93</v>
      </c>
      <c r="I28" s="19">
        <f>SUM(I3:I27)</f>
        <v>5070</v>
      </c>
      <c r="J28" s="19">
        <f>SUM(J3:J27)</f>
        <v>5074</v>
      </c>
      <c r="K28" s="19">
        <f>SUM(K3:K27)</f>
        <v>10144</v>
      </c>
      <c r="L28" s="21">
        <f>SUM(L3:L27)</f>
        <v>3989</v>
      </c>
    </row>
    <row r="29" spans="1:12" ht="18" customHeight="1">
      <c r="A29" s="4" t="s">
        <v>227</v>
      </c>
      <c r="B29" s="5" t="s">
        <v>53</v>
      </c>
      <c r="C29" s="6">
        <v>153</v>
      </c>
      <c r="D29" s="6">
        <v>148</v>
      </c>
      <c r="E29" s="13">
        <f aca="true" t="shared" si="4" ref="E29:E39">SUM(C29:D29)</f>
        <v>301</v>
      </c>
      <c r="F29" s="8">
        <v>85</v>
      </c>
      <c r="G29" s="4" t="s">
        <v>228</v>
      </c>
      <c r="H29" s="5" t="s">
        <v>95</v>
      </c>
      <c r="I29" s="7">
        <v>266</v>
      </c>
      <c r="J29" s="7">
        <v>272</v>
      </c>
      <c r="K29" s="13">
        <f aca="true" t="shared" si="5" ref="K29:K41">SUM(I29:J29)</f>
        <v>538</v>
      </c>
      <c r="L29" s="9">
        <v>180</v>
      </c>
    </row>
    <row r="30" spans="1:12" ht="18" customHeight="1">
      <c r="A30" s="10" t="s">
        <v>229</v>
      </c>
      <c r="B30" s="11" t="s">
        <v>55</v>
      </c>
      <c r="C30" s="12">
        <v>184</v>
      </c>
      <c r="D30" s="12">
        <v>185</v>
      </c>
      <c r="E30" s="13">
        <f t="shared" si="4"/>
        <v>369</v>
      </c>
      <c r="F30" s="14">
        <v>140</v>
      </c>
      <c r="G30" s="10" t="s">
        <v>230</v>
      </c>
      <c r="H30" s="11" t="s">
        <v>50</v>
      </c>
      <c r="I30" s="13">
        <v>126</v>
      </c>
      <c r="J30" s="13">
        <v>114</v>
      </c>
      <c r="K30" s="13">
        <f t="shared" si="5"/>
        <v>240</v>
      </c>
      <c r="L30" s="15">
        <v>71</v>
      </c>
    </row>
    <row r="31" spans="1:12" ht="18" customHeight="1">
      <c r="A31" s="10" t="s">
        <v>231</v>
      </c>
      <c r="B31" s="11" t="s">
        <v>57</v>
      </c>
      <c r="C31" s="12">
        <v>63</v>
      </c>
      <c r="D31" s="12">
        <v>63</v>
      </c>
      <c r="E31" s="13">
        <f t="shared" si="4"/>
        <v>126</v>
      </c>
      <c r="F31" s="14">
        <v>40</v>
      </c>
      <c r="G31" s="10" t="s">
        <v>232</v>
      </c>
      <c r="H31" s="11" t="s">
        <v>51</v>
      </c>
      <c r="I31" s="13">
        <v>127</v>
      </c>
      <c r="J31" s="13">
        <v>126</v>
      </c>
      <c r="K31" s="13">
        <f t="shared" si="5"/>
        <v>253</v>
      </c>
      <c r="L31" s="15">
        <v>81</v>
      </c>
    </row>
    <row r="32" spans="1:12" ht="18" customHeight="1">
      <c r="A32" s="10" t="s">
        <v>233</v>
      </c>
      <c r="B32" s="11" t="s">
        <v>59</v>
      </c>
      <c r="C32" s="12">
        <v>155</v>
      </c>
      <c r="D32" s="12">
        <v>139</v>
      </c>
      <c r="E32" s="13">
        <f t="shared" si="4"/>
        <v>294</v>
      </c>
      <c r="F32" s="14">
        <v>104</v>
      </c>
      <c r="G32" s="3">
        <v>303</v>
      </c>
      <c r="H32" s="2" t="s">
        <v>188</v>
      </c>
      <c r="I32" s="24">
        <v>35</v>
      </c>
      <c r="J32" s="24">
        <v>35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47</v>
      </c>
      <c r="D33" s="12">
        <v>52</v>
      </c>
      <c r="E33" s="13">
        <f t="shared" si="4"/>
        <v>99</v>
      </c>
      <c r="F33" s="14">
        <v>28</v>
      </c>
      <c r="G33" s="10" t="s">
        <v>100</v>
      </c>
      <c r="H33" s="11" t="s">
        <v>52</v>
      </c>
      <c r="I33" s="13">
        <v>98</v>
      </c>
      <c r="J33" s="13">
        <v>100</v>
      </c>
      <c r="K33" s="13">
        <f t="shared" si="5"/>
        <v>198</v>
      </c>
      <c r="L33" s="15">
        <v>71</v>
      </c>
    </row>
    <row r="34" spans="1:12" ht="18" customHeight="1">
      <c r="A34" s="10" t="s">
        <v>107</v>
      </c>
      <c r="B34" s="11" t="s">
        <v>63</v>
      </c>
      <c r="C34" s="12">
        <v>91</v>
      </c>
      <c r="D34" s="12">
        <v>101</v>
      </c>
      <c r="E34" s="13">
        <f t="shared" si="4"/>
        <v>192</v>
      </c>
      <c r="F34" s="14">
        <v>63</v>
      </c>
      <c r="G34" s="10" t="s">
        <v>101</v>
      </c>
      <c r="H34" s="11" t="s">
        <v>54</v>
      </c>
      <c r="I34" s="13">
        <v>323</v>
      </c>
      <c r="J34" s="13">
        <v>306</v>
      </c>
      <c r="K34" s="13">
        <f t="shared" si="5"/>
        <v>629</v>
      </c>
      <c r="L34" s="15">
        <v>201</v>
      </c>
    </row>
    <row r="35" spans="1:12" ht="18" customHeight="1">
      <c r="A35" s="10" t="s">
        <v>108</v>
      </c>
      <c r="B35" s="11" t="s">
        <v>65</v>
      </c>
      <c r="C35" s="12">
        <v>104</v>
      </c>
      <c r="D35" s="12">
        <v>115</v>
      </c>
      <c r="E35" s="13">
        <f t="shared" si="4"/>
        <v>219</v>
      </c>
      <c r="F35" s="14">
        <v>66</v>
      </c>
      <c r="G35" s="10" t="s">
        <v>102</v>
      </c>
      <c r="H35" s="11" t="s">
        <v>56</v>
      </c>
      <c r="I35" s="13">
        <v>154</v>
      </c>
      <c r="J35" s="13">
        <v>149</v>
      </c>
      <c r="K35" s="13">
        <f t="shared" si="5"/>
        <v>303</v>
      </c>
      <c r="L35" s="15">
        <v>93</v>
      </c>
    </row>
    <row r="36" spans="1:12" ht="18" customHeight="1">
      <c r="A36" s="10" t="s">
        <v>109</v>
      </c>
      <c r="B36" s="11" t="s">
        <v>67</v>
      </c>
      <c r="C36" s="13">
        <v>114</v>
      </c>
      <c r="D36" s="13">
        <v>125</v>
      </c>
      <c r="E36" s="13">
        <f t="shared" si="4"/>
        <v>239</v>
      </c>
      <c r="F36" s="15">
        <v>83</v>
      </c>
      <c r="G36" s="10" t="s">
        <v>103</v>
      </c>
      <c r="H36" s="11" t="s">
        <v>58</v>
      </c>
      <c r="I36" s="13">
        <v>180</v>
      </c>
      <c r="J36" s="13">
        <v>184</v>
      </c>
      <c r="K36" s="13">
        <f t="shared" si="5"/>
        <v>364</v>
      </c>
      <c r="L36" s="15">
        <v>116</v>
      </c>
    </row>
    <row r="37" spans="1:12" ht="18" customHeight="1">
      <c r="A37" s="10" t="s">
        <v>110</v>
      </c>
      <c r="B37" s="11" t="s">
        <v>69</v>
      </c>
      <c r="C37" s="13">
        <v>200</v>
      </c>
      <c r="D37" s="13">
        <v>197</v>
      </c>
      <c r="E37" s="13">
        <f t="shared" si="4"/>
        <v>397</v>
      </c>
      <c r="F37" s="15">
        <v>129</v>
      </c>
      <c r="G37" s="10" t="s">
        <v>104</v>
      </c>
      <c r="H37" s="11" t="s">
        <v>60</v>
      </c>
      <c r="I37" s="13">
        <v>317</v>
      </c>
      <c r="J37" s="13">
        <v>320</v>
      </c>
      <c r="K37" s="13">
        <f t="shared" si="5"/>
        <v>637</v>
      </c>
      <c r="L37" s="15">
        <v>205</v>
      </c>
    </row>
    <row r="38" spans="1:12" ht="18" customHeight="1">
      <c r="A38" s="10" t="s">
        <v>112</v>
      </c>
      <c r="B38" s="11" t="s">
        <v>70</v>
      </c>
      <c r="C38" s="13">
        <v>155</v>
      </c>
      <c r="D38" s="13">
        <v>174</v>
      </c>
      <c r="E38" s="13">
        <f t="shared" si="4"/>
        <v>329</v>
      </c>
      <c r="F38" s="15">
        <v>105</v>
      </c>
      <c r="G38" s="10" t="s">
        <v>106</v>
      </c>
      <c r="H38" s="11" t="s">
        <v>62</v>
      </c>
      <c r="I38" s="13">
        <v>170</v>
      </c>
      <c r="J38" s="13">
        <v>202</v>
      </c>
      <c r="K38" s="13">
        <f t="shared" si="5"/>
        <v>372</v>
      </c>
      <c r="L38" s="15">
        <v>153</v>
      </c>
    </row>
    <row r="39" spans="1:12" ht="18" customHeight="1">
      <c r="A39" s="10" t="s">
        <v>113</v>
      </c>
      <c r="B39" s="11" t="s">
        <v>114</v>
      </c>
      <c r="C39" s="13">
        <v>320</v>
      </c>
      <c r="D39" s="13">
        <v>329</v>
      </c>
      <c r="E39" s="13">
        <f t="shared" si="4"/>
        <v>649</v>
      </c>
      <c r="F39" s="15">
        <v>210</v>
      </c>
      <c r="G39" s="10" t="s">
        <v>234</v>
      </c>
      <c r="H39" s="11" t="s">
        <v>64</v>
      </c>
      <c r="I39" s="13">
        <v>228</v>
      </c>
      <c r="J39" s="13">
        <v>239</v>
      </c>
      <c r="K39" s="13">
        <f t="shared" si="5"/>
        <v>467</v>
      </c>
      <c r="L39" s="15">
        <v>136</v>
      </c>
    </row>
    <row r="40" spans="1:12" ht="18" customHeight="1">
      <c r="A40" s="16"/>
      <c r="B40" s="17" t="s">
        <v>115</v>
      </c>
      <c r="C40" s="19">
        <f>SUM(C29:C39)</f>
        <v>1586</v>
      </c>
      <c r="D40" s="19">
        <f>SUM(D29:D39)</f>
        <v>1628</v>
      </c>
      <c r="E40" s="19">
        <f>SUM(E29:E39)</f>
        <v>3214</v>
      </c>
      <c r="F40" s="21">
        <f>SUM(F29:F39)</f>
        <v>1053</v>
      </c>
      <c r="G40" s="10" t="s">
        <v>235</v>
      </c>
      <c r="H40" s="11" t="s">
        <v>66</v>
      </c>
      <c r="I40" s="13">
        <v>206</v>
      </c>
      <c r="J40" s="13">
        <v>216</v>
      </c>
      <c r="K40" s="13">
        <f t="shared" si="5"/>
        <v>422</v>
      </c>
      <c r="L40" s="15">
        <v>139</v>
      </c>
    </row>
    <row r="41" spans="1:12" ht="18" customHeight="1">
      <c r="A41" s="4" t="s">
        <v>236</v>
      </c>
      <c r="B41" s="5" t="s">
        <v>71</v>
      </c>
      <c r="C41" s="7">
        <v>159</v>
      </c>
      <c r="D41" s="7">
        <v>165</v>
      </c>
      <c r="E41" s="13">
        <f aca="true" t="shared" si="6" ref="E41:E49">SUM(C41:D41)</f>
        <v>324</v>
      </c>
      <c r="F41" s="9">
        <v>102</v>
      </c>
      <c r="G41" s="10" t="s">
        <v>237</v>
      </c>
      <c r="H41" s="11" t="s">
        <v>68</v>
      </c>
      <c r="I41" s="13">
        <v>53</v>
      </c>
      <c r="J41" s="13">
        <v>61</v>
      </c>
      <c r="K41" s="13">
        <f t="shared" si="5"/>
        <v>114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169</v>
      </c>
      <c r="D42" s="13">
        <v>175</v>
      </c>
      <c r="E42" s="13">
        <f t="shared" si="6"/>
        <v>344</v>
      </c>
      <c r="F42" s="15">
        <v>113</v>
      </c>
      <c r="G42" s="16"/>
      <c r="H42" s="17" t="s">
        <v>111</v>
      </c>
      <c r="I42" s="19">
        <f>SUM(I29:I41)</f>
        <v>2283</v>
      </c>
      <c r="J42" s="19">
        <f>SUM(J29:J41)</f>
        <v>2324</v>
      </c>
      <c r="K42" s="19">
        <f>SUM(K29:K41)</f>
        <v>4607</v>
      </c>
      <c r="L42" s="21">
        <f>SUM(L29:L41)</f>
        <v>1507</v>
      </c>
    </row>
    <row r="43" spans="1:12" ht="18" customHeight="1">
      <c r="A43" s="10" t="s">
        <v>239</v>
      </c>
      <c r="B43" s="11" t="s">
        <v>118</v>
      </c>
      <c r="C43" s="13">
        <v>121</v>
      </c>
      <c r="D43" s="13">
        <v>99</v>
      </c>
      <c r="E43" s="13">
        <f t="shared" si="6"/>
        <v>220</v>
      </c>
      <c r="F43" s="15">
        <v>96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125</v>
      </c>
      <c r="D44" s="13">
        <v>123</v>
      </c>
      <c r="E44" s="13">
        <f t="shared" si="6"/>
        <v>248</v>
      </c>
      <c r="F44" s="15">
        <v>84</v>
      </c>
      <c r="G44" s="22"/>
    </row>
    <row r="45" spans="1:7" ht="18" customHeight="1">
      <c r="A45" s="10" t="s">
        <v>241</v>
      </c>
      <c r="B45" s="11" t="s">
        <v>74</v>
      </c>
      <c r="C45" s="13">
        <v>112</v>
      </c>
      <c r="D45" s="13">
        <v>112</v>
      </c>
      <c r="E45" s="13">
        <f t="shared" si="6"/>
        <v>224</v>
      </c>
      <c r="F45" s="15">
        <v>66</v>
      </c>
      <c r="G45" s="22"/>
    </row>
    <row r="46" spans="1:7" ht="18" customHeight="1">
      <c r="A46" s="10" t="s">
        <v>242</v>
      </c>
      <c r="B46" s="11" t="s">
        <v>75</v>
      </c>
      <c r="C46" s="13">
        <v>154</v>
      </c>
      <c r="D46" s="13">
        <v>139</v>
      </c>
      <c r="E46" s="13">
        <f t="shared" si="6"/>
        <v>293</v>
      </c>
      <c r="F46" s="15">
        <v>133</v>
      </c>
      <c r="G46" s="22"/>
    </row>
    <row r="47" spans="1:7" ht="18" customHeight="1">
      <c r="A47" s="10" t="s">
        <v>243</v>
      </c>
      <c r="B47" s="11" t="s">
        <v>76</v>
      </c>
      <c r="C47" s="13">
        <v>116</v>
      </c>
      <c r="D47" s="13">
        <v>134</v>
      </c>
      <c r="E47" s="13">
        <f t="shared" si="6"/>
        <v>250</v>
      </c>
      <c r="F47" s="15">
        <v>79</v>
      </c>
      <c r="G47" s="22"/>
    </row>
    <row r="48" spans="1:7" ht="18" customHeight="1">
      <c r="A48" s="10" t="s">
        <v>244</v>
      </c>
      <c r="B48" s="11" t="s">
        <v>77</v>
      </c>
      <c r="C48" s="13">
        <v>76</v>
      </c>
      <c r="D48" s="13">
        <v>86</v>
      </c>
      <c r="E48" s="13">
        <f t="shared" si="6"/>
        <v>162</v>
      </c>
      <c r="F48" s="15">
        <v>60</v>
      </c>
      <c r="G48" s="22"/>
    </row>
    <row r="49" spans="1:7" ht="18" customHeight="1">
      <c r="A49" s="10" t="s">
        <v>245</v>
      </c>
      <c r="B49" s="11" t="s">
        <v>78</v>
      </c>
      <c r="C49" s="13">
        <v>168</v>
      </c>
      <c r="D49" s="13">
        <v>155</v>
      </c>
      <c r="E49" s="13">
        <f t="shared" si="6"/>
        <v>323</v>
      </c>
      <c r="F49" s="15">
        <v>97</v>
      </c>
      <c r="G49" s="22"/>
    </row>
    <row r="50" spans="1:7" ht="18" customHeight="1">
      <c r="A50" s="16"/>
      <c r="B50" s="17" t="s">
        <v>122</v>
      </c>
      <c r="C50" s="19">
        <f>SUM(C41:C49)</f>
        <v>1200</v>
      </c>
      <c r="D50" s="19">
        <f>SUM(D41:D49)</f>
        <v>1188</v>
      </c>
      <c r="E50" s="19">
        <f>SUM(E41:E49)</f>
        <v>2388</v>
      </c>
      <c r="F50" s="19">
        <f>SUM(F41:F49)</f>
        <v>830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1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135</v>
      </c>
      <c r="D56" s="7">
        <v>116</v>
      </c>
      <c r="E56" s="7">
        <f aca="true" t="shared" si="7" ref="E56:E70">SUM(C56:D56)</f>
        <v>251</v>
      </c>
      <c r="F56" s="9">
        <v>112</v>
      </c>
    </row>
    <row r="57" spans="1:12" ht="18" customHeight="1">
      <c r="A57" s="10" t="s">
        <v>124</v>
      </c>
      <c r="B57" s="11" t="s">
        <v>125</v>
      </c>
      <c r="C57" s="13">
        <v>83</v>
      </c>
      <c r="D57" s="13">
        <v>102</v>
      </c>
      <c r="E57" s="13">
        <f t="shared" si="7"/>
        <v>185</v>
      </c>
      <c r="F57" s="15">
        <v>61</v>
      </c>
      <c r="H57" s="57" t="s">
        <v>275</v>
      </c>
      <c r="I57" s="68">
        <f>SUM(C9,C20,C28,C40,C50,I28,I42)</f>
        <v>16841</v>
      </c>
      <c r="J57" s="68">
        <f>SUM(D9,D20,D28,D40,D50,J28,J42)</f>
        <v>16692</v>
      </c>
      <c r="K57" s="68">
        <f>SUM(I57,J57)</f>
        <v>33533</v>
      </c>
      <c r="L57" s="63">
        <f>SUM(F9,F20,F28,F40,F50,L28,L42)</f>
        <v>12596</v>
      </c>
    </row>
    <row r="58" spans="1:12" ht="18" customHeight="1">
      <c r="A58" s="10" t="s">
        <v>247</v>
      </c>
      <c r="B58" s="11" t="s">
        <v>126</v>
      </c>
      <c r="C58" s="13">
        <v>405</v>
      </c>
      <c r="D58" s="13">
        <v>401</v>
      </c>
      <c r="E58" s="13">
        <f t="shared" si="7"/>
        <v>806</v>
      </c>
      <c r="F58" s="15">
        <v>306</v>
      </c>
      <c r="H58" s="58"/>
      <c r="I58" s="69"/>
      <c r="J58" s="69"/>
      <c r="K58" s="69"/>
      <c r="L58" s="63"/>
    </row>
    <row r="59" spans="1:12" ht="18" customHeight="1">
      <c r="A59" s="10" t="s">
        <v>248</v>
      </c>
      <c r="B59" s="11" t="s">
        <v>189</v>
      </c>
      <c r="C59" s="13">
        <v>69</v>
      </c>
      <c r="D59" s="13">
        <v>62</v>
      </c>
      <c r="E59" s="13">
        <f t="shared" si="7"/>
        <v>131</v>
      </c>
      <c r="F59" s="15">
        <v>48</v>
      </c>
      <c r="H59" s="59" t="s">
        <v>276</v>
      </c>
      <c r="I59" s="40">
        <v>842</v>
      </c>
      <c r="J59" s="40">
        <v>810</v>
      </c>
      <c r="K59" s="40">
        <v>1652</v>
      </c>
      <c r="L59" s="56"/>
    </row>
    <row r="60" spans="1:12" ht="18" customHeight="1">
      <c r="A60" s="10" t="s">
        <v>249</v>
      </c>
      <c r="B60" s="11" t="s">
        <v>127</v>
      </c>
      <c r="C60" s="13">
        <v>110</v>
      </c>
      <c r="D60" s="13">
        <v>96</v>
      </c>
      <c r="E60" s="13">
        <f t="shared" si="7"/>
        <v>206</v>
      </c>
      <c r="F60" s="15">
        <v>71</v>
      </c>
      <c r="H60" s="60"/>
      <c r="I60" s="41"/>
      <c r="J60" s="41"/>
      <c r="K60" s="41"/>
      <c r="L60" s="56"/>
    </row>
    <row r="61" spans="1:12" ht="18" customHeight="1">
      <c r="A61" s="10" t="s">
        <v>250</v>
      </c>
      <c r="B61" s="11" t="s">
        <v>128</v>
      </c>
      <c r="C61" s="13">
        <v>70</v>
      </c>
      <c r="D61" s="13">
        <v>62</v>
      </c>
      <c r="E61" s="13">
        <f t="shared" si="7"/>
        <v>132</v>
      </c>
      <c r="F61" s="15">
        <v>44</v>
      </c>
      <c r="H61" s="57" t="s">
        <v>277</v>
      </c>
      <c r="I61" s="40">
        <f>SUM(C71,C78,C90,C104)</f>
        <v>7654</v>
      </c>
      <c r="J61" s="40">
        <f>SUM(D71,D78,D90,D104)</f>
        <v>7429</v>
      </c>
      <c r="K61" s="40">
        <f>SUM(I61,J61)</f>
        <v>15083</v>
      </c>
      <c r="L61" s="63">
        <f>SUM(F71,F78,F90,F104)</f>
        <v>5523</v>
      </c>
    </row>
    <row r="62" spans="1:12" ht="18" customHeight="1">
      <c r="A62" s="10" t="s">
        <v>129</v>
      </c>
      <c r="B62" s="11" t="s">
        <v>130</v>
      </c>
      <c r="C62" s="13">
        <v>109</v>
      </c>
      <c r="D62" s="13">
        <v>113</v>
      </c>
      <c r="E62" s="13">
        <f t="shared" si="7"/>
        <v>222</v>
      </c>
      <c r="F62" s="15">
        <v>62</v>
      </c>
      <c r="H62" s="58"/>
      <c r="I62" s="41"/>
      <c r="J62" s="41"/>
      <c r="K62" s="41"/>
      <c r="L62" s="63"/>
    </row>
    <row r="63" spans="1:12" ht="18" customHeight="1">
      <c r="A63" s="10" t="s">
        <v>251</v>
      </c>
      <c r="B63" s="11" t="s">
        <v>131</v>
      </c>
      <c r="C63" s="13">
        <v>57</v>
      </c>
      <c r="D63" s="13">
        <v>58</v>
      </c>
      <c r="E63" s="13">
        <f t="shared" si="7"/>
        <v>115</v>
      </c>
      <c r="F63" s="15">
        <v>54</v>
      </c>
      <c r="H63" s="59" t="s">
        <v>276</v>
      </c>
      <c r="I63" s="40">
        <v>1065</v>
      </c>
      <c r="J63" s="40">
        <v>1028</v>
      </c>
      <c r="K63" s="40">
        <v>2093</v>
      </c>
      <c r="L63" s="61"/>
    </row>
    <row r="64" spans="1:12" ht="18" customHeight="1">
      <c r="A64" s="10" t="s">
        <v>252</v>
      </c>
      <c r="B64" s="11" t="s">
        <v>132</v>
      </c>
      <c r="C64" s="13">
        <v>273</v>
      </c>
      <c r="D64" s="13">
        <v>244</v>
      </c>
      <c r="E64" s="13">
        <f t="shared" si="7"/>
        <v>517</v>
      </c>
      <c r="F64" s="15">
        <v>216</v>
      </c>
      <c r="H64" s="60"/>
      <c r="I64" s="42"/>
      <c r="J64" s="42"/>
      <c r="K64" s="42"/>
      <c r="L64" s="62"/>
    </row>
    <row r="65" spans="1:12" ht="18" customHeight="1">
      <c r="A65" s="10" t="s">
        <v>184</v>
      </c>
      <c r="B65" s="11" t="s">
        <v>133</v>
      </c>
      <c r="C65" s="13">
        <v>94</v>
      </c>
      <c r="D65" s="13">
        <v>100</v>
      </c>
      <c r="E65" s="13">
        <f t="shared" si="7"/>
        <v>194</v>
      </c>
      <c r="F65" s="15">
        <v>76</v>
      </c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>
        <v>188</v>
      </c>
      <c r="D66" s="13">
        <v>161</v>
      </c>
      <c r="E66" s="13">
        <f t="shared" si="7"/>
        <v>349</v>
      </c>
      <c r="F66" s="15">
        <v>174</v>
      </c>
      <c r="H66" s="64" t="s">
        <v>278</v>
      </c>
      <c r="I66" s="40">
        <v>22588</v>
      </c>
      <c r="J66" s="40">
        <v>22283</v>
      </c>
      <c r="K66" s="40">
        <f>SUM(I66,J66)</f>
        <v>44871</v>
      </c>
      <c r="L66" s="40">
        <v>16409</v>
      </c>
    </row>
    <row r="67" spans="1:12" ht="18" customHeight="1">
      <c r="A67" s="10" t="s">
        <v>185</v>
      </c>
      <c r="B67" s="11" t="s">
        <v>136</v>
      </c>
      <c r="C67" s="13">
        <v>440</v>
      </c>
      <c r="D67" s="13">
        <v>384</v>
      </c>
      <c r="E67" s="13">
        <f t="shared" si="7"/>
        <v>824</v>
      </c>
      <c r="F67" s="15">
        <v>338</v>
      </c>
      <c r="H67" s="65"/>
      <c r="I67" s="42"/>
      <c r="J67" s="42"/>
      <c r="K67" s="42"/>
      <c r="L67" s="42"/>
    </row>
    <row r="68" spans="1:12" ht="18" customHeight="1">
      <c r="A68" s="10" t="s">
        <v>253</v>
      </c>
      <c r="B68" s="11" t="s">
        <v>137</v>
      </c>
      <c r="C68" s="13">
        <v>83</v>
      </c>
      <c r="D68" s="13">
        <v>77</v>
      </c>
      <c r="E68" s="13">
        <f t="shared" si="7"/>
        <v>160</v>
      </c>
      <c r="F68" s="15">
        <v>79</v>
      </c>
      <c r="H68" s="64" t="s">
        <v>279</v>
      </c>
      <c r="I68" s="40">
        <v>1907</v>
      </c>
      <c r="J68" s="40">
        <v>1838</v>
      </c>
      <c r="K68" s="40">
        <f>SUM(I68,J68)</f>
        <v>3745</v>
      </c>
      <c r="L68" s="40">
        <v>1710</v>
      </c>
    </row>
    <row r="69" spans="1:12" ht="18" customHeight="1">
      <c r="A69" s="10" t="s">
        <v>138</v>
      </c>
      <c r="B69" s="11" t="s">
        <v>139</v>
      </c>
      <c r="C69" s="13">
        <v>331</v>
      </c>
      <c r="D69" s="13">
        <v>323</v>
      </c>
      <c r="E69" s="13">
        <f t="shared" si="7"/>
        <v>654</v>
      </c>
      <c r="F69" s="15">
        <v>250</v>
      </c>
      <c r="H69" s="65"/>
      <c r="I69" s="42"/>
      <c r="J69" s="42"/>
      <c r="K69" s="42"/>
      <c r="L69" s="42"/>
    </row>
    <row r="70" spans="1:12" ht="18" customHeight="1">
      <c r="A70" s="10" t="s">
        <v>273</v>
      </c>
      <c r="B70" s="11" t="s">
        <v>274</v>
      </c>
      <c r="C70" s="13">
        <v>203</v>
      </c>
      <c r="D70" s="13">
        <v>166</v>
      </c>
      <c r="E70" s="13">
        <f t="shared" si="7"/>
        <v>369</v>
      </c>
      <c r="F70" s="15">
        <v>143</v>
      </c>
      <c r="H70" s="64" t="s">
        <v>280</v>
      </c>
      <c r="I70" s="68">
        <f>SUM(I57+I61)</f>
        <v>24495</v>
      </c>
      <c r="J70" s="68">
        <f>SUM(J57+J61)</f>
        <v>24121</v>
      </c>
      <c r="K70" s="68">
        <f>SUM(K57,K61)</f>
        <v>48616</v>
      </c>
      <c r="L70" s="68">
        <f>SUM(L57,L61)</f>
        <v>18119</v>
      </c>
    </row>
    <row r="71" spans="1:12" ht="18" customHeight="1">
      <c r="A71" s="16"/>
      <c r="B71" s="17" t="s">
        <v>186</v>
      </c>
      <c r="C71" s="19">
        <f>SUM(C56:C70)</f>
        <v>2650</v>
      </c>
      <c r="D71" s="19">
        <f>SUM(D56:D70)</f>
        <v>2465</v>
      </c>
      <c r="E71" s="19">
        <f>SUM(E56:E70)</f>
        <v>5115</v>
      </c>
      <c r="F71" s="19">
        <f>SUM(F56:F70)</f>
        <v>2034</v>
      </c>
      <c r="G71" s="22"/>
      <c r="H71" s="66"/>
      <c r="I71" s="66"/>
      <c r="J71" s="66"/>
      <c r="K71" s="66"/>
      <c r="L71" s="66"/>
    </row>
    <row r="72" spans="1:12" ht="18" customHeight="1">
      <c r="A72" s="4" t="s">
        <v>254</v>
      </c>
      <c r="B72" s="5" t="s">
        <v>140</v>
      </c>
      <c r="C72" s="7">
        <v>309</v>
      </c>
      <c r="D72" s="7">
        <v>267</v>
      </c>
      <c r="E72" s="13">
        <f aca="true" t="shared" si="8" ref="E72:E77">SUM(C72:D72)</f>
        <v>576</v>
      </c>
      <c r="F72" s="9">
        <v>209</v>
      </c>
      <c r="H72" s="67"/>
      <c r="I72" s="67"/>
      <c r="J72" s="67"/>
      <c r="K72" s="67"/>
      <c r="L72" s="67"/>
    </row>
    <row r="73" spans="1:6" ht="18" customHeight="1">
      <c r="A73" s="10" t="s">
        <v>255</v>
      </c>
      <c r="B73" s="11" t="s">
        <v>141</v>
      </c>
      <c r="C73" s="13">
        <v>301</v>
      </c>
      <c r="D73" s="13">
        <v>292</v>
      </c>
      <c r="E73" s="13">
        <f t="shared" si="8"/>
        <v>593</v>
      </c>
      <c r="F73" s="15">
        <v>197</v>
      </c>
    </row>
    <row r="74" spans="1:6" ht="14.25">
      <c r="A74" s="10" t="s">
        <v>142</v>
      </c>
      <c r="B74" s="11" t="s">
        <v>143</v>
      </c>
      <c r="C74" s="13">
        <v>312</v>
      </c>
      <c r="D74" s="13">
        <v>292</v>
      </c>
      <c r="E74" s="13">
        <f t="shared" si="8"/>
        <v>604</v>
      </c>
      <c r="F74" s="15">
        <v>191</v>
      </c>
    </row>
    <row r="75" spans="1:6" ht="18" customHeight="1">
      <c r="A75" s="10" t="s">
        <v>144</v>
      </c>
      <c r="B75" s="11" t="s">
        <v>145</v>
      </c>
      <c r="C75" s="13">
        <v>138</v>
      </c>
      <c r="D75" s="13">
        <v>120</v>
      </c>
      <c r="E75" s="13">
        <f t="shared" si="8"/>
        <v>258</v>
      </c>
      <c r="F75" s="15">
        <v>81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38</v>
      </c>
      <c r="E76" s="13">
        <f t="shared" si="8"/>
        <v>76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144</v>
      </c>
      <c r="D77" s="13">
        <v>179</v>
      </c>
      <c r="E77" s="13">
        <f t="shared" si="8"/>
        <v>323</v>
      </c>
      <c r="F77" s="15">
        <v>141</v>
      </c>
    </row>
    <row r="78" spans="1:6" ht="18" customHeight="1">
      <c r="A78" s="16"/>
      <c r="B78" s="17" t="s">
        <v>187</v>
      </c>
      <c r="C78" s="19">
        <f>SUM(C72:C77)</f>
        <v>1242</v>
      </c>
      <c r="D78" s="19">
        <f>SUM(D72:D77)</f>
        <v>1188</v>
      </c>
      <c r="E78" s="19">
        <f>SUM(C78:D78)</f>
        <v>2430</v>
      </c>
      <c r="F78" s="21">
        <f>SUM(F72:F77)</f>
        <v>842</v>
      </c>
    </row>
    <row r="79" spans="1:6" ht="18" customHeight="1">
      <c r="A79" s="4" t="s">
        <v>258</v>
      </c>
      <c r="B79" s="5" t="s">
        <v>148</v>
      </c>
      <c r="C79" s="7">
        <v>136</v>
      </c>
      <c r="D79" s="7">
        <v>132</v>
      </c>
      <c r="E79" s="13">
        <f aca="true" t="shared" si="9" ref="E79:E89">SUM(C79:D79)</f>
        <v>268</v>
      </c>
      <c r="F79" s="9">
        <v>78</v>
      </c>
    </row>
    <row r="80" spans="1:6" ht="18" customHeight="1">
      <c r="A80" s="10" t="s">
        <v>259</v>
      </c>
      <c r="B80" s="11" t="s">
        <v>149</v>
      </c>
      <c r="C80" s="13">
        <v>110</v>
      </c>
      <c r="D80" s="13">
        <v>117</v>
      </c>
      <c r="E80" s="13">
        <f t="shared" si="9"/>
        <v>227</v>
      </c>
      <c r="F80" s="15">
        <v>79</v>
      </c>
    </row>
    <row r="81" spans="1:6" ht="18" customHeight="1">
      <c r="A81" s="10" t="s">
        <v>260</v>
      </c>
      <c r="B81" s="11" t="s">
        <v>150</v>
      </c>
      <c r="C81" s="13">
        <v>177</v>
      </c>
      <c r="D81" s="13">
        <v>182</v>
      </c>
      <c r="E81" s="13">
        <f t="shared" si="9"/>
        <v>359</v>
      </c>
      <c r="F81" s="15">
        <v>108</v>
      </c>
    </row>
    <row r="82" spans="1:6" ht="18" customHeight="1">
      <c r="A82" s="10" t="s">
        <v>261</v>
      </c>
      <c r="B82" s="11" t="s">
        <v>151</v>
      </c>
      <c r="C82" s="13">
        <v>214</v>
      </c>
      <c r="D82" s="13">
        <v>216</v>
      </c>
      <c r="E82" s="13">
        <f t="shared" si="9"/>
        <v>430</v>
      </c>
      <c r="F82" s="15">
        <v>150</v>
      </c>
    </row>
    <row r="83" spans="1:6" ht="18" customHeight="1">
      <c r="A83" s="10" t="s">
        <v>152</v>
      </c>
      <c r="B83" s="11" t="s">
        <v>153</v>
      </c>
      <c r="C83" s="13">
        <v>148</v>
      </c>
      <c r="D83" s="13">
        <v>177</v>
      </c>
      <c r="E83" s="13">
        <f t="shared" si="9"/>
        <v>325</v>
      </c>
      <c r="F83" s="15">
        <v>115</v>
      </c>
    </row>
    <row r="84" spans="1:6" ht="18" customHeight="1">
      <c r="A84" s="10" t="s">
        <v>262</v>
      </c>
      <c r="B84" s="11" t="s">
        <v>154</v>
      </c>
      <c r="C84" s="13">
        <v>219</v>
      </c>
      <c r="D84" s="13">
        <v>235</v>
      </c>
      <c r="E84" s="13">
        <f t="shared" si="9"/>
        <v>454</v>
      </c>
      <c r="F84" s="15">
        <v>180</v>
      </c>
    </row>
    <row r="85" spans="1:6" ht="18" customHeight="1">
      <c r="A85" s="10" t="s">
        <v>155</v>
      </c>
      <c r="B85" s="11" t="s">
        <v>156</v>
      </c>
      <c r="C85" s="13">
        <v>146</v>
      </c>
      <c r="D85" s="13">
        <v>151</v>
      </c>
      <c r="E85" s="13">
        <f t="shared" si="9"/>
        <v>297</v>
      </c>
      <c r="F85" s="15">
        <v>88</v>
      </c>
    </row>
    <row r="86" spans="1:6" ht="18" customHeight="1">
      <c r="A86" s="10" t="s">
        <v>157</v>
      </c>
      <c r="B86" s="11" t="s">
        <v>158</v>
      </c>
      <c r="C86" s="13">
        <v>85</v>
      </c>
      <c r="D86" s="13">
        <v>97</v>
      </c>
      <c r="E86" s="13">
        <f t="shared" si="9"/>
        <v>182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130</v>
      </c>
      <c r="D87" s="13">
        <v>146</v>
      </c>
      <c r="E87" s="13">
        <f t="shared" si="9"/>
        <v>276</v>
      </c>
      <c r="F87" s="15">
        <v>99</v>
      </c>
    </row>
    <row r="88" spans="1:6" ht="18" customHeight="1">
      <c r="A88" s="10" t="s">
        <v>161</v>
      </c>
      <c r="B88" s="11" t="s">
        <v>162</v>
      </c>
      <c r="C88" s="13">
        <v>24</v>
      </c>
      <c r="D88" s="13">
        <v>24</v>
      </c>
      <c r="E88" s="13">
        <f t="shared" si="9"/>
        <v>48</v>
      </c>
      <c r="F88" s="15">
        <v>20</v>
      </c>
    </row>
    <row r="89" spans="1:6" ht="18" customHeight="1">
      <c r="A89" s="10" t="s">
        <v>263</v>
      </c>
      <c r="B89" s="11" t="s">
        <v>264</v>
      </c>
      <c r="C89" s="13">
        <v>89</v>
      </c>
      <c r="D89" s="13">
        <v>101</v>
      </c>
      <c r="E89" s="13">
        <f t="shared" si="9"/>
        <v>190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1478</v>
      </c>
      <c r="D90" s="19">
        <f>SUM(D79:D89)</f>
        <v>1578</v>
      </c>
      <c r="E90" s="19">
        <f>SUM(C90:D90)</f>
        <v>3056</v>
      </c>
      <c r="F90" s="21">
        <f>SUM(F79:F89)</f>
        <v>1036</v>
      </c>
    </row>
    <row r="91" spans="1:6" ht="18" customHeight="1">
      <c r="A91" s="4" t="s">
        <v>265</v>
      </c>
      <c r="B91" s="5" t="s">
        <v>164</v>
      </c>
      <c r="C91" s="7">
        <v>124</v>
      </c>
      <c r="D91" s="7">
        <v>123</v>
      </c>
      <c r="E91" s="13">
        <f aca="true" t="shared" si="10" ref="E91:E103">SUM(C91:D91)</f>
        <v>247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213</v>
      </c>
      <c r="D92" s="13">
        <v>177</v>
      </c>
      <c r="E92" s="13">
        <f t="shared" si="10"/>
        <v>390</v>
      </c>
      <c r="F92" s="15">
        <v>114</v>
      </c>
    </row>
    <row r="93" spans="1:6" ht="18" customHeight="1">
      <c r="A93" s="10" t="s">
        <v>266</v>
      </c>
      <c r="B93" s="11" t="s">
        <v>167</v>
      </c>
      <c r="C93" s="13">
        <v>122</v>
      </c>
      <c r="D93" s="13">
        <v>111</v>
      </c>
      <c r="E93" s="13">
        <f t="shared" si="10"/>
        <v>233</v>
      </c>
      <c r="F93" s="15">
        <v>68</v>
      </c>
    </row>
    <row r="94" spans="1:6" ht="18" customHeight="1">
      <c r="A94" s="10" t="s">
        <v>267</v>
      </c>
      <c r="B94" s="11" t="s">
        <v>168</v>
      </c>
      <c r="C94" s="13">
        <v>60</v>
      </c>
      <c r="D94" s="13">
        <v>69</v>
      </c>
      <c r="E94" s="13">
        <f t="shared" si="10"/>
        <v>129</v>
      </c>
      <c r="F94" s="15">
        <v>49</v>
      </c>
    </row>
    <row r="95" spans="1:6" ht="18" customHeight="1">
      <c r="A95" s="10" t="s">
        <v>169</v>
      </c>
      <c r="B95" s="11" t="s">
        <v>170</v>
      </c>
      <c r="C95" s="13">
        <v>187</v>
      </c>
      <c r="D95" s="13">
        <v>184</v>
      </c>
      <c r="E95" s="13">
        <f t="shared" si="10"/>
        <v>371</v>
      </c>
      <c r="F95" s="15">
        <v>123</v>
      </c>
    </row>
    <row r="96" spans="1:6" ht="18" customHeight="1">
      <c r="A96" s="10" t="s">
        <v>268</v>
      </c>
      <c r="B96" s="11" t="s">
        <v>171</v>
      </c>
      <c r="C96" s="13">
        <v>121</v>
      </c>
      <c r="D96" s="13">
        <v>129</v>
      </c>
      <c r="E96" s="13">
        <f t="shared" si="10"/>
        <v>250</v>
      </c>
      <c r="F96" s="15">
        <v>79</v>
      </c>
    </row>
    <row r="97" spans="1:6" ht="18" customHeight="1">
      <c r="A97" s="10" t="s">
        <v>269</v>
      </c>
      <c r="B97" s="11" t="s">
        <v>172</v>
      </c>
      <c r="C97" s="13">
        <v>100</v>
      </c>
      <c r="D97" s="13">
        <v>84</v>
      </c>
      <c r="E97" s="13">
        <f t="shared" si="10"/>
        <v>184</v>
      </c>
      <c r="F97" s="15">
        <v>62</v>
      </c>
    </row>
    <row r="98" spans="1:6" ht="18" customHeight="1">
      <c r="A98" s="10" t="s">
        <v>173</v>
      </c>
      <c r="B98" s="11" t="s">
        <v>174</v>
      </c>
      <c r="C98" s="13">
        <v>294</v>
      </c>
      <c r="D98" s="13">
        <v>276</v>
      </c>
      <c r="E98" s="13">
        <f t="shared" si="10"/>
        <v>570</v>
      </c>
      <c r="F98" s="15">
        <v>253</v>
      </c>
    </row>
    <row r="99" spans="1:6" ht="18" customHeight="1">
      <c r="A99" s="10" t="s">
        <v>270</v>
      </c>
      <c r="B99" s="11" t="s">
        <v>175</v>
      </c>
      <c r="C99" s="13">
        <v>181</v>
      </c>
      <c r="D99" s="13">
        <v>166</v>
      </c>
      <c r="E99" s="13">
        <f t="shared" si="10"/>
        <v>347</v>
      </c>
      <c r="F99" s="15">
        <v>104</v>
      </c>
    </row>
    <row r="100" spans="1:6" ht="18" customHeight="1">
      <c r="A100" s="10" t="s">
        <v>176</v>
      </c>
      <c r="B100" s="11" t="s">
        <v>177</v>
      </c>
      <c r="C100" s="13">
        <v>611</v>
      </c>
      <c r="D100" s="13">
        <v>594</v>
      </c>
      <c r="E100" s="13">
        <f t="shared" si="10"/>
        <v>1205</v>
      </c>
      <c r="F100" s="15">
        <v>494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40</v>
      </c>
      <c r="E101" s="13">
        <f t="shared" si="10"/>
        <v>54</v>
      </c>
      <c r="F101" s="15">
        <v>30</v>
      </c>
    </row>
    <row r="102" spans="1:6" ht="18" customHeight="1">
      <c r="A102" s="10" t="s">
        <v>271</v>
      </c>
      <c r="B102" s="11" t="s">
        <v>180</v>
      </c>
      <c r="C102" s="13">
        <v>76</v>
      </c>
      <c r="D102" s="13">
        <v>73</v>
      </c>
      <c r="E102" s="13">
        <f t="shared" si="10"/>
        <v>149</v>
      </c>
      <c r="F102" s="15">
        <v>52</v>
      </c>
    </row>
    <row r="103" spans="1:6" ht="18" customHeight="1">
      <c r="A103" s="10" t="s">
        <v>181</v>
      </c>
      <c r="B103" s="11" t="s">
        <v>182</v>
      </c>
      <c r="C103" s="13">
        <v>181</v>
      </c>
      <c r="D103" s="13">
        <v>172</v>
      </c>
      <c r="E103" s="13">
        <f t="shared" si="10"/>
        <v>353</v>
      </c>
      <c r="F103" s="15">
        <v>116</v>
      </c>
    </row>
    <row r="104" spans="1:6" ht="18" customHeight="1">
      <c r="A104" s="16"/>
      <c r="B104" s="17" t="s">
        <v>183</v>
      </c>
      <c r="C104" s="19">
        <f>SUM(C91:C103)</f>
        <v>2284</v>
      </c>
      <c r="D104" s="19">
        <f>SUM(D91:D103)</f>
        <v>2198</v>
      </c>
      <c r="E104" s="19">
        <f>SUM(C104:D104)</f>
        <v>4482</v>
      </c>
      <c r="F104" s="21">
        <f>SUM(F91:F103)</f>
        <v>1611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1:L2"/>
    <mergeCell ref="L57:L58"/>
    <mergeCell ref="H59:H60"/>
    <mergeCell ref="I59:I60"/>
    <mergeCell ref="J59:J60"/>
    <mergeCell ref="F1:F2"/>
    <mergeCell ref="B1:B2"/>
    <mergeCell ref="H1:H2"/>
    <mergeCell ref="A1:A2"/>
    <mergeCell ref="G1:G2"/>
    <mergeCell ref="I1:K1"/>
    <mergeCell ref="C1:E1"/>
    <mergeCell ref="K59:K60"/>
    <mergeCell ref="L59:L60"/>
    <mergeCell ref="H57:H58"/>
    <mergeCell ref="I57:I58"/>
    <mergeCell ref="J57:J58"/>
    <mergeCell ref="K57:K58"/>
    <mergeCell ref="J63:J64"/>
    <mergeCell ref="K63:K64"/>
    <mergeCell ref="L63:L64"/>
    <mergeCell ref="H61:H62"/>
    <mergeCell ref="I61:I62"/>
    <mergeCell ref="J61:J62"/>
    <mergeCell ref="K61:K62"/>
    <mergeCell ref="L61:L62"/>
    <mergeCell ref="H63:H64"/>
    <mergeCell ref="I63:I64"/>
    <mergeCell ref="H68:H69"/>
    <mergeCell ref="I68:I69"/>
    <mergeCell ref="J68:J69"/>
    <mergeCell ref="K68:K69"/>
    <mergeCell ref="L68:L69"/>
    <mergeCell ref="L66:L67"/>
    <mergeCell ref="H66:H67"/>
    <mergeCell ref="I66:I67"/>
    <mergeCell ref="J66:J67"/>
    <mergeCell ref="K66:K67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Ｐ明朝,標準"&amp;14令和2年1月31日</oddHeader>
    <oddFooter>&amp;C&amp;P／&amp;N</oddFooter>
  </headerFooter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52">
      <selection activeCell="K66" sqref="K66:K67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>
        <v>90</v>
      </c>
      <c r="D3" s="6">
        <v>77</v>
      </c>
      <c r="E3" s="13">
        <f aca="true" t="shared" si="0" ref="E3:E8">SUM(C3:D3)</f>
        <v>167</v>
      </c>
      <c r="F3" s="8">
        <v>48</v>
      </c>
      <c r="G3" s="4" t="s">
        <v>193</v>
      </c>
      <c r="H3" s="5" t="s">
        <v>8</v>
      </c>
      <c r="I3" s="7">
        <v>129</v>
      </c>
      <c r="J3" s="7">
        <v>149</v>
      </c>
      <c r="K3" s="13">
        <f aca="true" t="shared" si="1" ref="K3:K27">SUM(I3:J3)</f>
        <v>278</v>
      </c>
      <c r="L3" s="9">
        <v>116</v>
      </c>
    </row>
    <row r="4" spans="1:12" ht="18" customHeight="1">
      <c r="A4" s="10" t="s">
        <v>194</v>
      </c>
      <c r="B4" s="11" t="s">
        <v>9</v>
      </c>
      <c r="C4" s="12">
        <v>114</v>
      </c>
      <c r="D4" s="12">
        <v>116</v>
      </c>
      <c r="E4" s="13">
        <f t="shared" si="0"/>
        <v>230</v>
      </c>
      <c r="F4" s="14">
        <v>77</v>
      </c>
      <c r="G4" s="10" t="s">
        <v>195</v>
      </c>
      <c r="H4" s="11" t="s">
        <v>10</v>
      </c>
      <c r="I4" s="13">
        <v>415</v>
      </c>
      <c r="J4" s="13">
        <v>398</v>
      </c>
      <c r="K4" s="13">
        <f t="shared" si="1"/>
        <v>813</v>
      </c>
      <c r="L4" s="15">
        <v>355</v>
      </c>
    </row>
    <row r="5" spans="1:12" ht="18" customHeight="1">
      <c r="A5" s="10" t="s">
        <v>196</v>
      </c>
      <c r="B5" s="11" t="s">
        <v>11</v>
      </c>
      <c r="C5" s="12">
        <v>252</v>
      </c>
      <c r="D5" s="12">
        <v>298</v>
      </c>
      <c r="E5" s="13">
        <f t="shared" si="0"/>
        <v>550</v>
      </c>
      <c r="F5" s="14">
        <v>171</v>
      </c>
      <c r="G5" s="10" t="s">
        <v>197</v>
      </c>
      <c r="H5" s="11" t="s">
        <v>12</v>
      </c>
      <c r="I5" s="13">
        <v>300</v>
      </c>
      <c r="J5" s="13">
        <v>233</v>
      </c>
      <c r="K5" s="13">
        <f t="shared" si="1"/>
        <v>533</v>
      </c>
      <c r="L5" s="15">
        <v>235</v>
      </c>
    </row>
    <row r="6" spans="1:12" ht="18" customHeight="1">
      <c r="A6" s="10" t="s">
        <v>198</v>
      </c>
      <c r="B6" s="11" t="s">
        <v>13</v>
      </c>
      <c r="C6" s="12">
        <v>272</v>
      </c>
      <c r="D6" s="12">
        <v>247</v>
      </c>
      <c r="E6" s="13">
        <f t="shared" si="0"/>
        <v>519</v>
      </c>
      <c r="F6" s="14">
        <v>200</v>
      </c>
      <c r="G6" s="10" t="s">
        <v>199</v>
      </c>
      <c r="H6" s="11" t="s">
        <v>14</v>
      </c>
      <c r="I6" s="13">
        <v>203</v>
      </c>
      <c r="J6" s="13">
        <v>224</v>
      </c>
      <c r="K6" s="13">
        <f t="shared" si="1"/>
        <v>427</v>
      </c>
      <c r="L6" s="15">
        <v>178</v>
      </c>
    </row>
    <row r="7" spans="1:12" ht="18" customHeight="1">
      <c r="A7" s="10" t="s">
        <v>200</v>
      </c>
      <c r="B7" s="11" t="s">
        <v>15</v>
      </c>
      <c r="C7" s="12">
        <v>676</v>
      </c>
      <c r="D7" s="12">
        <v>650</v>
      </c>
      <c r="E7" s="13">
        <f t="shared" si="0"/>
        <v>1326</v>
      </c>
      <c r="F7" s="14">
        <v>510</v>
      </c>
      <c r="G7" s="10" t="s">
        <v>201</v>
      </c>
      <c r="H7" s="11" t="s">
        <v>16</v>
      </c>
      <c r="I7" s="13">
        <v>495</v>
      </c>
      <c r="J7" s="13">
        <v>506</v>
      </c>
      <c r="K7" s="13">
        <f t="shared" si="1"/>
        <v>1001</v>
      </c>
      <c r="L7" s="15">
        <v>397</v>
      </c>
    </row>
    <row r="8" spans="1:12" ht="18" customHeight="1">
      <c r="A8" s="10" t="s">
        <v>202</v>
      </c>
      <c r="B8" s="11" t="s">
        <v>17</v>
      </c>
      <c r="C8" s="12">
        <v>144</v>
      </c>
      <c r="D8" s="12">
        <v>168</v>
      </c>
      <c r="E8" s="13">
        <f t="shared" si="0"/>
        <v>312</v>
      </c>
      <c r="F8" s="14">
        <v>107</v>
      </c>
      <c r="G8" s="10" t="s">
        <v>203</v>
      </c>
      <c r="H8" s="11" t="s">
        <v>18</v>
      </c>
      <c r="I8" s="13">
        <v>283</v>
      </c>
      <c r="J8" s="13">
        <v>260</v>
      </c>
      <c r="K8" s="13">
        <f t="shared" si="1"/>
        <v>543</v>
      </c>
      <c r="L8" s="15">
        <v>224</v>
      </c>
    </row>
    <row r="9" spans="1:12" ht="18" customHeight="1">
      <c r="A9" s="16"/>
      <c r="B9" s="17" t="s">
        <v>79</v>
      </c>
      <c r="C9" s="18">
        <f>SUM(C3:C8)</f>
        <v>1548</v>
      </c>
      <c r="D9" s="18">
        <f>SUM(D3:D8)</f>
        <v>1556</v>
      </c>
      <c r="E9" s="19">
        <f>SUM(E3:E8)</f>
        <v>3104</v>
      </c>
      <c r="F9" s="20">
        <f>SUM(F3:F8)</f>
        <v>1113</v>
      </c>
      <c r="G9" s="10" t="s">
        <v>204</v>
      </c>
      <c r="H9" s="11" t="s">
        <v>19</v>
      </c>
      <c r="I9" s="13">
        <v>513</v>
      </c>
      <c r="J9" s="13">
        <v>480</v>
      </c>
      <c r="K9" s="13">
        <f t="shared" si="1"/>
        <v>993</v>
      </c>
      <c r="L9" s="15">
        <v>439</v>
      </c>
    </row>
    <row r="10" spans="1:12" ht="18" customHeight="1">
      <c r="A10" s="4" t="s">
        <v>205</v>
      </c>
      <c r="B10" s="5" t="s">
        <v>20</v>
      </c>
      <c r="C10" s="6">
        <v>259</v>
      </c>
      <c r="D10" s="6">
        <v>235</v>
      </c>
      <c r="E10" s="13">
        <f aca="true" t="shared" si="2" ref="E10:E19">SUM(C10:D10)</f>
        <v>494</v>
      </c>
      <c r="F10" s="8">
        <v>197</v>
      </c>
      <c r="G10" s="10" t="s">
        <v>206</v>
      </c>
      <c r="H10" s="11" t="s">
        <v>21</v>
      </c>
      <c r="I10" s="13">
        <v>185</v>
      </c>
      <c r="J10" s="13">
        <v>179</v>
      </c>
      <c r="K10" s="13">
        <f t="shared" si="1"/>
        <v>364</v>
      </c>
      <c r="L10" s="15">
        <v>127</v>
      </c>
    </row>
    <row r="11" spans="1:12" ht="18" customHeight="1">
      <c r="A11" s="10" t="s">
        <v>207</v>
      </c>
      <c r="B11" s="11" t="s">
        <v>22</v>
      </c>
      <c r="C11" s="12">
        <v>81</v>
      </c>
      <c r="D11" s="12">
        <v>95</v>
      </c>
      <c r="E11" s="13">
        <f t="shared" si="2"/>
        <v>176</v>
      </c>
      <c r="F11" s="14">
        <v>64</v>
      </c>
      <c r="G11" s="10" t="s">
        <v>208</v>
      </c>
      <c r="H11" s="11" t="s">
        <v>23</v>
      </c>
      <c r="I11" s="13">
        <v>49</v>
      </c>
      <c r="J11" s="13">
        <v>58</v>
      </c>
      <c r="K11" s="13">
        <f t="shared" si="1"/>
        <v>107</v>
      </c>
      <c r="L11" s="15">
        <v>32</v>
      </c>
    </row>
    <row r="12" spans="1:12" ht="18" customHeight="1">
      <c r="A12" s="10" t="s">
        <v>209</v>
      </c>
      <c r="B12" s="11" t="s">
        <v>24</v>
      </c>
      <c r="C12" s="12">
        <v>145</v>
      </c>
      <c r="D12" s="12">
        <v>145</v>
      </c>
      <c r="E12" s="13">
        <f t="shared" si="2"/>
        <v>290</v>
      </c>
      <c r="F12" s="14">
        <v>129</v>
      </c>
      <c r="G12" s="10" t="s">
        <v>210</v>
      </c>
      <c r="H12" s="11" t="s">
        <v>25</v>
      </c>
      <c r="I12" s="13">
        <v>243</v>
      </c>
      <c r="J12" s="13">
        <v>236</v>
      </c>
      <c r="K12" s="13">
        <f t="shared" si="1"/>
        <v>479</v>
      </c>
      <c r="L12" s="15">
        <v>146</v>
      </c>
    </row>
    <row r="13" spans="1:12" ht="17.25" customHeight="1">
      <c r="A13" s="10" t="s">
        <v>211</v>
      </c>
      <c r="B13" s="11" t="s">
        <v>30</v>
      </c>
      <c r="C13" s="12">
        <v>109</v>
      </c>
      <c r="D13" s="12">
        <v>111</v>
      </c>
      <c r="E13" s="13">
        <f t="shared" si="2"/>
        <v>220</v>
      </c>
      <c r="F13" s="14">
        <v>92</v>
      </c>
      <c r="G13" s="10" t="s">
        <v>212</v>
      </c>
      <c r="H13" s="11" t="s">
        <v>26</v>
      </c>
      <c r="I13" s="13">
        <v>285</v>
      </c>
      <c r="J13" s="13">
        <v>266</v>
      </c>
      <c r="K13" s="13">
        <f t="shared" si="1"/>
        <v>551</v>
      </c>
      <c r="L13" s="15">
        <v>174</v>
      </c>
    </row>
    <row r="14" spans="1:12" ht="18" customHeight="1">
      <c r="A14" s="10" t="s">
        <v>213</v>
      </c>
      <c r="B14" s="11" t="s">
        <v>32</v>
      </c>
      <c r="C14" s="12">
        <v>66</v>
      </c>
      <c r="D14" s="12">
        <v>68</v>
      </c>
      <c r="E14" s="13">
        <f t="shared" si="2"/>
        <v>134</v>
      </c>
      <c r="F14" s="14">
        <v>60</v>
      </c>
      <c r="G14" s="10" t="s">
        <v>214</v>
      </c>
      <c r="H14" s="11" t="s">
        <v>27</v>
      </c>
      <c r="I14" s="13">
        <v>174</v>
      </c>
      <c r="J14" s="13">
        <v>182</v>
      </c>
      <c r="K14" s="13">
        <f t="shared" si="1"/>
        <v>356</v>
      </c>
      <c r="L14" s="15">
        <v>129</v>
      </c>
    </row>
    <row r="15" spans="1:12" ht="18" customHeight="1">
      <c r="A15" s="10" t="s">
        <v>215</v>
      </c>
      <c r="B15" s="11" t="s">
        <v>36</v>
      </c>
      <c r="C15" s="12">
        <v>79</v>
      </c>
      <c r="D15" s="12">
        <v>87</v>
      </c>
      <c r="E15" s="13">
        <f t="shared" si="2"/>
        <v>166</v>
      </c>
      <c r="F15" s="14">
        <v>62</v>
      </c>
      <c r="G15" s="10" t="s">
        <v>216</v>
      </c>
      <c r="H15" s="11" t="s">
        <v>28</v>
      </c>
      <c r="I15" s="13">
        <v>150</v>
      </c>
      <c r="J15" s="13">
        <v>155</v>
      </c>
      <c r="K15" s="13">
        <f t="shared" si="1"/>
        <v>305</v>
      </c>
      <c r="L15" s="15">
        <v>94</v>
      </c>
    </row>
    <row r="16" spans="1:12" ht="18" customHeight="1">
      <c r="A16" s="10" t="s">
        <v>217</v>
      </c>
      <c r="B16" s="11" t="s">
        <v>38</v>
      </c>
      <c r="C16" s="12">
        <v>134</v>
      </c>
      <c r="D16" s="12">
        <v>139</v>
      </c>
      <c r="E16" s="13">
        <f t="shared" si="2"/>
        <v>273</v>
      </c>
      <c r="F16" s="14">
        <v>116</v>
      </c>
      <c r="G16" s="10" t="s">
        <v>218</v>
      </c>
      <c r="H16" s="11" t="s">
        <v>29</v>
      </c>
      <c r="I16" s="13">
        <v>64</v>
      </c>
      <c r="J16" s="13">
        <v>116</v>
      </c>
      <c r="K16" s="13">
        <f t="shared" si="1"/>
        <v>180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672</v>
      </c>
      <c r="D17" s="12">
        <v>619</v>
      </c>
      <c r="E17" s="13">
        <f t="shared" si="2"/>
        <v>1291</v>
      </c>
      <c r="F17" s="14">
        <v>568</v>
      </c>
      <c r="G17" s="10" t="s">
        <v>80</v>
      </c>
      <c r="H17" s="11" t="s">
        <v>31</v>
      </c>
      <c r="I17" s="13">
        <v>30</v>
      </c>
      <c r="J17" s="13">
        <v>22</v>
      </c>
      <c r="K17" s="13">
        <f t="shared" si="1"/>
        <v>52</v>
      </c>
      <c r="L17" s="15">
        <v>34</v>
      </c>
    </row>
    <row r="18" spans="1:12" ht="18" customHeight="1">
      <c r="A18" s="10" t="s">
        <v>220</v>
      </c>
      <c r="B18" s="11" t="s">
        <v>190</v>
      </c>
      <c r="C18" s="12">
        <v>76</v>
      </c>
      <c r="D18" s="12">
        <v>86</v>
      </c>
      <c r="E18" s="13">
        <f t="shared" si="2"/>
        <v>162</v>
      </c>
      <c r="F18" s="14">
        <v>67</v>
      </c>
      <c r="G18" s="10" t="s">
        <v>221</v>
      </c>
      <c r="H18" s="11" t="s">
        <v>33</v>
      </c>
      <c r="I18" s="13">
        <v>41</v>
      </c>
      <c r="J18" s="13">
        <v>41</v>
      </c>
      <c r="K18" s="13">
        <f t="shared" si="1"/>
        <v>82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65</v>
      </c>
      <c r="D19" s="12">
        <v>90</v>
      </c>
      <c r="E19" s="13">
        <f t="shared" si="2"/>
        <v>155</v>
      </c>
      <c r="F19" s="14">
        <v>85</v>
      </c>
      <c r="G19" s="10" t="s">
        <v>223</v>
      </c>
      <c r="H19" s="11" t="s">
        <v>34</v>
      </c>
      <c r="I19" s="13">
        <v>89</v>
      </c>
      <c r="J19" s="13">
        <v>98</v>
      </c>
      <c r="K19" s="13">
        <f t="shared" si="1"/>
        <v>187</v>
      </c>
      <c r="L19" s="15">
        <v>84</v>
      </c>
    </row>
    <row r="20" spans="1:12" ht="18" customHeight="1">
      <c r="A20" s="16"/>
      <c r="B20" s="17" t="s">
        <v>85</v>
      </c>
      <c r="C20" s="18">
        <f>SUM(C10:C19)</f>
        <v>1686</v>
      </c>
      <c r="D20" s="18">
        <f>SUM(D10:D19)</f>
        <v>1675</v>
      </c>
      <c r="E20" s="19">
        <f>SUM(E10:E19)</f>
        <v>3361</v>
      </c>
      <c r="F20" s="20">
        <f>SUM(F10:F19)</f>
        <v>1440</v>
      </c>
      <c r="G20" s="10" t="s">
        <v>224</v>
      </c>
      <c r="H20" s="11" t="s">
        <v>35</v>
      </c>
      <c r="I20" s="13">
        <v>379</v>
      </c>
      <c r="J20" s="13">
        <v>352</v>
      </c>
      <c r="K20" s="13">
        <f t="shared" si="1"/>
        <v>731</v>
      </c>
      <c r="L20" s="15">
        <v>280</v>
      </c>
    </row>
    <row r="21" spans="1:12" ht="18" customHeight="1">
      <c r="A21" s="4" t="s">
        <v>225</v>
      </c>
      <c r="B21" s="5" t="s">
        <v>87</v>
      </c>
      <c r="C21" s="6">
        <v>517</v>
      </c>
      <c r="D21" s="6">
        <v>461</v>
      </c>
      <c r="E21" s="13">
        <f aca="true" t="shared" si="3" ref="E21:E27">SUM(C21:D21)</f>
        <v>978</v>
      </c>
      <c r="F21" s="8">
        <v>342</v>
      </c>
      <c r="G21" s="10" t="s">
        <v>81</v>
      </c>
      <c r="H21" s="11" t="s">
        <v>37</v>
      </c>
      <c r="I21" s="13">
        <v>185</v>
      </c>
      <c r="J21" s="13">
        <v>201</v>
      </c>
      <c r="K21" s="13">
        <f t="shared" si="1"/>
        <v>386</v>
      </c>
      <c r="L21" s="15">
        <v>159</v>
      </c>
    </row>
    <row r="22" spans="1:12" ht="18" customHeight="1">
      <c r="A22" s="10" t="s">
        <v>89</v>
      </c>
      <c r="B22" s="11" t="s">
        <v>43</v>
      </c>
      <c r="C22" s="12">
        <v>109</v>
      </c>
      <c r="D22" s="12">
        <v>119</v>
      </c>
      <c r="E22" s="13">
        <f t="shared" si="3"/>
        <v>228</v>
      </c>
      <c r="F22" s="14">
        <v>78</v>
      </c>
      <c r="G22" s="10" t="s">
        <v>82</v>
      </c>
      <c r="H22" s="11" t="s">
        <v>39</v>
      </c>
      <c r="I22" s="13">
        <v>268</v>
      </c>
      <c r="J22" s="13">
        <v>268</v>
      </c>
      <c r="K22" s="13">
        <f t="shared" si="1"/>
        <v>536</v>
      </c>
      <c r="L22" s="15">
        <v>201</v>
      </c>
    </row>
    <row r="23" spans="1:12" ht="17.25" customHeight="1">
      <c r="A23" s="10" t="s">
        <v>91</v>
      </c>
      <c r="B23" s="11" t="s">
        <v>45</v>
      </c>
      <c r="C23" s="12">
        <v>734</v>
      </c>
      <c r="D23" s="12">
        <v>655</v>
      </c>
      <c r="E23" s="13">
        <f t="shared" si="3"/>
        <v>1389</v>
      </c>
      <c r="F23" s="14">
        <v>574</v>
      </c>
      <c r="G23" s="10" t="s">
        <v>84</v>
      </c>
      <c r="H23" s="11" t="s">
        <v>40</v>
      </c>
      <c r="I23" s="13">
        <v>205</v>
      </c>
      <c r="J23" s="13">
        <v>215</v>
      </c>
      <c r="K23" s="13">
        <f t="shared" si="1"/>
        <v>420</v>
      </c>
      <c r="L23" s="15">
        <v>168</v>
      </c>
    </row>
    <row r="24" spans="1:12" ht="17.25" customHeight="1">
      <c r="A24" s="10" t="s">
        <v>92</v>
      </c>
      <c r="B24" s="11" t="s">
        <v>47</v>
      </c>
      <c r="C24" s="12">
        <v>618</v>
      </c>
      <c r="D24" s="12">
        <v>560</v>
      </c>
      <c r="E24" s="13">
        <f t="shared" si="3"/>
        <v>1178</v>
      </c>
      <c r="F24" s="14">
        <v>516</v>
      </c>
      <c r="G24" s="10" t="s">
        <v>86</v>
      </c>
      <c r="H24" s="11" t="s">
        <v>41</v>
      </c>
      <c r="I24" s="13">
        <v>96</v>
      </c>
      <c r="J24" s="13">
        <v>136</v>
      </c>
      <c r="K24" s="13">
        <f t="shared" si="1"/>
        <v>232</v>
      </c>
      <c r="L24" s="15">
        <v>101</v>
      </c>
    </row>
    <row r="25" spans="1:12" ht="17.25" customHeight="1">
      <c r="A25" s="10" t="s">
        <v>94</v>
      </c>
      <c r="B25" s="11" t="s">
        <v>48</v>
      </c>
      <c r="C25" s="12">
        <v>427</v>
      </c>
      <c r="D25" s="12">
        <v>387</v>
      </c>
      <c r="E25" s="13">
        <f t="shared" si="3"/>
        <v>814</v>
      </c>
      <c r="F25" s="14">
        <v>350</v>
      </c>
      <c r="G25" s="10" t="s">
        <v>88</v>
      </c>
      <c r="H25" s="11" t="s">
        <v>42</v>
      </c>
      <c r="I25" s="13">
        <v>32</v>
      </c>
      <c r="J25" s="13">
        <v>46</v>
      </c>
      <c r="K25" s="13">
        <f t="shared" si="1"/>
        <v>78</v>
      </c>
      <c r="L25" s="15">
        <v>41</v>
      </c>
    </row>
    <row r="26" spans="1:12" ht="18" customHeight="1">
      <c r="A26" s="10" t="s">
        <v>96</v>
      </c>
      <c r="B26" s="11" t="s">
        <v>49</v>
      </c>
      <c r="C26" s="12">
        <v>368</v>
      </c>
      <c r="D26" s="12">
        <v>360</v>
      </c>
      <c r="E26" s="13">
        <f t="shared" si="3"/>
        <v>728</v>
      </c>
      <c r="F26" s="14">
        <v>258</v>
      </c>
      <c r="G26" s="10" t="s">
        <v>90</v>
      </c>
      <c r="H26" s="11" t="s">
        <v>44</v>
      </c>
      <c r="I26" s="13">
        <v>98</v>
      </c>
      <c r="J26" s="13">
        <v>104</v>
      </c>
      <c r="K26" s="13">
        <f t="shared" si="1"/>
        <v>202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713</v>
      </c>
      <c r="D27" s="12">
        <v>714</v>
      </c>
      <c r="E27" s="13">
        <f t="shared" si="3"/>
        <v>1427</v>
      </c>
      <c r="F27" s="14">
        <v>556</v>
      </c>
      <c r="G27" s="10" t="s">
        <v>226</v>
      </c>
      <c r="H27" s="11" t="s">
        <v>46</v>
      </c>
      <c r="I27" s="13">
        <v>146</v>
      </c>
      <c r="J27" s="13">
        <v>144</v>
      </c>
      <c r="K27" s="13">
        <f t="shared" si="1"/>
        <v>290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3486</v>
      </c>
      <c r="D28" s="18">
        <f>SUM(D21:D27)</f>
        <v>3256</v>
      </c>
      <c r="E28" s="19">
        <f>SUM(E21:E27)</f>
        <v>6742</v>
      </c>
      <c r="F28" s="20">
        <f>SUM(F21:F27)</f>
        <v>2674</v>
      </c>
      <c r="G28" s="16"/>
      <c r="H28" s="17" t="s">
        <v>93</v>
      </c>
      <c r="I28" s="19">
        <f>SUM(I3:I27)</f>
        <v>5057</v>
      </c>
      <c r="J28" s="19">
        <f>SUM(J3:J27)</f>
        <v>5069</v>
      </c>
      <c r="K28" s="19">
        <f>SUM(K3:K27)</f>
        <v>10126</v>
      </c>
      <c r="L28" s="21">
        <f>SUM(L3:L27)</f>
        <v>3990</v>
      </c>
    </row>
    <row r="29" spans="1:12" ht="18" customHeight="1">
      <c r="A29" s="4" t="s">
        <v>227</v>
      </c>
      <c r="B29" s="5" t="s">
        <v>53</v>
      </c>
      <c r="C29" s="6">
        <v>152</v>
      </c>
      <c r="D29" s="6">
        <v>148</v>
      </c>
      <c r="E29" s="13">
        <f aca="true" t="shared" si="4" ref="E29:E39">SUM(C29:D29)</f>
        <v>300</v>
      </c>
      <c r="F29" s="8">
        <v>85</v>
      </c>
      <c r="G29" s="4" t="s">
        <v>228</v>
      </c>
      <c r="H29" s="5" t="s">
        <v>95</v>
      </c>
      <c r="I29" s="7">
        <v>266</v>
      </c>
      <c r="J29" s="7">
        <v>274</v>
      </c>
      <c r="K29" s="13">
        <f aca="true" t="shared" si="5" ref="K29:K41">SUM(I29:J29)</f>
        <v>540</v>
      </c>
      <c r="L29" s="9">
        <v>181</v>
      </c>
    </row>
    <row r="30" spans="1:12" ht="18" customHeight="1">
      <c r="A30" s="10" t="s">
        <v>229</v>
      </c>
      <c r="B30" s="11" t="s">
        <v>55</v>
      </c>
      <c r="C30" s="12">
        <v>186</v>
      </c>
      <c r="D30" s="12">
        <v>185</v>
      </c>
      <c r="E30" s="13">
        <f t="shared" si="4"/>
        <v>371</v>
      </c>
      <c r="F30" s="14">
        <v>143</v>
      </c>
      <c r="G30" s="10" t="s">
        <v>230</v>
      </c>
      <c r="H30" s="11" t="s">
        <v>50</v>
      </c>
      <c r="I30" s="13">
        <v>126</v>
      </c>
      <c r="J30" s="13">
        <v>114</v>
      </c>
      <c r="K30" s="13">
        <f t="shared" si="5"/>
        <v>240</v>
      </c>
      <c r="L30" s="15">
        <v>71</v>
      </c>
    </row>
    <row r="31" spans="1:12" ht="18" customHeight="1">
      <c r="A31" s="10" t="s">
        <v>231</v>
      </c>
      <c r="B31" s="11" t="s">
        <v>57</v>
      </c>
      <c r="C31" s="12">
        <v>63</v>
      </c>
      <c r="D31" s="12">
        <v>63</v>
      </c>
      <c r="E31" s="13">
        <f t="shared" si="4"/>
        <v>126</v>
      </c>
      <c r="F31" s="14">
        <v>40</v>
      </c>
      <c r="G31" s="10" t="s">
        <v>232</v>
      </c>
      <c r="H31" s="11" t="s">
        <v>51</v>
      </c>
      <c r="I31" s="13">
        <v>127</v>
      </c>
      <c r="J31" s="13">
        <v>126</v>
      </c>
      <c r="K31" s="13">
        <f t="shared" si="5"/>
        <v>253</v>
      </c>
      <c r="L31" s="15">
        <v>81</v>
      </c>
    </row>
    <row r="32" spans="1:12" ht="18" customHeight="1">
      <c r="A32" s="10" t="s">
        <v>233</v>
      </c>
      <c r="B32" s="11" t="s">
        <v>59</v>
      </c>
      <c r="C32" s="12">
        <v>153</v>
      </c>
      <c r="D32" s="12">
        <v>141</v>
      </c>
      <c r="E32" s="13">
        <f t="shared" si="4"/>
        <v>294</v>
      </c>
      <c r="F32" s="14">
        <v>104</v>
      </c>
      <c r="G32" s="3">
        <v>303</v>
      </c>
      <c r="H32" s="2" t="s">
        <v>188</v>
      </c>
      <c r="I32" s="24">
        <v>35</v>
      </c>
      <c r="J32" s="24">
        <v>34</v>
      </c>
      <c r="K32" s="13">
        <f t="shared" si="5"/>
        <v>69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46</v>
      </c>
      <c r="D33" s="12">
        <v>52</v>
      </c>
      <c r="E33" s="13">
        <f t="shared" si="4"/>
        <v>98</v>
      </c>
      <c r="F33" s="14">
        <v>28</v>
      </c>
      <c r="G33" s="10" t="s">
        <v>100</v>
      </c>
      <c r="H33" s="11" t="s">
        <v>52</v>
      </c>
      <c r="I33" s="13">
        <v>98</v>
      </c>
      <c r="J33" s="13">
        <v>99</v>
      </c>
      <c r="K33" s="13">
        <f t="shared" si="5"/>
        <v>197</v>
      </c>
      <c r="L33" s="15">
        <v>71</v>
      </c>
    </row>
    <row r="34" spans="1:12" ht="18" customHeight="1">
      <c r="A34" s="10" t="s">
        <v>107</v>
      </c>
      <c r="B34" s="11" t="s">
        <v>63</v>
      </c>
      <c r="C34" s="12">
        <v>90</v>
      </c>
      <c r="D34" s="12">
        <v>101</v>
      </c>
      <c r="E34" s="13">
        <f t="shared" si="4"/>
        <v>191</v>
      </c>
      <c r="F34" s="14">
        <v>62</v>
      </c>
      <c r="G34" s="10" t="s">
        <v>101</v>
      </c>
      <c r="H34" s="11" t="s">
        <v>54</v>
      </c>
      <c r="I34" s="13">
        <v>321</v>
      </c>
      <c r="J34" s="13">
        <v>305</v>
      </c>
      <c r="K34" s="13">
        <f t="shared" si="5"/>
        <v>626</v>
      </c>
      <c r="L34" s="15">
        <v>201</v>
      </c>
    </row>
    <row r="35" spans="1:12" ht="18" customHeight="1">
      <c r="A35" s="10" t="s">
        <v>108</v>
      </c>
      <c r="B35" s="11" t="s">
        <v>65</v>
      </c>
      <c r="C35" s="12">
        <v>103</v>
      </c>
      <c r="D35" s="12">
        <v>115</v>
      </c>
      <c r="E35" s="13">
        <f t="shared" si="4"/>
        <v>218</v>
      </c>
      <c r="F35" s="14">
        <v>66</v>
      </c>
      <c r="G35" s="10" t="s">
        <v>102</v>
      </c>
      <c r="H35" s="11" t="s">
        <v>56</v>
      </c>
      <c r="I35" s="13">
        <v>153</v>
      </c>
      <c r="J35" s="13">
        <v>149</v>
      </c>
      <c r="K35" s="13">
        <f t="shared" si="5"/>
        <v>302</v>
      </c>
      <c r="L35" s="15">
        <v>92</v>
      </c>
    </row>
    <row r="36" spans="1:12" ht="18" customHeight="1">
      <c r="A36" s="10" t="s">
        <v>109</v>
      </c>
      <c r="B36" s="11" t="s">
        <v>67</v>
      </c>
      <c r="C36" s="13">
        <v>112</v>
      </c>
      <c r="D36" s="13">
        <v>125</v>
      </c>
      <c r="E36" s="13">
        <f t="shared" si="4"/>
        <v>237</v>
      </c>
      <c r="F36" s="15">
        <v>83</v>
      </c>
      <c r="G36" s="10" t="s">
        <v>103</v>
      </c>
      <c r="H36" s="11" t="s">
        <v>58</v>
      </c>
      <c r="I36" s="13">
        <v>180</v>
      </c>
      <c r="J36" s="13">
        <v>183</v>
      </c>
      <c r="K36" s="13">
        <f t="shared" si="5"/>
        <v>363</v>
      </c>
      <c r="L36" s="15">
        <v>115</v>
      </c>
    </row>
    <row r="37" spans="1:12" ht="18" customHeight="1">
      <c r="A37" s="10" t="s">
        <v>110</v>
      </c>
      <c r="B37" s="11" t="s">
        <v>69</v>
      </c>
      <c r="C37" s="13">
        <v>200</v>
      </c>
      <c r="D37" s="13">
        <v>197</v>
      </c>
      <c r="E37" s="13">
        <f t="shared" si="4"/>
        <v>397</v>
      </c>
      <c r="F37" s="15">
        <v>129</v>
      </c>
      <c r="G37" s="10" t="s">
        <v>104</v>
      </c>
      <c r="H37" s="11" t="s">
        <v>60</v>
      </c>
      <c r="I37" s="13">
        <v>320</v>
      </c>
      <c r="J37" s="13">
        <v>324</v>
      </c>
      <c r="K37" s="13">
        <f t="shared" si="5"/>
        <v>644</v>
      </c>
      <c r="L37" s="15">
        <v>209</v>
      </c>
    </row>
    <row r="38" spans="1:12" ht="18" customHeight="1">
      <c r="A38" s="10" t="s">
        <v>112</v>
      </c>
      <c r="B38" s="11" t="s">
        <v>70</v>
      </c>
      <c r="C38" s="13">
        <v>155</v>
      </c>
      <c r="D38" s="13">
        <v>175</v>
      </c>
      <c r="E38" s="13">
        <f t="shared" si="4"/>
        <v>330</v>
      </c>
      <c r="F38" s="15">
        <v>105</v>
      </c>
      <c r="G38" s="10" t="s">
        <v>106</v>
      </c>
      <c r="H38" s="11" t="s">
        <v>62</v>
      </c>
      <c r="I38" s="13">
        <v>169</v>
      </c>
      <c r="J38" s="13">
        <v>201</v>
      </c>
      <c r="K38" s="13">
        <f t="shared" si="5"/>
        <v>370</v>
      </c>
      <c r="L38" s="15">
        <v>153</v>
      </c>
    </row>
    <row r="39" spans="1:12" ht="18" customHeight="1">
      <c r="A39" s="10" t="s">
        <v>113</v>
      </c>
      <c r="B39" s="11" t="s">
        <v>114</v>
      </c>
      <c r="C39" s="13">
        <v>321</v>
      </c>
      <c r="D39" s="13">
        <v>330</v>
      </c>
      <c r="E39" s="13">
        <f t="shared" si="4"/>
        <v>651</v>
      </c>
      <c r="F39" s="15">
        <v>210</v>
      </c>
      <c r="G39" s="10" t="s">
        <v>234</v>
      </c>
      <c r="H39" s="11" t="s">
        <v>64</v>
      </c>
      <c r="I39" s="13">
        <v>229</v>
      </c>
      <c r="J39" s="13">
        <v>240</v>
      </c>
      <c r="K39" s="13">
        <f t="shared" si="5"/>
        <v>469</v>
      </c>
      <c r="L39" s="15">
        <v>137</v>
      </c>
    </row>
    <row r="40" spans="1:12" ht="18" customHeight="1">
      <c r="A40" s="16"/>
      <c r="B40" s="17" t="s">
        <v>115</v>
      </c>
      <c r="C40" s="19">
        <f>SUM(C29:C39)</f>
        <v>1581</v>
      </c>
      <c r="D40" s="19">
        <f>SUM(D29:D39)</f>
        <v>1632</v>
      </c>
      <c r="E40" s="19">
        <f>SUM(E29:E39)</f>
        <v>3213</v>
      </c>
      <c r="F40" s="21">
        <f>SUM(F29:F39)</f>
        <v>1055</v>
      </c>
      <c r="G40" s="10" t="s">
        <v>235</v>
      </c>
      <c r="H40" s="11" t="s">
        <v>66</v>
      </c>
      <c r="I40" s="13">
        <v>205</v>
      </c>
      <c r="J40" s="13">
        <v>213</v>
      </c>
      <c r="K40" s="13">
        <f t="shared" si="5"/>
        <v>418</v>
      </c>
      <c r="L40" s="15">
        <v>139</v>
      </c>
    </row>
    <row r="41" spans="1:12" ht="18" customHeight="1">
      <c r="A41" s="4" t="s">
        <v>236</v>
      </c>
      <c r="B41" s="5" t="s">
        <v>71</v>
      </c>
      <c r="C41" s="7">
        <v>159</v>
      </c>
      <c r="D41" s="7">
        <v>164</v>
      </c>
      <c r="E41" s="13">
        <f aca="true" t="shared" si="6" ref="E41:E49">SUM(C41:D41)</f>
        <v>323</v>
      </c>
      <c r="F41" s="9">
        <v>101</v>
      </c>
      <c r="G41" s="10" t="s">
        <v>237</v>
      </c>
      <c r="H41" s="11" t="s">
        <v>68</v>
      </c>
      <c r="I41" s="13">
        <v>53</v>
      </c>
      <c r="J41" s="13">
        <v>61</v>
      </c>
      <c r="K41" s="13">
        <f t="shared" si="5"/>
        <v>114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170</v>
      </c>
      <c r="D42" s="13">
        <v>174</v>
      </c>
      <c r="E42" s="13">
        <f t="shared" si="6"/>
        <v>344</v>
      </c>
      <c r="F42" s="15">
        <v>114</v>
      </c>
      <c r="G42" s="16"/>
      <c r="H42" s="17" t="s">
        <v>111</v>
      </c>
      <c r="I42" s="19">
        <f>SUM(I29:I41)</f>
        <v>2282</v>
      </c>
      <c r="J42" s="19">
        <f>SUM(J29:J41)</f>
        <v>2323</v>
      </c>
      <c r="K42" s="19">
        <f>SUM(K29:K41)</f>
        <v>4605</v>
      </c>
      <c r="L42" s="21">
        <f>SUM(L29:L41)</f>
        <v>1511</v>
      </c>
    </row>
    <row r="43" spans="1:12" ht="18" customHeight="1">
      <c r="A43" s="10" t="s">
        <v>239</v>
      </c>
      <c r="B43" s="11" t="s">
        <v>118</v>
      </c>
      <c r="C43" s="13">
        <v>121</v>
      </c>
      <c r="D43" s="13">
        <v>99</v>
      </c>
      <c r="E43" s="13">
        <f t="shared" si="6"/>
        <v>220</v>
      </c>
      <c r="F43" s="15">
        <v>97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124</v>
      </c>
      <c r="D44" s="13">
        <v>123</v>
      </c>
      <c r="E44" s="13">
        <f t="shared" si="6"/>
        <v>247</v>
      </c>
      <c r="F44" s="15">
        <v>83</v>
      </c>
      <c r="G44" s="22"/>
    </row>
    <row r="45" spans="1:7" ht="18" customHeight="1">
      <c r="A45" s="10" t="s">
        <v>241</v>
      </c>
      <c r="B45" s="11" t="s">
        <v>74</v>
      </c>
      <c r="C45" s="13">
        <v>109</v>
      </c>
      <c r="D45" s="13">
        <v>112</v>
      </c>
      <c r="E45" s="13">
        <f t="shared" si="6"/>
        <v>221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155</v>
      </c>
      <c r="D46" s="13">
        <v>138</v>
      </c>
      <c r="E46" s="13">
        <f t="shared" si="6"/>
        <v>293</v>
      </c>
      <c r="F46" s="15">
        <v>132</v>
      </c>
      <c r="G46" s="22"/>
    </row>
    <row r="47" spans="1:7" ht="18" customHeight="1">
      <c r="A47" s="10" t="s">
        <v>243</v>
      </c>
      <c r="B47" s="11" t="s">
        <v>76</v>
      </c>
      <c r="C47" s="13">
        <v>116</v>
      </c>
      <c r="D47" s="13">
        <v>134</v>
      </c>
      <c r="E47" s="13">
        <f t="shared" si="6"/>
        <v>250</v>
      </c>
      <c r="F47" s="15">
        <v>79</v>
      </c>
      <c r="G47" s="22"/>
    </row>
    <row r="48" spans="1:7" ht="18" customHeight="1">
      <c r="A48" s="10" t="s">
        <v>244</v>
      </c>
      <c r="B48" s="11" t="s">
        <v>77</v>
      </c>
      <c r="C48" s="13">
        <v>76</v>
      </c>
      <c r="D48" s="13">
        <v>86</v>
      </c>
      <c r="E48" s="13">
        <f t="shared" si="6"/>
        <v>162</v>
      </c>
      <c r="F48" s="15">
        <v>60</v>
      </c>
      <c r="G48" s="22"/>
    </row>
    <row r="49" spans="1:7" ht="18" customHeight="1">
      <c r="A49" s="10" t="s">
        <v>245</v>
      </c>
      <c r="B49" s="11" t="s">
        <v>78</v>
      </c>
      <c r="C49" s="13">
        <v>169</v>
      </c>
      <c r="D49" s="13">
        <v>154</v>
      </c>
      <c r="E49" s="13">
        <f t="shared" si="6"/>
        <v>323</v>
      </c>
      <c r="F49" s="15">
        <v>97</v>
      </c>
      <c r="G49" s="22"/>
    </row>
    <row r="50" spans="1:7" ht="18" customHeight="1">
      <c r="A50" s="16"/>
      <c r="B50" s="17" t="s">
        <v>122</v>
      </c>
      <c r="C50" s="19">
        <f>SUM(C41:C49)</f>
        <v>1199</v>
      </c>
      <c r="D50" s="19">
        <f>SUM(D41:D49)</f>
        <v>1184</v>
      </c>
      <c r="E50" s="19">
        <f>SUM(E41:E49)</f>
        <v>2383</v>
      </c>
      <c r="F50" s="19">
        <f>SUM(F41:F49)</f>
        <v>828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136</v>
      </c>
      <c r="D56" s="7">
        <v>118</v>
      </c>
      <c r="E56" s="7">
        <f aca="true" t="shared" si="7" ref="E56:E70">SUM(C56:D56)</f>
        <v>254</v>
      </c>
      <c r="F56" s="9">
        <v>111</v>
      </c>
    </row>
    <row r="57" spans="1:12" ht="18" customHeight="1">
      <c r="A57" s="10" t="s">
        <v>124</v>
      </c>
      <c r="B57" s="11" t="s">
        <v>125</v>
      </c>
      <c r="C57" s="13">
        <v>83</v>
      </c>
      <c r="D57" s="13">
        <v>102</v>
      </c>
      <c r="E57" s="13">
        <f t="shared" si="7"/>
        <v>185</v>
      </c>
      <c r="F57" s="15">
        <v>61</v>
      </c>
      <c r="H57" s="57" t="s">
        <v>275</v>
      </c>
      <c r="I57" s="68">
        <f>SUM(C9,C20,C28,C40,C50,I28,I42)</f>
        <v>16839</v>
      </c>
      <c r="J57" s="68">
        <f>SUM(D9,D20,D28,D40,D50,J28,J42)</f>
        <v>16695</v>
      </c>
      <c r="K57" s="68">
        <f>SUM(I57,J57)</f>
        <v>33534</v>
      </c>
      <c r="L57" s="63">
        <f>SUM(F9,F20,F28,F40,F50,L28,L42)</f>
        <v>12611</v>
      </c>
    </row>
    <row r="58" spans="1:12" ht="18" customHeight="1">
      <c r="A58" s="10" t="s">
        <v>247</v>
      </c>
      <c r="B58" s="11" t="s">
        <v>126</v>
      </c>
      <c r="C58" s="13">
        <v>406</v>
      </c>
      <c r="D58" s="13">
        <v>404</v>
      </c>
      <c r="E58" s="13">
        <f t="shared" si="7"/>
        <v>810</v>
      </c>
      <c r="F58" s="15">
        <v>307</v>
      </c>
      <c r="H58" s="58"/>
      <c r="I58" s="69"/>
      <c r="J58" s="69"/>
      <c r="K58" s="69"/>
      <c r="L58" s="63"/>
    </row>
    <row r="59" spans="1:12" ht="18" customHeight="1">
      <c r="A59" s="10" t="s">
        <v>248</v>
      </c>
      <c r="B59" s="11" t="s">
        <v>189</v>
      </c>
      <c r="C59" s="13">
        <v>68</v>
      </c>
      <c r="D59" s="13">
        <v>63</v>
      </c>
      <c r="E59" s="13">
        <f t="shared" si="7"/>
        <v>131</v>
      </c>
      <c r="F59" s="15">
        <v>48</v>
      </c>
      <c r="H59" s="59" t="s">
        <v>276</v>
      </c>
      <c r="I59" s="40">
        <v>832</v>
      </c>
      <c r="J59" s="40">
        <v>813</v>
      </c>
      <c r="K59" s="40">
        <v>1645</v>
      </c>
      <c r="L59" s="56"/>
    </row>
    <row r="60" spans="1:12" ht="18" customHeight="1">
      <c r="A60" s="10" t="s">
        <v>249</v>
      </c>
      <c r="B60" s="11" t="s">
        <v>127</v>
      </c>
      <c r="C60" s="13">
        <v>113</v>
      </c>
      <c r="D60" s="13">
        <v>97</v>
      </c>
      <c r="E60" s="13">
        <f t="shared" si="7"/>
        <v>210</v>
      </c>
      <c r="F60" s="15">
        <v>73</v>
      </c>
      <c r="H60" s="60"/>
      <c r="I60" s="41"/>
      <c r="J60" s="41"/>
      <c r="K60" s="41"/>
      <c r="L60" s="56"/>
    </row>
    <row r="61" spans="1:12" ht="18" customHeight="1">
      <c r="A61" s="10" t="s">
        <v>250</v>
      </c>
      <c r="B61" s="11" t="s">
        <v>128</v>
      </c>
      <c r="C61" s="13">
        <v>71</v>
      </c>
      <c r="D61" s="13">
        <v>63</v>
      </c>
      <c r="E61" s="13">
        <f t="shared" si="7"/>
        <v>134</v>
      </c>
      <c r="F61" s="15">
        <v>46</v>
      </c>
      <c r="H61" s="57" t="s">
        <v>277</v>
      </c>
      <c r="I61" s="40">
        <f>SUM(C71,C78,C90,C104)</f>
        <v>7655</v>
      </c>
      <c r="J61" s="40">
        <f>SUM(D71,D78,D90,D104)</f>
        <v>7435</v>
      </c>
      <c r="K61" s="40">
        <f>SUM(I61,J61)</f>
        <v>15090</v>
      </c>
      <c r="L61" s="63">
        <f>SUM(F71,F78,F90,F104)</f>
        <v>5525</v>
      </c>
    </row>
    <row r="62" spans="1:12" ht="18" customHeight="1">
      <c r="A62" s="10" t="s">
        <v>129</v>
      </c>
      <c r="B62" s="11" t="s">
        <v>130</v>
      </c>
      <c r="C62" s="13">
        <v>110</v>
      </c>
      <c r="D62" s="13">
        <v>113</v>
      </c>
      <c r="E62" s="13">
        <f t="shared" si="7"/>
        <v>223</v>
      </c>
      <c r="F62" s="15">
        <v>62</v>
      </c>
      <c r="H62" s="58"/>
      <c r="I62" s="41"/>
      <c r="J62" s="41"/>
      <c r="K62" s="41"/>
      <c r="L62" s="63"/>
    </row>
    <row r="63" spans="1:12" ht="18" customHeight="1">
      <c r="A63" s="10" t="s">
        <v>251</v>
      </c>
      <c r="B63" s="11" t="s">
        <v>131</v>
      </c>
      <c r="C63" s="13">
        <v>57</v>
      </c>
      <c r="D63" s="13">
        <v>57</v>
      </c>
      <c r="E63" s="13">
        <f t="shared" si="7"/>
        <v>114</v>
      </c>
      <c r="F63" s="15">
        <v>54</v>
      </c>
      <c r="H63" s="59" t="s">
        <v>276</v>
      </c>
      <c r="I63" s="40">
        <v>1069</v>
      </c>
      <c r="J63" s="40">
        <v>1031</v>
      </c>
      <c r="K63" s="40">
        <v>2100</v>
      </c>
      <c r="L63" s="61"/>
    </row>
    <row r="64" spans="1:12" ht="18" customHeight="1">
      <c r="A64" s="10" t="s">
        <v>252</v>
      </c>
      <c r="B64" s="11" t="s">
        <v>132</v>
      </c>
      <c r="C64" s="13">
        <v>270</v>
      </c>
      <c r="D64" s="13">
        <v>245</v>
      </c>
      <c r="E64" s="13">
        <f t="shared" si="7"/>
        <v>515</v>
      </c>
      <c r="F64" s="15">
        <v>213</v>
      </c>
      <c r="H64" s="60"/>
      <c r="I64" s="42"/>
      <c r="J64" s="42"/>
      <c r="K64" s="42"/>
      <c r="L64" s="62"/>
    </row>
    <row r="65" spans="1:12" ht="18" customHeight="1">
      <c r="A65" s="10" t="s">
        <v>184</v>
      </c>
      <c r="B65" s="11" t="s">
        <v>133</v>
      </c>
      <c r="C65" s="13">
        <v>95</v>
      </c>
      <c r="D65" s="13">
        <v>100</v>
      </c>
      <c r="E65" s="13">
        <f t="shared" si="7"/>
        <v>195</v>
      </c>
      <c r="F65" s="15">
        <v>77</v>
      </c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>
        <v>187</v>
      </c>
      <c r="D66" s="13">
        <v>154</v>
      </c>
      <c r="E66" s="13">
        <f t="shared" si="7"/>
        <v>341</v>
      </c>
      <c r="F66" s="15">
        <v>170</v>
      </c>
      <c r="H66" s="64" t="s">
        <v>278</v>
      </c>
      <c r="I66" s="40">
        <v>22593</v>
      </c>
      <c r="J66" s="40">
        <v>22286</v>
      </c>
      <c r="K66" s="40">
        <v>44879</v>
      </c>
      <c r="L66" s="40">
        <v>16427</v>
      </c>
    </row>
    <row r="67" spans="1:12" ht="18" customHeight="1">
      <c r="A67" s="10" t="s">
        <v>185</v>
      </c>
      <c r="B67" s="11" t="s">
        <v>136</v>
      </c>
      <c r="C67" s="13">
        <v>439</v>
      </c>
      <c r="D67" s="13">
        <v>386</v>
      </c>
      <c r="E67" s="13">
        <f t="shared" si="7"/>
        <v>825</v>
      </c>
      <c r="F67" s="15">
        <v>343</v>
      </c>
      <c r="H67" s="65"/>
      <c r="I67" s="42"/>
      <c r="J67" s="42"/>
      <c r="K67" s="42"/>
      <c r="L67" s="42"/>
    </row>
    <row r="68" spans="1:12" ht="18" customHeight="1">
      <c r="A68" s="10" t="s">
        <v>253</v>
      </c>
      <c r="B68" s="11" t="s">
        <v>137</v>
      </c>
      <c r="C68" s="13">
        <v>84</v>
      </c>
      <c r="D68" s="13">
        <v>79</v>
      </c>
      <c r="E68" s="13">
        <f t="shared" si="7"/>
        <v>163</v>
      </c>
      <c r="F68" s="15">
        <v>79</v>
      </c>
      <c r="H68" s="64" t="s">
        <v>279</v>
      </c>
      <c r="I68" s="40">
        <v>1901</v>
      </c>
      <c r="J68" s="40">
        <v>1844</v>
      </c>
      <c r="K68" s="40">
        <f>SUM(I68,J68)</f>
        <v>3745</v>
      </c>
      <c r="L68" s="40">
        <v>1709</v>
      </c>
    </row>
    <row r="69" spans="1:12" ht="18" customHeight="1">
      <c r="A69" s="10" t="s">
        <v>138</v>
      </c>
      <c r="B69" s="11" t="s">
        <v>139</v>
      </c>
      <c r="C69" s="13">
        <v>333</v>
      </c>
      <c r="D69" s="13">
        <v>328</v>
      </c>
      <c r="E69" s="13">
        <f t="shared" si="7"/>
        <v>661</v>
      </c>
      <c r="F69" s="15">
        <v>249</v>
      </c>
      <c r="H69" s="65"/>
      <c r="I69" s="42"/>
      <c r="J69" s="42"/>
      <c r="K69" s="42"/>
      <c r="L69" s="42"/>
    </row>
    <row r="70" spans="1:12" ht="18" customHeight="1">
      <c r="A70" s="10" t="s">
        <v>273</v>
      </c>
      <c r="B70" s="11" t="s">
        <v>274</v>
      </c>
      <c r="C70" s="13">
        <v>201</v>
      </c>
      <c r="D70" s="13">
        <v>164</v>
      </c>
      <c r="E70" s="13">
        <f t="shared" si="7"/>
        <v>365</v>
      </c>
      <c r="F70" s="15">
        <v>143</v>
      </c>
      <c r="H70" s="64" t="s">
        <v>280</v>
      </c>
      <c r="I70" s="68">
        <f>SUM(I57+I61)</f>
        <v>24494</v>
      </c>
      <c r="J70" s="68">
        <f>SUM(J57+J61)</f>
        <v>24130</v>
      </c>
      <c r="K70" s="68">
        <f>SUM(K57,K61)</f>
        <v>48624</v>
      </c>
      <c r="L70" s="68">
        <f>SUM(L57,L61)</f>
        <v>18136</v>
      </c>
    </row>
    <row r="71" spans="1:12" ht="18" customHeight="1">
      <c r="A71" s="16"/>
      <c r="B71" s="17" t="s">
        <v>186</v>
      </c>
      <c r="C71" s="19">
        <f>SUM(C56:C70)</f>
        <v>2653</v>
      </c>
      <c r="D71" s="19">
        <f>SUM(D56:D70)</f>
        <v>2473</v>
      </c>
      <c r="E71" s="19">
        <f>SUM(E56:E70)</f>
        <v>5126</v>
      </c>
      <c r="F71" s="19">
        <f>SUM(F56:F70)</f>
        <v>2036</v>
      </c>
      <c r="G71" s="22"/>
      <c r="H71" s="66"/>
      <c r="I71" s="66"/>
      <c r="J71" s="66"/>
      <c r="K71" s="66"/>
      <c r="L71" s="66"/>
    </row>
    <row r="72" spans="1:12" ht="18" customHeight="1">
      <c r="A72" s="4" t="s">
        <v>254</v>
      </c>
      <c r="B72" s="5" t="s">
        <v>140</v>
      </c>
      <c r="C72" s="7">
        <v>310</v>
      </c>
      <c r="D72" s="7">
        <v>268</v>
      </c>
      <c r="E72" s="13">
        <f aca="true" t="shared" si="8" ref="E72:E77">SUM(C72:D72)</f>
        <v>578</v>
      </c>
      <c r="F72" s="9">
        <v>211</v>
      </c>
      <c r="H72" s="67"/>
      <c r="I72" s="67"/>
      <c r="J72" s="67"/>
      <c r="K72" s="67"/>
      <c r="L72" s="67"/>
    </row>
    <row r="73" spans="1:6" ht="18" customHeight="1">
      <c r="A73" s="10" t="s">
        <v>255</v>
      </c>
      <c r="B73" s="11" t="s">
        <v>141</v>
      </c>
      <c r="C73" s="13">
        <v>302</v>
      </c>
      <c r="D73" s="13">
        <v>293</v>
      </c>
      <c r="E73" s="13">
        <f t="shared" si="8"/>
        <v>595</v>
      </c>
      <c r="F73" s="15">
        <v>199</v>
      </c>
    </row>
    <row r="74" spans="1:6" ht="18" customHeight="1">
      <c r="A74" s="10" t="s">
        <v>142</v>
      </c>
      <c r="B74" s="11" t="s">
        <v>143</v>
      </c>
      <c r="C74" s="13">
        <v>313</v>
      </c>
      <c r="D74" s="13">
        <v>295</v>
      </c>
      <c r="E74" s="13">
        <f t="shared" si="8"/>
        <v>608</v>
      </c>
      <c r="F74" s="15">
        <v>192</v>
      </c>
    </row>
    <row r="75" spans="1:6" ht="18" customHeight="1">
      <c r="A75" s="10" t="s">
        <v>144</v>
      </c>
      <c r="B75" s="11" t="s">
        <v>145</v>
      </c>
      <c r="C75" s="13">
        <v>138</v>
      </c>
      <c r="D75" s="13">
        <v>120</v>
      </c>
      <c r="E75" s="13">
        <f t="shared" si="8"/>
        <v>258</v>
      </c>
      <c r="F75" s="15">
        <v>81</v>
      </c>
    </row>
    <row r="76" spans="1:6" ht="18" customHeight="1">
      <c r="A76" s="10" t="s">
        <v>256</v>
      </c>
      <c r="B76" s="11" t="s">
        <v>146</v>
      </c>
      <c r="C76" s="13">
        <v>37</v>
      </c>
      <c r="D76" s="13">
        <v>38</v>
      </c>
      <c r="E76" s="13">
        <f t="shared" si="8"/>
        <v>75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144</v>
      </c>
      <c r="D77" s="13">
        <v>179</v>
      </c>
      <c r="E77" s="13">
        <f t="shared" si="8"/>
        <v>323</v>
      </c>
      <c r="F77" s="15">
        <v>141</v>
      </c>
    </row>
    <row r="78" spans="1:6" ht="18" customHeight="1">
      <c r="A78" s="16"/>
      <c r="B78" s="17" t="s">
        <v>187</v>
      </c>
      <c r="C78" s="19">
        <f>SUM(C72:C77)</f>
        <v>1244</v>
      </c>
      <c r="D78" s="19">
        <f>SUM(D72:D77)</f>
        <v>1193</v>
      </c>
      <c r="E78" s="19">
        <f>SUM(C78:D78)</f>
        <v>2437</v>
      </c>
      <c r="F78" s="21">
        <f>SUM(F72:F77)</f>
        <v>847</v>
      </c>
    </row>
    <row r="79" spans="1:6" ht="18" customHeight="1">
      <c r="A79" s="4" t="s">
        <v>258</v>
      </c>
      <c r="B79" s="5" t="s">
        <v>148</v>
      </c>
      <c r="C79" s="7">
        <v>136</v>
      </c>
      <c r="D79" s="7">
        <v>132</v>
      </c>
      <c r="E79" s="13">
        <f aca="true" t="shared" si="9" ref="E79:E89">SUM(C79:D79)</f>
        <v>268</v>
      </c>
      <c r="F79" s="9">
        <v>78</v>
      </c>
    </row>
    <row r="80" spans="1:6" ht="18" customHeight="1">
      <c r="A80" s="10" t="s">
        <v>259</v>
      </c>
      <c r="B80" s="11" t="s">
        <v>149</v>
      </c>
      <c r="C80" s="13">
        <v>110</v>
      </c>
      <c r="D80" s="13">
        <v>117</v>
      </c>
      <c r="E80" s="13">
        <f t="shared" si="9"/>
        <v>227</v>
      </c>
      <c r="F80" s="15">
        <v>79</v>
      </c>
    </row>
    <row r="81" spans="1:6" ht="18" customHeight="1">
      <c r="A81" s="10" t="s">
        <v>260</v>
      </c>
      <c r="B81" s="11" t="s">
        <v>150</v>
      </c>
      <c r="C81" s="13">
        <v>176</v>
      </c>
      <c r="D81" s="13">
        <v>181</v>
      </c>
      <c r="E81" s="13">
        <f t="shared" si="9"/>
        <v>357</v>
      </c>
      <c r="F81" s="15">
        <v>108</v>
      </c>
    </row>
    <row r="82" spans="1:6" ht="18" customHeight="1">
      <c r="A82" s="10" t="s">
        <v>261</v>
      </c>
      <c r="B82" s="11" t="s">
        <v>151</v>
      </c>
      <c r="C82" s="13">
        <v>213</v>
      </c>
      <c r="D82" s="13">
        <v>216</v>
      </c>
      <c r="E82" s="13">
        <f t="shared" si="9"/>
        <v>429</v>
      </c>
      <c r="F82" s="15">
        <v>150</v>
      </c>
    </row>
    <row r="83" spans="1:6" ht="18" customHeight="1">
      <c r="A83" s="10" t="s">
        <v>152</v>
      </c>
      <c r="B83" s="11" t="s">
        <v>153</v>
      </c>
      <c r="C83" s="13">
        <v>148</v>
      </c>
      <c r="D83" s="13">
        <v>176</v>
      </c>
      <c r="E83" s="13">
        <f t="shared" si="9"/>
        <v>324</v>
      </c>
      <c r="F83" s="15">
        <v>115</v>
      </c>
    </row>
    <row r="84" spans="1:6" ht="18" customHeight="1">
      <c r="A84" s="10" t="s">
        <v>262</v>
      </c>
      <c r="B84" s="11" t="s">
        <v>154</v>
      </c>
      <c r="C84" s="13">
        <v>220</v>
      </c>
      <c r="D84" s="13">
        <v>237</v>
      </c>
      <c r="E84" s="13">
        <f t="shared" si="9"/>
        <v>457</v>
      </c>
      <c r="F84" s="15">
        <v>180</v>
      </c>
    </row>
    <row r="85" spans="1:6" ht="18" customHeight="1">
      <c r="A85" s="10" t="s">
        <v>155</v>
      </c>
      <c r="B85" s="11" t="s">
        <v>156</v>
      </c>
      <c r="C85" s="13">
        <v>146</v>
      </c>
      <c r="D85" s="13">
        <v>151</v>
      </c>
      <c r="E85" s="13">
        <f t="shared" si="9"/>
        <v>297</v>
      </c>
      <c r="F85" s="15">
        <v>88</v>
      </c>
    </row>
    <row r="86" spans="1:6" ht="18" customHeight="1">
      <c r="A86" s="10" t="s">
        <v>157</v>
      </c>
      <c r="B86" s="11" t="s">
        <v>158</v>
      </c>
      <c r="C86" s="13">
        <v>85</v>
      </c>
      <c r="D86" s="13">
        <v>97</v>
      </c>
      <c r="E86" s="13">
        <f t="shared" si="9"/>
        <v>182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133</v>
      </c>
      <c r="D87" s="13">
        <v>149</v>
      </c>
      <c r="E87" s="13">
        <f t="shared" si="9"/>
        <v>282</v>
      </c>
      <c r="F87" s="15">
        <v>100</v>
      </c>
    </row>
    <row r="88" spans="1:6" ht="18" customHeight="1">
      <c r="A88" s="10" t="s">
        <v>161</v>
      </c>
      <c r="B88" s="11" t="s">
        <v>162</v>
      </c>
      <c r="C88" s="13">
        <v>23</v>
      </c>
      <c r="D88" s="13">
        <v>25</v>
      </c>
      <c r="E88" s="13">
        <f t="shared" si="9"/>
        <v>48</v>
      </c>
      <c r="F88" s="15">
        <v>19</v>
      </c>
    </row>
    <row r="89" spans="1:6" ht="18" customHeight="1">
      <c r="A89" s="10" t="s">
        <v>263</v>
      </c>
      <c r="B89" s="11" t="s">
        <v>264</v>
      </c>
      <c r="C89" s="13">
        <v>89</v>
      </c>
      <c r="D89" s="13">
        <v>101</v>
      </c>
      <c r="E89" s="13">
        <f t="shared" si="9"/>
        <v>190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1479</v>
      </c>
      <c r="D90" s="19">
        <f>SUM(D79:D89)</f>
        <v>1582</v>
      </c>
      <c r="E90" s="19">
        <f>SUM(C90:D90)</f>
        <v>3061</v>
      </c>
      <c r="F90" s="21">
        <f>SUM(F79:F89)</f>
        <v>1036</v>
      </c>
    </row>
    <row r="91" spans="1:6" ht="18" customHeight="1">
      <c r="A91" s="4" t="s">
        <v>265</v>
      </c>
      <c r="B91" s="5" t="s">
        <v>164</v>
      </c>
      <c r="C91" s="7">
        <v>124</v>
      </c>
      <c r="D91" s="7">
        <v>122</v>
      </c>
      <c r="E91" s="13">
        <f aca="true" t="shared" si="10" ref="E91:E103">SUM(C91:D91)</f>
        <v>246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212</v>
      </c>
      <c r="D92" s="13">
        <v>177</v>
      </c>
      <c r="E92" s="13">
        <f t="shared" si="10"/>
        <v>389</v>
      </c>
      <c r="F92" s="15">
        <v>112</v>
      </c>
    </row>
    <row r="93" spans="1:6" ht="18" customHeight="1">
      <c r="A93" s="10" t="s">
        <v>266</v>
      </c>
      <c r="B93" s="11" t="s">
        <v>167</v>
      </c>
      <c r="C93" s="13">
        <v>122</v>
      </c>
      <c r="D93" s="13">
        <v>110</v>
      </c>
      <c r="E93" s="13">
        <f t="shared" si="10"/>
        <v>232</v>
      </c>
      <c r="F93" s="15">
        <v>68</v>
      </c>
    </row>
    <row r="94" spans="1:6" ht="18" customHeight="1">
      <c r="A94" s="10" t="s">
        <v>267</v>
      </c>
      <c r="B94" s="11" t="s">
        <v>168</v>
      </c>
      <c r="C94" s="13">
        <v>60</v>
      </c>
      <c r="D94" s="13">
        <v>69</v>
      </c>
      <c r="E94" s="13">
        <f t="shared" si="10"/>
        <v>129</v>
      </c>
      <c r="F94" s="15">
        <v>49</v>
      </c>
    </row>
    <row r="95" spans="1:6" ht="18" customHeight="1">
      <c r="A95" s="10" t="s">
        <v>169</v>
      </c>
      <c r="B95" s="11" t="s">
        <v>170</v>
      </c>
      <c r="C95" s="13">
        <v>187</v>
      </c>
      <c r="D95" s="13">
        <v>183</v>
      </c>
      <c r="E95" s="13">
        <f t="shared" si="10"/>
        <v>370</v>
      </c>
      <c r="F95" s="15">
        <v>123</v>
      </c>
    </row>
    <row r="96" spans="1:6" ht="18" customHeight="1">
      <c r="A96" s="10" t="s">
        <v>268</v>
      </c>
      <c r="B96" s="11" t="s">
        <v>171</v>
      </c>
      <c r="C96" s="13">
        <v>120</v>
      </c>
      <c r="D96" s="13">
        <v>129</v>
      </c>
      <c r="E96" s="13">
        <f t="shared" si="10"/>
        <v>249</v>
      </c>
      <c r="F96" s="15">
        <v>79</v>
      </c>
    </row>
    <row r="97" spans="1:6" ht="18" customHeight="1">
      <c r="A97" s="10" t="s">
        <v>269</v>
      </c>
      <c r="B97" s="11" t="s">
        <v>172</v>
      </c>
      <c r="C97" s="13">
        <v>100</v>
      </c>
      <c r="D97" s="13">
        <v>84</v>
      </c>
      <c r="E97" s="13">
        <f t="shared" si="10"/>
        <v>184</v>
      </c>
      <c r="F97" s="15">
        <v>62</v>
      </c>
    </row>
    <row r="98" spans="1:6" ht="18" customHeight="1">
      <c r="A98" s="10" t="s">
        <v>173</v>
      </c>
      <c r="B98" s="11" t="s">
        <v>174</v>
      </c>
      <c r="C98" s="13">
        <v>294</v>
      </c>
      <c r="D98" s="13">
        <v>275</v>
      </c>
      <c r="E98" s="13">
        <f t="shared" si="10"/>
        <v>569</v>
      </c>
      <c r="F98" s="15">
        <v>255</v>
      </c>
    </row>
    <row r="99" spans="1:6" ht="18" customHeight="1">
      <c r="A99" s="10" t="s">
        <v>270</v>
      </c>
      <c r="B99" s="11" t="s">
        <v>175</v>
      </c>
      <c r="C99" s="13">
        <v>180</v>
      </c>
      <c r="D99" s="13">
        <v>166</v>
      </c>
      <c r="E99" s="13">
        <f t="shared" si="10"/>
        <v>346</v>
      </c>
      <c r="F99" s="15">
        <v>103</v>
      </c>
    </row>
    <row r="100" spans="1:6" ht="18" customHeight="1">
      <c r="A100" s="10" t="s">
        <v>176</v>
      </c>
      <c r="B100" s="11" t="s">
        <v>177</v>
      </c>
      <c r="C100" s="13">
        <v>605</v>
      </c>
      <c r="D100" s="13">
        <v>587</v>
      </c>
      <c r="E100" s="13">
        <f t="shared" si="10"/>
        <v>1192</v>
      </c>
      <c r="F100" s="15">
        <v>488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40</v>
      </c>
      <c r="E101" s="13">
        <f t="shared" si="10"/>
        <v>54</v>
      </c>
      <c r="F101" s="15">
        <v>30</v>
      </c>
    </row>
    <row r="102" spans="1:6" ht="18" customHeight="1">
      <c r="A102" s="10" t="s">
        <v>271</v>
      </c>
      <c r="B102" s="11" t="s">
        <v>180</v>
      </c>
      <c r="C102" s="13">
        <v>80</v>
      </c>
      <c r="D102" s="13">
        <v>73</v>
      </c>
      <c r="E102" s="13">
        <f t="shared" si="10"/>
        <v>153</v>
      </c>
      <c r="F102" s="15">
        <v>54</v>
      </c>
    </row>
    <row r="103" spans="1:6" ht="18" customHeight="1">
      <c r="A103" s="10" t="s">
        <v>181</v>
      </c>
      <c r="B103" s="11" t="s">
        <v>182</v>
      </c>
      <c r="C103" s="13">
        <v>181</v>
      </c>
      <c r="D103" s="13">
        <v>172</v>
      </c>
      <c r="E103" s="13">
        <f t="shared" si="10"/>
        <v>353</v>
      </c>
      <c r="F103" s="15">
        <v>116</v>
      </c>
    </row>
    <row r="104" spans="1:6" ht="18" customHeight="1">
      <c r="A104" s="16"/>
      <c r="B104" s="17" t="s">
        <v>183</v>
      </c>
      <c r="C104" s="19">
        <f>SUM(C91:C103)</f>
        <v>2279</v>
      </c>
      <c r="D104" s="19">
        <f>SUM(D91:D103)</f>
        <v>2187</v>
      </c>
      <c r="E104" s="19">
        <f>SUM(C104:D104)</f>
        <v>4466</v>
      </c>
      <c r="F104" s="21">
        <f>SUM(F91:F103)</f>
        <v>1606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66:L67"/>
    <mergeCell ref="H66:H67"/>
    <mergeCell ref="I66:I67"/>
    <mergeCell ref="J66:J67"/>
    <mergeCell ref="K66:K67"/>
    <mergeCell ref="K59:K60"/>
    <mergeCell ref="L59:L60"/>
    <mergeCell ref="H57:H58"/>
    <mergeCell ref="I57:I58"/>
    <mergeCell ref="J57:J58"/>
    <mergeCell ref="K57:K58"/>
    <mergeCell ref="A1:A2"/>
    <mergeCell ref="G1:G2"/>
    <mergeCell ref="I1:K1"/>
    <mergeCell ref="C1:E1"/>
    <mergeCell ref="F1:F2"/>
    <mergeCell ref="B1:B2"/>
    <mergeCell ref="H1:H2"/>
    <mergeCell ref="L1:L2"/>
    <mergeCell ref="H61:H62"/>
    <mergeCell ref="I61:I62"/>
    <mergeCell ref="J61:J62"/>
    <mergeCell ref="K61:K62"/>
    <mergeCell ref="L61:L62"/>
    <mergeCell ref="L57:L58"/>
    <mergeCell ref="H59:H60"/>
    <mergeCell ref="I59:I60"/>
    <mergeCell ref="J59:J60"/>
    <mergeCell ref="L63:L64"/>
    <mergeCell ref="H68:H69"/>
    <mergeCell ref="I68:I69"/>
    <mergeCell ref="J68:J69"/>
    <mergeCell ref="K68:K69"/>
    <mergeCell ref="L68:L69"/>
    <mergeCell ref="H63:H64"/>
    <mergeCell ref="I63:I64"/>
    <mergeCell ref="J63:J64"/>
    <mergeCell ref="K63:K64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Ｐ明朝,標準"&amp;14令和２年2月29日</oddHeader>
    <oddFooter>&amp;C&amp;P／&amp;N</oddFooter>
  </headerFooter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Zeros="0" tabSelected="1" zoomScale="75" zoomScaleNormal="75" workbookViewId="0" topLeftCell="A52">
      <selection activeCell="Q69" sqref="Q69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>
        <v>90</v>
      </c>
      <c r="D3" s="6">
        <v>76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131</v>
      </c>
      <c r="J3" s="7">
        <v>149</v>
      </c>
      <c r="K3" s="13">
        <f aca="true" t="shared" si="1" ref="K3:K27">SUM(I3:J3)</f>
        <v>280</v>
      </c>
      <c r="L3" s="9">
        <v>117</v>
      </c>
    </row>
    <row r="4" spans="1:12" ht="18" customHeight="1">
      <c r="A4" s="10" t="s">
        <v>194</v>
      </c>
      <c r="B4" s="11" t="s">
        <v>9</v>
      </c>
      <c r="C4" s="12">
        <v>116</v>
      </c>
      <c r="D4" s="12">
        <v>119</v>
      </c>
      <c r="E4" s="13">
        <f t="shared" si="0"/>
        <v>235</v>
      </c>
      <c r="F4" s="14">
        <v>77</v>
      </c>
      <c r="G4" s="10" t="s">
        <v>195</v>
      </c>
      <c r="H4" s="11" t="s">
        <v>10</v>
      </c>
      <c r="I4" s="13">
        <v>409</v>
      </c>
      <c r="J4" s="13">
        <v>394</v>
      </c>
      <c r="K4" s="13">
        <f t="shared" si="1"/>
        <v>803</v>
      </c>
      <c r="L4" s="15">
        <v>349</v>
      </c>
    </row>
    <row r="5" spans="1:12" ht="18" customHeight="1">
      <c r="A5" s="10" t="s">
        <v>196</v>
      </c>
      <c r="B5" s="11" t="s">
        <v>11</v>
      </c>
      <c r="C5" s="12">
        <v>252</v>
      </c>
      <c r="D5" s="12">
        <v>296</v>
      </c>
      <c r="E5" s="13">
        <f t="shared" si="0"/>
        <v>548</v>
      </c>
      <c r="F5" s="14">
        <v>171</v>
      </c>
      <c r="G5" s="10" t="s">
        <v>197</v>
      </c>
      <c r="H5" s="11" t="s">
        <v>12</v>
      </c>
      <c r="I5" s="13">
        <v>296</v>
      </c>
      <c r="J5" s="13">
        <v>229</v>
      </c>
      <c r="K5" s="13">
        <f t="shared" si="1"/>
        <v>525</v>
      </c>
      <c r="L5" s="15">
        <v>234</v>
      </c>
    </row>
    <row r="6" spans="1:12" ht="18" customHeight="1">
      <c r="A6" s="10" t="s">
        <v>198</v>
      </c>
      <c r="B6" s="11" t="s">
        <v>13</v>
      </c>
      <c r="C6" s="12">
        <v>270</v>
      </c>
      <c r="D6" s="12">
        <v>248</v>
      </c>
      <c r="E6" s="13">
        <f t="shared" si="0"/>
        <v>518</v>
      </c>
      <c r="F6" s="14">
        <v>200</v>
      </c>
      <c r="G6" s="10" t="s">
        <v>199</v>
      </c>
      <c r="H6" s="11" t="s">
        <v>14</v>
      </c>
      <c r="I6" s="13">
        <v>208</v>
      </c>
      <c r="J6" s="13">
        <v>225</v>
      </c>
      <c r="K6" s="13">
        <f t="shared" si="1"/>
        <v>433</v>
      </c>
      <c r="L6" s="15">
        <v>182</v>
      </c>
    </row>
    <row r="7" spans="1:12" ht="18" customHeight="1">
      <c r="A7" s="10" t="s">
        <v>200</v>
      </c>
      <c r="B7" s="11" t="s">
        <v>15</v>
      </c>
      <c r="C7" s="12">
        <v>664</v>
      </c>
      <c r="D7" s="12">
        <v>641</v>
      </c>
      <c r="E7" s="13">
        <f t="shared" si="0"/>
        <v>1305</v>
      </c>
      <c r="F7" s="14">
        <v>503</v>
      </c>
      <c r="G7" s="10" t="s">
        <v>201</v>
      </c>
      <c r="H7" s="11" t="s">
        <v>16</v>
      </c>
      <c r="I7" s="13">
        <v>499</v>
      </c>
      <c r="J7" s="13">
        <v>510</v>
      </c>
      <c r="K7" s="13">
        <f t="shared" si="1"/>
        <v>1009</v>
      </c>
      <c r="L7" s="15">
        <v>396</v>
      </c>
    </row>
    <row r="8" spans="1:12" ht="18" customHeight="1">
      <c r="A8" s="10" t="s">
        <v>202</v>
      </c>
      <c r="B8" s="11" t="s">
        <v>17</v>
      </c>
      <c r="C8" s="12">
        <v>145</v>
      </c>
      <c r="D8" s="12">
        <v>167</v>
      </c>
      <c r="E8" s="13">
        <f t="shared" si="0"/>
        <v>312</v>
      </c>
      <c r="F8" s="14">
        <v>108</v>
      </c>
      <c r="G8" s="10" t="s">
        <v>203</v>
      </c>
      <c r="H8" s="11" t="s">
        <v>18</v>
      </c>
      <c r="I8" s="13">
        <v>285</v>
      </c>
      <c r="J8" s="13">
        <v>263</v>
      </c>
      <c r="K8" s="13">
        <f t="shared" si="1"/>
        <v>548</v>
      </c>
      <c r="L8" s="15">
        <v>229</v>
      </c>
    </row>
    <row r="9" spans="1:12" ht="18" customHeight="1">
      <c r="A9" s="16"/>
      <c r="B9" s="17" t="s">
        <v>79</v>
      </c>
      <c r="C9" s="18">
        <f>SUM(C3:C8)</f>
        <v>1537</v>
      </c>
      <c r="D9" s="18">
        <f>SUM(D3:D8)</f>
        <v>1547</v>
      </c>
      <c r="E9" s="19">
        <f>SUM(E3:E8)</f>
        <v>3084</v>
      </c>
      <c r="F9" s="20">
        <f>SUM(F3:F8)</f>
        <v>1107</v>
      </c>
      <c r="G9" s="10" t="s">
        <v>204</v>
      </c>
      <c r="H9" s="11" t="s">
        <v>19</v>
      </c>
      <c r="I9" s="13">
        <v>518</v>
      </c>
      <c r="J9" s="13">
        <v>473</v>
      </c>
      <c r="K9" s="13">
        <f t="shared" si="1"/>
        <v>991</v>
      </c>
      <c r="L9" s="15">
        <v>446</v>
      </c>
    </row>
    <row r="10" spans="1:12" ht="18" customHeight="1">
      <c r="A10" s="4" t="s">
        <v>205</v>
      </c>
      <c r="B10" s="5" t="s">
        <v>20</v>
      </c>
      <c r="C10" s="6">
        <v>261</v>
      </c>
      <c r="D10" s="6">
        <v>238</v>
      </c>
      <c r="E10" s="13">
        <f aca="true" t="shared" si="2" ref="E10:E19">SUM(C10:D10)</f>
        <v>499</v>
      </c>
      <c r="F10" s="8">
        <v>200</v>
      </c>
      <c r="G10" s="10" t="s">
        <v>206</v>
      </c>
      <c r="H10" s="11" t="s">
        <v>21</v>
      </c>
      <c r="I10" s="13">
        <v>185</v>
      </c>
      <c r="J10" s="13">
        <v>180</v>
      </c>
      <c r="K10" s="13">
        <f t="shared" si="1"/>
        <v>365</v>
      </c>
      <c r="L10" s="15">
        <v>128</v>
      </c>
    </row>
    <row r="11" spans="1:12" ht="18" customHeight="1">
      <c r="A11" s="10" t="s">
        <v>207</v>
      </c>
      <c r="B11" s="11" t="s">
        <v>22</v>
      </c>
      <c r="C11" s="12">
        <v>77</v>
      </c>
      <c r="D11" s="12">
        <v>93</v>
      </c>
      <c r="E11" s="13">
        <f t="shared" si="2"/>
        <v>170</v>
      </c>
      <c r="F11" s="14">
        <v>62</v>
      </c>
      <c r="G11" s="10" t="s">
        <v>208</v>
      </c>
      <c r="H11" s="11" t="s">
        <v>23</v>
      </c>
      <c r="I11" s="13">
        <v>50</v>
      </c>
      <c r="J11" s="13">
        <v>57</v>
      </c>
      <c r="K11" s="13">
        <f t="shared" si="1"/>
        <v>107</v>
      </c>
      <c r="L11" s="15">
        <v>32</v>
      </c>
    </row>
    <row r="12" spans="1:12" ht="18" customHeight="1">
      <c r="A12" s="10" t="s">
        <v>209</v>
      </c>
      <c r="B12" s="11" t="s">
        <v>24</v>
      </c>
      <c r="C12" s="12">
        <v>144</v>
      </c>
      <c r="D12" s="12">
        <v>146</v>
      </c>
      <c r="E12" s="13">
        <f t="shared" si="2"/>
        <v>290</v>
      </c>
      <c r="F12" s="14">
        <v>130</v>
      </c>
      <c r="G12" s="10" t="s">
        <v>210</v>
      </c>
      <c r="H12" s="11" t="s">
        <v>25</v>
      </c>
      <c r="I12" s="13">
        <v>243</v>
      </c>
      <c r="J12" s="13">
        <v>234</v>
      </c>
      <c r="K12" s="13">
        <f t="shared" si="1"/>
        <v>477</v>
      </c>
      <c r="L12" s="15">
        <v>146</v>
      </c>
    </row>
    <row r="13" spans="1:12" ht="17.25" customHeight="1">
      <c r="A13" s="10" t="s">
        <v>211</v>
      </c>
      <c r="B13" s="11" t="s">
        <v>30</v>
      </c>
      <c r="C13" s="12">
        <v>108</v>
      </c>
      <c r="D13" s="12">
        <v>111</v>
      </c>
      <c r="E13" s="13">
        <f t="shared" si="2"/>
        <v>219</v>
      </c>
      <c r="F13" s="14">
        <v>91</v>
      </c>
      <c r="G13" s="10" t="s">
        <v>212</v>
      </c>
      <c r="H13" s="11" t="s">
        <v>26</v>
      </c>
      <c r="I13" s="13">
        <v>283</v>
      </c>
      <c r="J13" s="13">
        <v>266</v>
      </c>
      <c r="K13" s="13">
        <f t="shared" si="1"/>
        <v>549</v>
      </c>
      <c r="L13" s="15">
        <v>175</v>
      </c>
    </row>
    <row r="14" spans="1:12" ht="18" customHeight="1">
      <c r="A14" s="10" t="s">
        <v>213</v>
      </c>
      <c r="B14" s="11" t="s">
        <v>32</v>
      </c>
      <c r="C14" s="12">
        <v>65</v>
      </c>
      <c r="D14" s="12">
        <v>68</v>
      </c>
      <c r="E14" s="13">
        <f t="shared" si="2"/>
        <v>133</v>
      </c>
      <c r="F14" s="14">
        <v>59</v>
      </c>
      <c r="G14" s="10" t="s">
        <v>214</v>
      </c>
      <c r="H14" s="11" t="s">
        <v>27</v>
      </c>
      <c r="I14" s="13">
        <v>179</v>
      </c>
      <c r="J14" s="13">
        <v>180</v>
      </c>
      <c r="K14" s="13">
        <f t="shared" si="1"/>
        <v>359</v>
      </c>
      <c r="L14" s="15">
        <v>132</v>
      </c>
    </row>
    <row r="15" spans="1:12" ht="18" customHeight="1">
      <c r="A15" s="10" t="s">
        <v>215</v>
      </c>
      <c r="B15" s="11" t="s">
        <v>36</v>
      </c>
      <c r="C15" s="12">
        <v>79</v>
      </c>
      <c r="D15" s="12">
        <v>85</v>
      </c>
      <c r="E15" s="13">
        <f t="shared" si="2"/>
        <v>164</v>
      </c>
      <c r="F15" s="14">
        <v>62</v>
      </c>
      <c r="G15" s="10" t="s">
        <v>216</v>
      </c>
      <c r="H15" s="11" t="s">
        <v>28</v>
      </c>
      <c r="I15" s="13">
        <v>150</v>
      </c>
      <c r="J15" s="13">
        <v>154</v>
      </c>
      <c r="K15" s="13">
        <f t="shared" si="1"/>
        <v>304</v>
      </c>
      <c r="L15" s="15">
        <v>94</v>
      </c>
    </row>
    <row r="16" spans="1:12" ht="18" customHeight="1">
      <c r="A16" s="10" t="s">
        <v>217</v>
      </c>
      <c r="B16" s="11" t="s">
        <v>38</v>
      </c>
      <c r="C16" s="12">
        <v>128</v>
      </c>
      <c r="D16" s="12">
        <v>139</v>
      </c>
      <c r="E16" s="13">
        <f t="shared" si="2"/>
        <v>267</v>
      </c>
      <c r="F16" s="14">
        <v>112</v>
      </c>
      <c r="G16" s="10" t="s">
        <v>218</v>
      </c>
      <c r="H16" s="11" t="s">
        <v>29</v>
      </c>
      <c r="I16" s="13">
        <v>62</v>
      </c>
      <c r="J16" s="13">
        <v>116</v>
      </c>
      <c r="K16" s="13">
        <f t="shared" si="1"/>
        <v>178</v>
      </c>
      <c r="L16" s="15">
        <v>94</v>
      </c>
    </row>
    <row r="17" spans="1:12" ht="18" customHeight="1">
      <c r="A17" s="10" t="s">
        <v>219</v>
      </c>
      <c r="B17" s="11" t="s">
        <v>83</v>
      </c>
      <c r="C17" s="12">
        <v>668</v>
      </c>
      <c r="D17" s="12">
        <v>621</v>
      </c>
      <c r="E17" s="13">
        <f t="shared" si="2"/>
        <v>1289</v>
      </c>
      <c r="F17" s="14">
        <v>567</v>
      </c>
      <c r="G17" s="10" t="s">
        <v>80</v>
      </c>
      <c r="H17" s="11" t="s">
        <v>31</v>
      </c>
      <c r="I17" s="13">
        <v>28</v>
      </c>
      <c r="J17" s="13">
        <v>23</v>
      </c>
      <c r="K17" s="13">
        <f t="shared" si="1"/>
        <v>51</v>
      </c>
      <c r="L17" s="15">
        <v>35</v>
      </c>
    </row>
    <row r="18" spans="1:12" ht="18" customHeight="1">
      <c r="A18" s="10" t="s">
        <v>220</v>
      </c>
      <c r="B18" s="11" t="s">
        <v>190</v>
      </c>
      <c r="C18" s="12">
        <v>76</v>
      </c>
      <c r="D18" s="12">
        <v>86</v>
      </c>
      <c r="E18" s="13">
        <f t="shared" si="2"/>
        <v>162</v>
      </c>
      <c r="F18" s="14">
        <v>67</v>
      </c>
      <c r="G18" s="10" t="s">
        <v>221</v>
      </c>
      <c r="H18" s="11" t="s">
        <v>33</v>
      </c>
      <c r="I18" s="13">
        <v>41</v>
      </c>
      <c r="J18" s="13">
        <v>41</v>
      </c>
      <c r="K18" s="13">
        <f t="shared" si="1"/>
        <v>82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65</v>
      </c>
      <c r="D19" s="12">
        <v>89</v>
      </c>
      <c r="E19" s="13">
        <f t="shared" si="2"/>
        <v>154</v>
      </c>
      <c r="F19" s="14">
        <v>84</v>
      </c>
      <c r="G19" s="10" t="s">
        <v>223</v>
      </c>
      <c r="H19" s="11" t="s">
        <v>34</v>
      </c>
      <c r="I19" s="13">
        <v>87</v>
      </c>
      <c r="J19" s="13">
        <v>97</v>
      </c>
      <c r="K19" s="13">
        <f t="shared" si="1"/>
        <v>184</v>
      </c>
      <c r="L19" s="15">
        <v>80</v>
      </c>
    </row>
    <row r="20" spans="1:12" ht="18" customHeight="1">
      <c r="A20" s="16"/>
      <c r="B20" s="17" t="s">
        <v>85</v>
      </c>
      <c r="C20" s="18">
        <f>SUM(C10:C19)</f>
        <v>1671</v>
      </c>
      <c r="D20" s="18">
        <f>SUM(D10:D19)</f>
        <v>1676</v>
      </c>
      <c r="E20" s="19">
        <f>SUM(E10:E19)</f>
        <v>3347</v>
      </c>
      <c r="F20" s="20">
        <f>SUM(F10:F19)</f>
        <v>1434</v>
      </c>
      <c r="G20" s="10" t="s">
        <v>224</v>
      </c>
      <c r="H20" s="11" t="s">
        <v>35</v>
      </c>
      <c r="I20" s="13">
        <v>376</v>
      </c>
      <c r="J20" s="13">
        <v>350</v>
      </c>
      <c r="K20" s="13">
        <f t="shared" si="1"/>
        <v>726</v>
      </c>
      <c r="L20" s="15">
        <v>280</v>
      </c>
    </row>
    <row r="21" spans="1:12" ht="18" customHeight="1">
      <c r="A21" s="4" t="s">
        <v>225</v>
      </c>
      <c r="B21" s="5" t="s">
        <v>87</v>
      </c>
      <c r="C21" s="6">
        <v>514</v>
      </c>
      <c r="D21" s="6">
        <v>463</v>
      </c>
      <c r="E21" s="13">
        <f aca="true" t="shared" si="3" ref="E21:E27">SUM(C21:D21)</f>
        <v>977</v>
      </c>
      <c r="F21" s="8">
        <v>338</v>
      </c>
      <c r="G21" s="10" t="s">
        <v>81</v>
      </c>
      <c r="H21" s="11" t="s">
        <v>37</v>
      </c>
      <c r="I21" s="13">
        <v>187</v>
      </c>
      <c r="J21" s="13">
        <v>201</v>
      </c>
      <c r="K21" s="13">
        <f t="shared" si="1"/>
        <v>388</v>
      </c>
      <c r="L21" s="15">
        <v>159</v>
      </c>
    </row>
    <row r="22" spans="1:12" ht="18" customHeight="1">
      <c r="A22" s="10" t="s">
        <v>89</v>
      </c>
      <c r="B22" s="11" t="s">
        <v>43</v>
      </c>
      <c r="C22" s="12">
        <v>106</v>
      </c>
      <c r="D22" s="12">
        <v>118</v>
      </c>
      <c r="E22" s="13">
        <f t="shared" si="3"/>
        <v>224</v>
      </c>
      <c r="F22" s="14">
        <v>77</v>
      </c>
      <c r="G22" s="10" t="s">
        <v>82</v>
      </c>
      <c r="H22" s="11" t="s">
        <v>39</v>
      </c>
      <c r="I22" s="13">
        <v>266</v>
      </c>
      <c r="J22" s="13">
        <v>265</v>
      </c>
      <c r="K22" s="13">
        <f t="shared" si="1"/>
        <v>531</v>
      </c>
      <c r="L22" s="15">
        <v>201</v>
      </c>
    </row>
    <row r="23" spans="1:12" ht="17.25" customHeight="1">
      <c r="A23" s="10" t="s">
        <v>91</v>
      </c>
      <c r="B23" s="11" t="s">
        <v>45</v>
      </c>
      <c r="C23" s="12">
        <v>742</v>
      </c>
      <c r="D23" s="12">
        <v>654</v>
      </c>
      <c r="E23" s="13">
        <f t="shared" si="3"/>
        <v>1396</v>
      </c>
      <c r="F23" s="14">
        <v>581</v>
      </c>
      <c r="G23" s="10" t="s">
        <v>84</v>
      </c>
      <c r="H23" s="11" t="s">
        <v>40</v>
      </c>
      <c r="I23" s="13">
        <v>209</v>
      </c>
      <c r="J23" s="13">
        <v>217</v>
      </c>
      <c r="K23" s="13">
        <f t="shared" si="1"/>
        <v>426</v>
      </c>
      <c r="L23" s="15">
        <v>172</v>
      </c>
    </row>
    <row r="24" spans="1:12" ht="17.25" customHeight="1">
      <c r="A24" s="10" t="s">
        <v>92</v>
      </c>
      <c r="B24" s="11" t="s">
        <v>47</v>
      </c>
      <c r="C24" s="12">
        <v>627</v>
      </c>
      <c r="D24" s="12">
        <v>558</v>
      </c>
      <c r="E24" s="13">
        <f t="shared" si="3"/>
        <v>1185</v>
      </c>
      <c r="F24" s="14">
        <v>525</v>
      </c>
      <c r="G24" s="10" t="s">
        <v>86</v>
      </c>
      <c r="H24" s="11" t="s">
        <v>41</v>
      </c>
      <c r="I24" s="13">
        <v>96</v>
      </c>
      <c r="J24" s="13">
        <v>132</v>
      </c>
      <c r="K24" s="13">
        <f t="shared" si="1"/>
        <v>228</v>
      </c>
      <c r="L24" s="15">
        <v>100</v>
      </c>
    </row>
    <row r="25" spans="1:12" ht="17.25" customHeight="1">
      <c r="A25" s="10" t="s">
        <v>94</v>
      </c>
      <c r="B25" s="11" t="s">
        <v>48</v>
      </c>
      <c r="C25" s="12">
        <v>426</v>
      </c>
      <c r="D25" s="12">
        <v>388</v>
      </c>
      <c r="E25" s="13">
        <f t="shared" si="3"/>
        <v>814</v>
      </c>
      <c r="F25" s="14">
        <v>352</v>
      </c>
      <c r="G25" s="10" t="s">
        <v>88</v>
      </c>
      <c r="H25" s="11" t="s">
        <v>42</v>
      </c>
      <c r="I25" s="13">
        <v>28</v>
      </c>
      <c r="J25" s="13">
        <v>43</v>
      </c>
      <c r="K25" s="13">
        <f t="shared" si="1"/>
        <v>71</v>
      </c>
      <c r="L25" s="15">
        <v>38</v>
      </c>
    </row>
    <row r="26" spans="1:12" ht="18" customHeight="1">
      <c r="A26" s="10" t="s">
        <v>96</v>
      </c>
      <c r="B26" s="11" t="s">
        <v>49</v>
      </c>
      <c r="C26" s="12">
        <v>363</v>
      </c>
      <c r="D26" s="12">
        <v>358</v>
      </c>
      <c r="E26" s="13">
        <f t="shared" si="3"/>
        <v>721</v>
      </c>
      <c r="F26" s="14">
        <v>257</v>
      </c>
      <c r="G26" s="10" t="s">
        <v>90</v>
      </c>
      <c r="H26" s="11" t="s">
        <v>44</v>
      </c>
      <c r="I26" s="13">
        <v>94</v>
      </c>
      <c r="J26" s="13">
        <v>101</v>
      </c>
      <c r="K26" s="13">
        <f t="shared" si="1"/>
        <v>195</v>
      </c>
      <c r="L26" s="15">
        <v>67</v>
      </c>
    </row>
    <row r="27" spans="1:12" ht="18" customHeight="1">
      <c r="A27" s="10" t="s">
        <v>97</v>
      </c>
      <c r="B27" s="11" t="s">
        <v>98</v>
      </c>
      <c r="C27" s="12">
        <v>705</v>
      </c>
      <c r="D27" s="12">
        <v>710</v>
      </c>
      <c r="E27" s="13">
        <f t="shared" si="3"/>
        <v>1415</v>
      </c>
      <c r="F27" s="14">
        <v>555</v>
      </c>
      <c r="G27" s="10" t="s">
        <v>226</v>
      </c>
      <c r="H27" s="11" t="s">
        <v>46</v>
      </c>
      <c r="I27" s="13">
        <v>145</v>
      </c>
      <c r="J27" s="13">
        <v>143</v>
      </c>
      <c r="K27" s="13">
        <f t="shared" si="1"/>
        <v>288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3483</v>
      </c>
      <c r="D28" s="18">
        <f>SUM(D21:D27)</f>
        <v>3249</v>
      </c>
      <c r="E28" s="19">
        <f>SUM(E21:E27)</f>
        <v>6732</v>
      </c>
      <c r="F28" s="20">
        <f>SUM(F21:F27)</f>
        <v>2685</v>
      </c>
      <c r="G28" s="16"/>
      <c r="H28" s="17" t="s">
        <v>93</v>
      </c>
      <c r="I28" s="19">
        <f>SUM(I3:I27)</f>
        <v>5055</v>
      </c>
      <c r="J28" s="19">
        <f>SUM(J3:J27)</f>
        <v>5043</v>
      </c>
      <c r="K28" s="19">
        <f>SUM(K3:K27)</f>
        <v>10098</v>
      </c>
      <c r="L28" s="21">
        <f>SUM(L3:L27)</f>
        <v>4001</v>
      </c>
    </row>
    <row r="29" spans="1:12" ht="18" customHeight="1">
      <c r="A29" s="4" t="s">
        <v>227</v>
      </c>
      <c r="B29" s="5" t="s">
        <v>53</v>
      </c>
      <c r="C29" s="6">
        <v>152</v>
      </c>
      <c r="D29" s="6">
        <v>146</v>
      </c>
      <c r="E29" s="13">
        <f aca="true" t="shared" si="4" ref="E29:E39">SUM(C29:D29)</f>
        <v>298</v>
      </c>
      <c r="F29" s="8">
        <v>85</v>
      </c>
      <c r="G29" s="4" t="s">
        <v>228</v>
      </c>
      <c r="H29" s="5" t="s">
        <v>95</v>
      </c>
      <c r="I29" s="7">
        <v>266</v>
      </c>
      <c r="J29" s="7">
        <v>275</v>
      </c>
      <c r="K29" s="13">
        <f aca="true" t="shared" si="5" ref="K29:K41">SUM(I29:J29)</f>
        <v>541</v>
      </c>
      <c r="L29" s="9">
        <v>181</v>
      </c>
    </row>
    <row r="30" spans="1:12" ht="18" customHeight="1">
      <c r="A30" s="10" t="s">
        <v>229</v>
      </c>
      <c r="B30" s="11" t="s">
        <v>55</v>
      </c>
      <c r="C30" s="12">
        <v>186</v>
      </c>
      <c r="D30" s="12">
        <v>187</v>
      </c>
      <c r="E30" s="13">
        <f t="shared" si="4"/>
        <v>373</v>
      </c>
      <c r="F30" s="14">
        <v>145</v>
      </c>
      <c r="G30" s="10" t="s">
        <v>230</v>
      </c>
      <c r="H30" s="11" t="s">
        <v>50</v>
      </c>
      <c r="I30" s="13">
        <v>124</v>
      </c>
      <c r="J30" s="13">
        <v>112</v>
      </c>
      <c r="K30" s="13">
        <f t="shared" si="5"/>
        <v>236</v>
      </c>
      <c r="L30" s="15">
        <v>71</v>
      </c>
    </row>
    <row r="31" spans="1:12" ht="18" customHeight="1">
      <c r="A31" s="10" t="s">
        <v>231</v>
      </c>
      <c r="B31" s="11" t="s">
        <v>57</v>
      </c>
      <c r="C31" s="12">
        <v>63</v>
      </c>
      <c r="D31" s="12">
        <v>63</v>
      </c>
      <c r="E31" s="13">
        <f t="shared" si="4"/>
        <v>126</v>
      </c>
      <c r="F31" s="14">
        <v>40</v>
      </c>
      <c r="G31" s="10" t="s">
        <v>232</v>
      </c>
      <c r="H31" s="11" t="s">
        <v>51</v>
      </c>
      <c r="I31" s="13">
        <v>126</v>
      </c>
      <c r="J31" s="13">
        <v>125</v>
      </c>
      <c r="K31" s="13">
        <f t="shared" si="5"/>
        <v>251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155</v>
      </c>
      <c r="D32" s="12">
        <v>142</v>
      </c>
      <c r="E32" s="13">
        <f t="shared" si="4"/>
        <v>297</v>
      </c>
      <c r="F32" s="14">
        <v>105</v>
      </c>
      <c r="G32" s="3">
        <v>303</v>
      </c>
      <c r="H32" s="2" t="s">
        <v>188</v>
      </c>
      <c r="I32" s="24">
        <v>35</v>
      </c>
      <c r="J32" s="24">
        <v>34</v>
      </c>
      <c r="K32" s="13">
        <f t="shared" si="5"/>
        <v>69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46</v>
      </c>
      <c r="D33" s="12">
        <v>51</v>
      </c>
      <c r="E33" s="13">
        <f t="shared" si="4"/>
        <v>97</v>
      </c>
      <c r="F33" s="14">
        <v>28</v>
      </c>
      <c r="G33" s="10" t="s">
        <v>100</v>
      </c>
      <c r="H33" s="11" t="s">
        <v>52</v>
      </c>
      <c r="I33" s="13">
        <v>96</v>
      </c>
      <c r="J33" s="13">
        <v>99</v>
      </c>
      <c r="K33" s="13">
        <f t="shared" si="5"/>
        <v>195</v>
      </c>
      <c r="L33" s="15">
        <v>70</v>
      </c>
    </row>
    <row r="34" spans="1:12" ht="18" customHeight="1">
      <c r="A34" s="10" t="s">
        <v>107</v>
      </c>
      <c r="B34" s="11" t="s">
        <v>63</v>
      </c>
      <c r="C34" s="12">
        <v>90</v>
      </c>
      <c r="D34" s="12">
        <v>102</v>
      </c>
      <c r="E34" s="13">
        <f t="shared" si="4"/>
        <v>192</v>
      </c>
      <c r="F34" s="14">
        <v>63</v>
      </c>
      <c r="G34" s="10" t="s">
        <v>101</v>
      </c>
      <c r="H34" s="11" t="s">
        <v>54</v>
      </c>
      <c r="I34" s="13">
        <v>318</v>
      </c>
      <c r="J34" s="13">
        <v>303</v>
      </c>
      <c r="K34" s="13">
        <f t="shared" si="5"/>
        <v>621</v>
      </c>
      <c r="L34" s="15">
        <v>201</v>
      </c>
    </row>
    <row r="35" spans="1:12" ht="18" customHeight="1">
      <c r="A35" s="10" t="s">
        <v>108</v>
      </c>
      <c r="B35" s="11" t="s">
        <v>65</v>
      </c>
      <c r="C35" s="12">
        <v>101</v>
      </c>
      <c r="D35" s="12">
        <v>111</v>
      </c>
      <c r="E35" s="13">
        <f t="shared" si="4"/>
        <v>212</v>
      </c>
      <c r="F35" s="14">
        <v>65</v>
      </c>
      <c r="G35" s="10" t="s">
        <v>102</v>
      </c>
      <c r="H35" s="11" t="s">
        <v>56</v>
      </c>
      <c r="I35" s="13">
        <v>152</v>
      </c>
      <c r="J35" s="13">
        <v>149</v>
      </c>
      <c r="K35" s="13">
        <f t="shared" si="5"/>
        <v>301</v>
      </c>
      <c r="L35" s="15">
        <v>92</v>
      </c>
    </row>
    <row r="36" spans="1:12" ht="18" customHeight="1">
      <c r="A36" s="10" t="s">
        <v>109</v>
      </c>
      <c r="B36" s="11" t="s">
        <v>67</v>
      </c>
      <c r="C36" s="13">
        <v>107</v>
      </c>
      <c r="D36" s="13">
        <v>122</v>
      </c>
      <c r="E36" s="13">
        <f t="shared" si="4"/>
        <v>229</v>
      </c>
      <c r="F36" s="15">
        <v>79</v>
      </c>
      <c r="G36" s="10" t="s">
        <v>103</v>
      </c>
      <c r="H36" s="11" t="s">
        <v>58</v>
      </c>
      <c r="I36" s="13">
        <v>180</v>
      </c>
      <c r="J36" s="13">
        <v>185</v>
      </c>
      <c r="K36" s="13">
        <f t="shared" si="5"/>
        <v>365</v>
      </c>
      <c r="L36" s="15">
        <v>115</v>
      </c>
    </row>
    <row r="37" spans="1:12" ht="18" customHeight="1">
      <c r="A37" s="10" t="s">
        <v>110</v>
      </c>
      <c r="B37" s="11" t="s">
        <v>69</v>
      </c>
      <c r="C37" s="13">
        <v>196</v>
      </c>
      <c r="D37" s="13">
        <v>196</v>
      </c>
      <c r="E37" s="13">
        <f t="shared" si="4"/>
        <v>392</v>
      </c>
      <c r="F37" s="15">
        <v>129</v>
      </c>
      <c r="G37" s="10" t="s">
        <v>104</v>
      </c>
      <c r="H37" s="11" t="s">
        <v>60</v>
      </c>
      <c r="I37" s="13">
        <v>324</v>
      </c>
      <c r="J37" s="13">
        <v>324</v>
      </c>
      <c r="K37" s="13">
        <f t="shared" si="5"/>
        <v>648</v>
      </c>
      <c r="L37" s="15">
        <v>215</v>
      </c>
    </row>
    <row r="38" spans="1:12" ht="18" customHeight="1">
      <c r="A38" s="10" t="s">
        <v>112</v>
      </c>
      <c r="B38" s="11" t="s">
        <v>70</v>
      </c>
      <c r="C38" s="13">
        <v>155</v>
      </c>
      <c r="D38" s="13">
        <v>171</v>
      </c>
      <c r="E38" s="13">
        <f t="shared" si="4"/>
        <v>326</v>
      </c>
      <c r="F38" s="15">
        <v>105</v>
      </c>
      <c r="G38" s="10" t="s">
        <v>106</v>
      </c>
      <c r="H38" s="11" t="s">
        <v>62</v>
      </c>
      <c r="I38" s="13">
        <v>170</v>
      </c>
      <c r="J38" s="13">
        <v>200</v>
      </c>
      <c r="K38" s="13">
        <f t="shared" si="5"/>
        <v>370</v>
      </c>
      <c r="L38" s="15">
        <v>153</v>
      </c>
    </row>
    <row r="39" spans="1:12" ht="18" customHeight="1">
      <c r="A39" s="10" t="s">
        <v>113</v>
      </c>
      <c r="B39" s="11" t="s">
        <v>114</v>
      </c>
      <c r="C39" s="13">
        <v>320</v>
      </c>
      <c r="D39" s="13">
        <v>327</v>
      </c>
      <c r="E39" s="13">
        <f t="shared" si="4"/>
        <v>647</v>
      </c>
      <c r="F39" s="15">
        <v>210</v>
      </c>
      <c r="G39" s="10" t="s">
        <v>234</v>
      </c>
      <c r="H39" s="11" t="s">
        <v>64</v>
      </c>
      <c r="I39" s="13">
        <v>230</v>
      </c>
      <c r="J39" s="13">
        <v>240</v>
      </c>
      <c r="K39" s="13">
        <f t="shared" si="5"/>
        <v>470</v>
      </c>
      <c r="L39" s="15">
        <v>139</v>
      </c>
    </row>
    <row r="40" spans="1:12" ht="18" customHeight="1">
      <c r="A40" s="16"/>
      <c r="B40" s="17" t="s">
        <v>115</v>
      </c>
      <c r="C40" s="19">
        <f>SUM(C29:C39)</f>
        <v>1571</v>
      </c>
      <c r="D40" s="19">
        <f>SUM(D29:D39)</f>
        <v>1618</v>
      </c>
      <c r="E40" s="19">
        <f>SUM(E29:E39)</f>
        <v>3189</v>
      </c>
      <c r="F40" s="21">
        <f>SUM(F29:F39)</f>
        <v>1054</v>
      </c>
      <c r="G40" s="10" t="s">
        <v>235</v>
      </c>
      <c r="H40" s="11" t="s">
        <v>66</v>
      </c>
      <c r="I40" s="13">
        <v>202</v>
      </c>
      <c r="J40" s="13">
        <v>210</v>
      </c>
      <c r="K40" s="13">
        <f t="shared" si="5"/>
        <v>412</v>
      </c>
      <c r="L40" s="15">
        <v>138</v>
      </c>
    </row>
    <row r="41" spans="1:12" ht="18" customHeight="1">
      <c r="A41" s="4" t="s">
        <v>236</v>
      </c>
      <c r="B41" s="5" t="s">
        <v>71</v>
      </c>
      <c r="C41" s="7">
        <v>159</v>
      </c>
      <c r="D41" s="7">
        <v>163</v>
      </c>
      <c r="E41" s="13">
        <f aca="true" t="shared" si="6" ref="E41:E49">SUM(C41:D41)</f>
        <v>322</v>
      </c>
      <c r="F41" s="9">
        <v>101</v>
      </c>
      <c r="G41" s="10" t="s">
        <v>237</v>
      </c>
      <c r="H41" s="11" t="s">
        <v>68</v>
      </c>
      <c r="I41" s="13">
        <v>53</v>
      </c>
      <c r="J41" s="13">
        <v>61</v>
      </c>
      <c r="K41" s="13">
        <f t="shared" si="5"/>
        <v>114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168</v>
      </c>
      <c r="D42" s="13">
        <v>174</v>
      </c>
      <c r="E42" s="13">
        <f t="shared" si="6"/>
        <v>342</v>
      </c>
      <c r="F42" s="15">
        <v>114</v>
      </c>
      <c r="G42" s="16"/>
      <c r="H42" s="17" t="s">
        <v>111</v>
      </c>
      <c r="I42" s="19">
        <f>SUM(I29:I41)</f>
        <v>2276</v>
      </c>
      <c r="J42" s="19">
        <f>SUM(J29:J41)</f>
        <v>2317</v>
      </c>
      <c r="K42" s="19">
        <f>SUM(K29:K41)</f>
        <v>4593</v>
      </c>
      <c r="L42" s="21">
        <f>SUM(L29:L41)</f>
        <v>1518</v>
      </c>
    </row>
    <row r="43" spans="1:12" ht="18" customHeight="1">
      <c r="A43" s="10" t="s">
        <v>239</v>
      </c>
      <c r="B43" s="11" t="s">
        <v>118</v>
      </c>
      <c r="C43" s="13">
        <v>121</v>
      </c>
      <c r="D43" s="13">
        <v>103</v>
      </c>
      <c r="E43" s="13">
        <f t="shared" si="6"/>
        <v>224</v>
      </c>
      <c r="F43" s="15">
        <v>98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124</v>
      </c>
      <c r="D44" s="13">
        <v>123</v>
      </c>
      <c r="E44" s="13">
        <f t="shared" si="6"/>
        <v>247</v>
      </c>
      <c r="F44" s="15">
        <v>83</v>
      </c>
      <c r="G44" s="22"/>
    </row>
    <row r="45" spans="1:7" ht="18" customHeight="1">
      <c r="A45" s="10" t="s">
        <v>241</v>
      </c>
      <c r="B45" s="11" t="s">
        <v>74</v>
      </c>
      <c r="C45" s="13">
        <v>108</v>
      </c>
      <c r="D45" s="13">
        <v>111</v>
      </c>
      <c r="E45" s="13">
        <f t="shared" si="6"/>
        <v>219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156</v>
      </c>
      <c r="D46" s="13">
        <v>138</v>
      </c>
      <c r="E46" s="13">
        <f t="shared" si="6"/>
        <v>294</v>
      </c>
      <c r="F46" s="15">
        <v>132</v>
      </c>
      <c r="G46" s="22"/>
    </row>
    <row r="47" spans="1:7" ht="18" customHeight="1">
      <c r="A47" s="10" t="s">
        <v>243</v>
      </c>
      <c r="B47" s="11" t="s">
        <v>76</v>
      </c>
      <c r="C47" s="13">
        <v>117</v>
      </c>
      <c r="D47" s="13">
        <v>135</v>
      </c>
      <c r="E47" s="13">
        <f t="shared" si="6"/>
        <v>252</v>
      </c>
      <c r="F47" s="15">
        <v>80</v>
      </c>
      <c r="G47" s="22"/>
    </row>
    <row r="48" spans="1:7" ht="18" customHeight="1">
      <c r="A48" s="10" t="s">
        <v>244</v>
      </c>
      <c r="B48" s="11" t="s">
        <v>77</v>
      </c>
      <c r="C48" s="13">
        <v>71</v>
      </c>
      <c r="D48" s="13">
        <v>80</v>
      </c>
      <c r="E48" s="13">
        <f t="shared" si="6"/>
        <v>151</v>
      </c>
      <c r="F48" s="15">
        <v>55</v>
      </c>
      <c r="G48" s="22"/>
    </row>
    <row r="49" spans="1:7" ht="18" customHeight="1">
      <c r="A49" s="10" t="s">
        <v>245</v>
      </c>
      <c r="B49" s="11" t="s">
        <v>78</v>
      </c>
      <c r="C49" s="13">
        <v>168</v>
      </c>
      <c r="D49" s="13">
        <v>152</v>
      </c>
      <c r="E49" s="13">
        <f t="shared" si="6"/>
        <v>320</v>
      </c>
      <c r="F49" s="15">
        <v>97</v>
      </c>
      <c r="G49" s="22"/>
    </row>
    <row r="50" spans="1:7" ht="18" customHeight="1">
      <c r="A50" s="16"/>
      <c r="B50" s="17" t="s">
        <v>122</v>
      </c>
      <c r="C50" s="19">
        <f>SUM(C41:C49)</f>
        <v>1192</v>
      </c>
      <c r="D50" s="19">
        <f>SUM(D41:D49)</f>
        <v>1179</v>
      </c>
      <c r="E50" s="19">
        <f>SUM(E41:E49)</f>
        <v>2371</v>
      </c>
      <c r="F50" s="19">
        <f>SUM(F41:F49)</f>
        <v>825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137</v>
      </c>
      <c r="D56" s="7">
        <v>117</v>
      </c>
      <c r="E56" s="7">
        <f aca="true" t="shared" si="7" ref="E56:E70">SUM(C56:D56)</f>
        <v>254</v>
      </c>
      <c r="F56" s="9">
        <v>111</v>
      </c>
    </row>
    <row r="57" spans="1:13" ht="18" customHeight="1">
      <c r="A57" s="10" t="s">
        <v>124</v>
      </c>
      <c r="B57" s="11" t="s">
        <v>125</v>
      </c>
      <c r="C57" s="13">
        <v>82</v>
      </c>
      <c r="D57" s="13">
        <v>102</v>
      </c>
      <c r="E57" s="13">
        <f t="shared" si="7"/>
        <v>184</v>
      </c>
      <c r="F57" s="15">
        <v>61</v>
      </c>
      <c r="H57" s="45" t="s">
        <v>275</v>
      </c>
      <c r="I57" s="40">
        <f>SUM(C9,C20,C28,C40,C50,I28,I42)</f>
        <v>16785</v>
      </c>
      <c r="J57" s="40">
        <f>SUM(D9,D20,D28,D40,D50,J28,J42)</f>
        <v>16629</v>
      </c>
      <c r="K57" s="40">
        <f>SUM(I57,J57)</f>
        <v>33414</v>
      </c>
      <c r="L57" s="47">
        <f>SUM(F9,F20,F28,F40,F50,L28,L42)</f>
        <v>12624</v>
      </c>
      <c r="M57" s="36"/>
    </row>
    <row r="58" spans="1:13" ht="18" customHeight="1">
      <c r="A58" s="10" t="s">
        <v>247</v>
      </c>
      <c r="B58" s="11" t="s">
        <v>126</v>
      </c>
      <c r="C58" s="13">
        <v>405</v>
      </c>
      <c r="D58" s="13">
        <v>406</v>
      </c>
      <c r="E58" s="13">
        <f t="shared" si="7"/>
        <v>811</v>
      </c>
      <c r="F58" s="15">
        <v>308</v>
      </c>
      <c r="H58" s="46"/>
      <c r="I58" s="41"/>
      <c r="J58" s="41"/>
      <c r="K58" s="41"/>
      <c r="L58" s="47"/>
      <c r="M58" s="36"/>
    </row>
    <row r="59" spans="1:13" ht="18" customHeight="1">
      <c r="A59" s="10" t="s">
        <v>248</v>
      </c>
      <c r="B59" s="11" t="s">
        <v>189</v>
      </c>
      <c r="C59" s="13">
        <v>71</v>
      </c>
      <c r="D59" s="13">
        <v>64</v>
      </c>
      <c r="E59" s="13">
        <f t="shared" si="7"/>
        <v>135</v>
      </c>
      <c r="F59" s="15">
        <v>52</v>
      </c>
      <c r="H59" s="48" t="s">
        <v>276</v>
      </c>
      <c r="I59" s="40">
        <v>819</v>
      </c>
      <c r="J59" s="40">
        <v>808</v>
      </c>
      <c r="K59" s="40">
        <v>1627</v>
      </c>
      <c r="L59" s="50"/>
      <c r="M59" s="36"/>
    </row>
    <row r="60" spans="1:13" ht="18" customHeight="1">
      <c r="A60" s="10" t="s">
        <v>249</v>
      </c>
      <c r="B60" s="11" t="s">
        <v>127</v>
      </c>
      <c r="C60" s="13">
        <v>110</v>
      </c>
      <c r="D60" s="13">
        <v>96</v>
      </c>
      <c r="E60" s="13">
        <f t="shared" si="7"/>
        <v>206</v>
      </c>
      <c r="F60" s="15">
        <v>72</v>
      </c>
      <c r="H60" s="49"/>
      <c r="I60" s="41"/>
      <c r="J60" s="41"/>
      <c r="K60" s="41"/>
      <c r="L60" s="50"/>
      <c r="M60" s="36"/>
    </row>
    <row r="61" spans="1:13" ht="18" customHeight="1">
      <c r="A61" s="10" t="s">
        <v>250</v>
      </c>
      <c r="B61" s="11" t="s">
        <v>128</v>
      </c>
      <c r="C61" s="13">
        <v>72</v>
      </c>
      <c r="D61" s="13">
        <v>64</v>
      </c>
      <c r="E61" s="13">
        <f t="shared" si="7"/>
        <v>136</v>
      </c>
      <c r="F61" s="15">
        <v>47</v>
      </c>
      <c r="H61" s="45" t="s">
        <v>277</v>
      </c>
      <c r="I61" s="40">
        <f>SUM(C71,C78,C90,C104)</f>
        <v>7640</v>
      </c>
      <c r="J61" s="40">
        <f>SUM(D71,D78,D90,D104)</f>
        <v>7420</v>
      </c>
      <c r="K61" s="40">
        <f>SUM(I61,J61)</f>
        <v>15060</v>
      </c>
      <c r="L61" s="47">
        <f>SUM(F71,F78,F90,F104)</f>
        <v>5538</v>
      </c>
      <c r="M61" s="36"/>
    </row>
    <row r="62" spans="1:13" ht="18" customHeight="1">
      <c r="A62" s="10" t="s">
        <v>129</v>
      </c>
      <c r="B62" s="11" t="s">
        <v>130</v>
      </c>
      <c r="C62" s="13">
        <v>109</v>
      </c>
      <c r="D62" s="13">
        <v>112</v>
      </c>
      <c r="E62" s="13">
        <f t="shared" si="7"/>
        <v>221</v>
      </c>
      <c r="F62" s="15">
        <v>62</v>
      </c>
      <c r="H62" s="46"/>
      <c r="I62" s="41"/>
      <c r="J62" s="41"/>
      <c r="K62" s="41"/>
      <c r="L62" s="47"/>
      <c r="M62" s="36"/>
    </row>
    <row r="63" spans="1:13" ht="18" customHeight="1">
      <c r="A63" s="10" t="s">
        <v>251</v>
      </c>
      <c r="B63" s="11" t="s">
        <v>131</v>
      </c>
      <c r="C63" s="13">
        <v>57</v>
      </c>
      <c r="D63" s="13">
        <v>56</v>
      </c>
      <c r="E63" s="13">
        <f t="shared" si="7"/>
        <v>113</v>
      </c>
      <c r="F63" s="15">
        <v>54</v>
      </c>
      <c r="H63" s="48" t="s">
        <v>276</v>
      </c>
      <c r="I63" s="40">
        <v>1075</v>
      </c>
      <c r="J63" s="40">
        <v>1033</v>
      </c>
      <c r="K63" s="40">
        <v>2108</v>
      </c>
      <c r="L63" s="43"/>
      <c r="M63" s="36"/>
    </row>
    <row r="64" spans="1:13" ht="18" customHeight="1">
      <c r="A64" s="10" t="s">
        <v>252</v>
      </c>
      <c r="B64" s="11" t="s">
        <v>132</v>
      </c>
      <c r="C64" s="13">
        <v>266</v>
      </c>
      <c r="D64" s="13">
        <v>242</v>
      </c>
      <c r="E64" s="13">
        <f t="shared" si="7"/>
        <v>508</v>
      </c>
      <c r="F64" s="15">
        <v>212</v>
      </c>
      <c r="H64" s="49"/>
      <c r="I64" s="42"/>
      <c r="J64" s="42"/>
      <c r="K64" s="42"/>
      <c r="L64" s="44"/>
      <c r="M64" s="36"/>
    </row>
    <row r="65" spans="1:13" ht="18" customHeight="1">
      <c r="A65" s="10" t="s">
        <v>184</v>
      </c>
      <c r="B65" s="11" t="s">
        <v>133</v>
      </c>
      <c r="C65" s="13">
        <v>96</v>
      </c>
      <c r="D65" s="13">
        <v>96</v>
      </c>
      <c r="E65" s="13">
        <f t="shared" si="7"/>
        <v>192</v>
      </c>
      <c r="F65" s="15">
        <v>76</v>
      </c>
      <c r="H65" s="37"/>
      <c r="I65" s="35"/>
      <c r="J65" s="35"/>
      <c r="K65" s="35"/>
      <c r="L65" s="35"/>
      <c r="M65" s="36"/>
    </row>
    <row r="66" spans="1:13" ht="18" customHeight="1">
      <c r="A66" s="10" t="s">
        <v>134</v>
      </c>
      <c r="B66" s="11" t="s">
        <v>135</v>
      </c>
      <c r="C66" s="13">
        <v>189</v>
      </c>
      <c r="D66" s="13">
        <v>160</v>
      </c>
      <c r="E66" s="13">
        <f t="shared" si="7"/>
        <v>349</v>
      </c>
      <c r="F66" s="15">
        <v>171</v>
      </c>
      <c r="H66" s="38" t="s">
        <v>278</v>
      </c>
      <c r="I66" s="40">
        <v>22531</v>
      </c>
      <c r="J66" s="40">
        <v>22208</v>
      </c>
      <c r="K66" s="40">
        <f>SUM(I66,J66)</f>
        <v>44739</v>
      </c>
      <c r="L66" s="40">
        <v>16455</v>
      </c>
      <c r="M66" s="36"/>
    </row>
    <row r="67" spans="1:13" ht="18" customHeight="1">
      <c r="A67" s="10" t="s">
        <v>185</v>
      </c>
      <c r="B67" s="11" t="s">
        <v>136</v>
      </c>
      <c r="C67" s="13">
        <v>441</v>
      </c>
      <c r="D67" s="13">
        <v>394</v>
      </c>
      <c r="E67" s="13">
        <f t="shared" si="7"/>
        <v>835</v>
      </c>
      <c r="F67" s="15">
        <v>347</v>
      </c>
      <c r="H67" s="39"/>
      <c r="I67" s="42"/>
      <c r="J67" s="42"/>
      <c r="K67" s="42"/>
      <c r="L67" s="42"/>
      <c r="M67" s="36"/>
    </row>
    <row r="68" spans="1:13" ht="18" customHeight="1">
      <c r="A68" s="10" t="s">
        <v>253</v>
      </c>
      <c r="B68" s="11" t="s">
        <v>137</v>
      </c>
      <c r="C68" s="13">
        <v>79</v>
      </c>
      <c r="D68" s="13">
        <v>75</v>
      </c>
      <c r="E68" s="13">
        <f t="shared" si="7"/>
        <v>154</v>
      </c>
      <c r="F68" s="15">
        <v>76</v>
      </c>
      <c r="H68" s="38" t="s">
        <v>279</v>
      </c>
      <c r="I68" s="40">
        <v>1894</v>
      </c>
      <c r="J68" s="40">
        <v>1841</v>
      </c>
      <c r="K68" s="40">
        <f>SUM(I68,J68)</f>
        <v>3735</v>
      </c>
      <c r="L68" s="40">
        <v>1707</v>
      </c>
      <c r="M68" s="36"/>
    </row>
    <row r="69" spans="1:13" ht="18" customHeight="1">
      <c r="A69" s="10" t="s">
        <v>138</v>
      </c>
      <c r="B69" s="11" t="s">
        <v>139</v>
      </c>
      <c r="C69" s="13">
        <v>333</v>
      </c>
      <c r="D69" s="13">
        <v>330</v>
      </c>
      <c r="E69" s="13">
        <f t="shared" si="7"/>
        <v>663</v>
      </c>
      <c r="F69" s="15">
        <v>250</v>
      </c>
      <c r="H69" s="39"/>
      <c r="I69" s="42"/>
      <c r="J69" s="42"/>
      <c r="K69" s="42"/>
      <c r="L69" s="42"/>
      <c r="M69" s="36"/>
    </row>
    <row r="70" spans="1:12" ht="18" customHeight="1">
      <c r="A70" s="10" t="s">
        <v>273</v>
      </c>
      <c r="B70" s="11" t="s">
        <v>274</v>
      </c>
      <c r="C70" s="13">
        <v>201</v>
      </c>
      <c r="D70" s="13">
        <v>160</v>
      </c>
      <c r="E70" s="13">
        <f t="shared" si="7"/>
        <v>361</v>
      </c>
      <c r="F70" s="15">
        <v>144</v>
      </c>
      <c r="H70" s="64" t="s">
        <v>280</v>
      </c>
      <c r="I70" s="68">
        <f>SUM(I57+I61)</f>
        <v>24425</v>
      </c>
      <c r="J70" s="68">
        <f>SUM(J57+J61)</f>
        <v>24049</v>
      </c>
      <c r="K70" s="68">
        <f>SUM(K57,K61)</f>
        <v>48474</v>
      </c>
      <c r="L70" s="68">
        <f>SUM(L57,L61)</f>
        <v>18162</v>
      </c>
    </row>
    <row r="71" spans="1:12" ht="18" customHeight="1">
      <c r="A71" s="16"/>
      <c r="B71" s="17" t="s">
        <v>186</v>
      </c>
      <c r="C71" s="19">
        <f>SUM(C56:C70)</f>
        <v>2648</v>
      </c>
      <c r="D71" s="19">
        <f>SUM(D56:D70)</f>
        <v>2474</v>
      </c>
      <c r="E71" s="19">
        <f>SUM(E56:E70)</f>
        <v>5122</v>
      </c>
      <c r="F71" s="19">
        <f>SUM(F56:F70)</f>
        <v>2043</v>
      </c>
      <c r="G71" s="22"/>
      <c r="H71" s="66"/>
      <c r="I71" s="66"/>
      <c r="J71" s="66"/>
      <c r="K71" s="66"/>
      <c r="L71" s="66"/>
    </row>
    <row r="72" spans="1:12" ht="18" customHeight="1">
      <c r="A72" s="4" t="s">
        <v>254</v>
      </c>
      <c r="B72" s="5" t="s">
        <v>140</v>
      </c>
      <c r="C72" s="7">
        <v>316</v>
      </c>
      <c r="D72" s="7">
        <v>268</v>
      </c>
      <c r="E72" s="13">
        <f aca="true" t="shared" si="8" ref="E72:E77">SUM(C72:D72)</f>
        <v>584</v>
      </c>
      <c r="F72" s="9">
        <v>214</v>
      </c>
      <c r="H72" s="67"/>
      <c r="I72" s="67"/>
      <c r="J72" s="67"/>
      <c r="K72" s="67"/>
      <c r="L72" s="67"/>
    </row>
    <row r="73" spans="1:6" ht="18" customHeight="1">
      <c r="A73" s="10" t="s">
        <v>255</v>
      </c>
      <c r="B73" s="11" t="s">
        <v>141</v>
      </c>
      <c r="C73" s="13">
        <v>301</v>
      </c>
      <c r="D73" s="13">
        <v>293</v>
      </c>
      <c r="E73" s="13">
        <f t="shared" si="8"/>
        <v>594</v>
      </c>
      <c r="F73" s="15">
        <v>200</v>
      </c>
    </row>
    <row r="74" spans="1:6" ht="18" customHeight="1">
      <c r="A74" s="10" t="s">
        <v>142</v>
      </c>
      <c r="B74" s="11" t="s">
        <v>143</v>
      </c>
      <c r="C74" s="13">
        <v>310</v>
      </c>
      <c r="D74" s="13">
        <v>294</v>
      </c>
      <c r="E74" s="13">
        <f t="shared" si="8"/>
        <v>604</v>
      </c>
      <c r="F74" s="15">
        <v>192</v>
      </c>
    </row>
    <row r="75" spans="1:6" ht="18" customHeight="1">
      <c r="A75" s="10" t="s">
        <v>144</v>
      </c>
      <c r="B75" s="11" t="s">
        <v>145</v>
      </c>
      <c r="C75" s="13">
        <v>137</v>
      </c>
      <c r="D75" s="13">
        <v>119</v>
      </c>
      <c r="E75" s="13">
        <f t="shared" si="8"/>
        <v>256</v>
      </c>
      <c r="F75" s="15">
        <v>80</v>
      </c>
    </row>
    <row r="76" spans="1:6" ht="18" customHeight="1">
      <c r="A76" s="10" t="s">
        <v>256</v>
      </c>
      <c r="B76" s="11" t="s">
        <v>146</v>
      </c>
      <c r="C76" s="13">
        <v>37</v>
      </c>
      <c r="D76" s="13">
        <v>38</v>
      </c>
      <c r="E76" s="13">
        <f t="shared" si="8"/>
        <v>75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143</v>
      </c>
      <c r="D77" s="13">
        <v>178</v>
      </c>
      <c r="E77" s="13">
        <f t="shared" si="8"/>
        <v>321</v>
      </c>
      <c r="F77" s="15">
        <v>141</v>
      </c>
    </row>
    <row r="78" spans="1:6" ht="18" customHeight="1">
      <c r="A78" s="16"/>
      <c r="B78" s="17" t="s">
        <v>187</v>
      </c>
      <c r="C78" s="19">
        <f>SUM(C72:C77)</f>
        <v>1244</v>
      </c>
      <c r="D78" s="19">
        <f>SUM(D72:D77)</f>
        <v>1190</v>
      </c>
      <c r="E78" s="19">
        <f>SUM(C78:D78)</f>
        <v>2434</v>
      </c>
      <c r="F78" s="21">
        <f>SUM(F72:F77)</f>
        <v>850</v>
      </c>
    </row>
    <row r="79" spans="1:6" ht="18" customHeight="1">
      <c r="A79" s="4" t="s">
        <v>258</v>
      </c>
      <c r="B79" s="5" t="s">
        <v>148</v>
      </c>
      <c r="C79" s="7">
        <v>135</v>
      </c>
      <c r="D79" s="7">
        <v>132</v>
      </c>
      <c r="E79" s="13">
        <f aca="true" t="shared" si="9" ref="E79:E89">SUM(C79:D79)</f>
        <v>267</v>
      </c>
      <c r="F79" s="9">
        <v>78</v>
      </c>
    </row>
    <row r="80" spans="1:6" ht="18" customHeight="1">
      <c r="A80" s="10" t="s">
        <v>259</v>
      </c>
      <c r="B80" s="11" t="s">
        <v>149</v>
      </c>
      <c r="C80" s="13">
        <v>109</v>
      </c>
      <c r="D80" s="13">
        <v>117</v>
      </c>
      <c r="E80" s="13">
        <f t="shared" si="9"/>
        <v>226</v>
      </c>
      <c r="F80" s="15">
        <v>79</v>
      </c>
    </row>
    <row r="81" spans="1:6" ht="18" customHeight="1">
      <c r="A81" s="10" t="s">
        <v>260</v>
      </c>
      <c r="B81" s="11" t="s">
        <v>150</v>
      </c>
      <c r="C81" s="13">
        <v>176</v>
      </c>
      <c r="D81" s="13">
        <v>179</v>
      </c>
      <c r="E81" s="13">
        <f t="shared" si="9"/>
        <v>355</v>
      </c>
      <c r="F81" s="15">
        <v>109</v>
      </c>
    </row>
    <row r="82" spans="1:6" ht="18" customHeight="1">
      <c r="A82" s="10" t="s">
        <v>261</v>
      </c>
      <c r="B82" s="11" t="s">
        <v>151</v>
      </c>
      <c r="C82" s="13">
        <v>213</v>
      </c>
      <c r="D82" s="13">
        <v>220</v>
      </c>
      <c r="E82" s="13">
        <f t="shared" si="9"/>
        <v>433</v>
      </c>
      <c r="F82" s="15">
        <v>150</v>
      </c>
    </row>
    <row r="83" spans="1:6" ht="18" customHeight="1">
      <c r="A83" s="10" t="s">
        <v>152</v>
      </c>
      <c r="B83" s="11" t="s">
        <v>153</v>
      </c>
      <c r="C83" s="13">
        <v>149</v>
      </c>
      <c r="D83" s="13">
        <v>176</v>
      </c>
      <c r="E83" s="13">
        <f t="shared" si="9"/>
        <v>325</v>
      </c>
      <c r="F83" s="15">
        <v>116</v>
      </c>
    </row>
    <row r="84" spans="1:6" ht="18" customHeight="1">
      <c r="A84" s="10" t="s">
        <v>262</v>
      </c>
      <c r="B84" s="11" t="s">
        <v>154</v>
      </c>
      <c r="C84" s="13">
        <v>220</v>
      </c>
      <c r="D84" s="13">
        <v>236</v>
      </c>
      <c r="E84" s="13">
        <f t="shared" si="9"/>
        <v>456</v>
      </c>
      <c r="F84" s="15">
        <v>179</v>
      </c>
    </row>
    <row r="85" spans="1:6" ht="18" customHeight="1">
      <c r="A85" s="10" t="s">
        <v>155</v>
      </c>
      <c r="B85" s="11" t="s">
        <v>156</v>
      </c>
      <c r="C85" s="13">
        <v>146</v>
      </c>
      <c r="D85" s="13">
        <v>151</v>
      </c>
      <c r="E85" s="13">
        <f t="shared" si="9"/>
        <v>297</v>
      </c>
      <c r="F85" s="15">
        <v>88</v>
      </c>
    </row>
    <row r="86" spans="1:6" ht="18" customHeight="1">
      <c r="A86" s="10" t="s">
        <v>157</v>
      </c>
      <c r="B86" s="11" t="s">
        <v>158</v>
      </c>
      <c r="C86" s="13">
        <v>84</v>
      </c>
      <c r="D86" s="13">
        <v>96</v>
      </c>
      <c r="E86" s="13">
        <f t="shared" si="9"/>
        <v>180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130</v>
      </c>
      <c r="D87" s="13">
        <v>146</v>
      </c>
      <c r="E87" s="13">
        <f t="shared" si="9"/>
        <v>276</v>
      </c>
      <c r="F87" s="15">
        <v>99</v>
      </c>
    </row>
    <row r="88" spans="1:6" ht="18" customHeight="1">
      <c r="A88" s="10" t="s">
        <v>161</v>
      </c>
      <c r="B88" s="11" t="s">
        <v>162</v>
      </c>
      <c r="C88" s="13">
        <v>24</v>
      </c>
      <c r="D88" s="13">
        <v>25</v>
      </c>
      <c r="E88" s="13">
        <f t="shared" si="9"/>
        <v>49</v>
      </c>
      <c r="F88" s="15">
        <v>20</v>
      </c>
    </row>
    <row r="89" spans="1:6" ht="18" customHeight="1">
      <c r="A89" s="10" t="s">
        <v>263</v>
      </c>
      <c r="B89" s="11" t="s">
        <v>264</v>
      </c>
      <c r="C89" s="13">
        <v>89</v>
      </c>
      <c r="D89" s="13">
        <v>99</v>
      </c>
      <c r="E89" s="13">
        <f t="shared" si="9"/>
        <v>188</v>
      </c>
      <c r="F89" s="15">
        <v>65</v>
      </c>
    </row>
    <row r="90" spans="1:6" ht="18" customHeight="1">
      <c r="A90" s="16"/>
      <c r="B90" s="17" t="s">
        <v>163</v>
      </c>
      <c r="C90" s="19">
        <f>SUM(C79:C89)</f>
        <v>1475</v>
      </c>
      <c r="D90" s="19">
        <f>SUM(D79:D89)</f>
        <v>1577</v>
      </c>
      <c r="E90" s="19">
        <f>SUM(C90:D90)</f>
        <v>3052</v>
      </c>
      <c r="F90" s="21">
        <f>SUM(F79:F89)</f>
        <v>1036</v>
      </c>
    </row>
    <row r="91" spans="1:6" ht="18" customHeight="1">
      <c r="A91" s="4" t="s">
        <v>265</v>
      </c>
      <c r="B91" s="5" t="s">
        <v>164</v>
      </c>
      <c r="C91" s="7">
        <v>123</v>
      </c>
      <c r="D91" s="7">
        <v>122</v>
      </c>
      <c r="E91" s="13">
        <f aca="true" t="shared" si="10" ref="E91:E103">SUM(C91:D91)</f>
        <v>245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211</v>
      </c>
      <c r="D92" s="13">
        <v>178</v>
      </c>
      <c r="E92" s="13">
        <f t="shared" si="10"/>
        <v>389</v>
      </c>
      <c r="F92" s="15">
        <v>112</v>
      </c>
    </row>
    <row r="93" spans="1:6" ht="18" customHeight="1">
      <c r="A93" s="10" t="s">
        <v>266</v>
      </c>
      <c r="B93" s="11" t="s">
        <v>167</v>
      </c>
      <c r="C93" s="13">
        <v>122</v>
      </c>
      <c r="D93" s="13">
        <v>110</v>
      </c>
      <c r="E93" s="13">
        <f t="shared" si="10"/>
        <v>232</v>
      </c>
      <c r="F93" s="15">
        <v>68</v>
      </c>
    </row>
    <row r="94" spans="1:6" ht="18" customHeight="1">
      <c r="A94" s="10" t="s">
        <v>267</v>
      </c>
      <c r="B94" s="11" t="s">
        <v>168</v>
      </c>
      <c r="C94" s="13">
        <v>58</v>
      </c>
      <c r="D94" s="13">
        <v>69</v>
      </c>
      <c r="E94" s="13">
        <f t="shared" si="10"/>
        <v>127</v>
      </c>
      <c r="F94" s="15">
        <v>50</v>
      </c>
    </row>
    <row r="95" spans="1:6" ht="18" customHeight="1">
      <c r="A95" s="10" t="s">
        <v>169</v>
      </c>
      <c r="B95" s="11" t="s">
        <v>170</v>
      </c>
      <c r="C95" s="13">
        <v>184</v>
      </c>
      <c r="D95" s="13">
        <v>180</v>
      </c>
      <c r="E95" s="13">
        <f t="shared" si="10"/>
        <v>364</v>
      </c>
      <c r="F95" s="15">
        <v>120</v>
      </c>
    </row>
    <row r="96" spans="1:6" ht="18" customHeight="1">
      <c r="A96" s="10" t="s">
        <v>268</v>
      </c>
      <c r="B96" s="11" t="s">
        <v>171</v>
      </c>
      <c r="C96" s="13">
        <v>120</v>
      </c>
      <c r="D96" s="13">
        <v>130</v>
      </c>
      <c r="E96" s="13">
        <f t="shared" si="10"/>
        <v>250</v>
      </c>
      <c r="F96" s="15">
        <v>79</v>
      </c>
    </row>
    <row r="97" spans="1:6" ht="18" customHeight="1">
      <c r="A97" s="10" t="s">
        <v>269</v>
      </c>
      <c r="B97" s="11" t="s">
        <v>172</v>
      </c>
      <c r="C97" s="13">
        <v>103</v>
      </c>
      <c r="D97" s="13">
        <v>85</v>
      </c>
      <c r="E97" s="13">
        <f t="shared" si="10"/>
        <v>188</v>
      </c>
      <c r="F97" s="15">
        <v>64</v>
      </c>
    </row>
    <row r="98" spans="1:6" ht="18" customHeight="1">
      <c r="A98" s="10" t="s">
        <v>173</v>
      </c>
      <c r="B98" s="11" t="s">
        <v>174</v>
      </c>
      <c r="C98" s="13">
        <v>294</v>
      </c>
      <c r="D98" s="13">
        <v>276</v>
      </c>
      <c r="E98" s="13">
        <f t="shared" si="10"/>
        <v>570</v>
      </c>
      <c r="F98" s="15">
        <v>253</v>
      </c>
    </row>
    <row r="99" spans="1:6" ht="18" customHeight="1">
      <c r="A99" s="10" t="s">
        <v>270</v>
      </c>
      <c r="B99" s="11" t="s">
        <v>175</v>
      </c>
      <c r="C99" s="13">
        <v>179</v>
      </c>
      <c r="D99" s="13">
        <v>164</v>
      </c>
      <c r="E99" s="13">
        <f t="shared" si="10"/>
        <v>343</v>
      </c>
      <c r="F99" s="15">
        <v>102</v>
      </c>
    </row>
    <row r="100" spans="1:6" ht="18" customHeight="1">
      <c r="A100" s="10" t="s">
        <v>176</v>
      </c>
      <c r="B100" s="11" t="s">
        <v>177</v>
      </c>
      <c r="C100" s="13">
        <v>615</v>
      </c>
      <c r="D100" s="13">
        <v>586</v>
      </c>
      <c r="E100" s="13">
        <f t="shared" si="10"/>
        <v>1201</v>
      </c>
      <c r="F100" s="15">
        <v>497</v>
      </c>
    </row>
    <row r="101" spans="1:6" ht="18" customHeight="1">
      <c r="A101" s="10" t="s">
        <v>178</v>
      </c>
      <c r="B101" s="11" t="s">
        <v>179</v>
      </c>
      <c r="C101" s="13">
        <v>13</v>
      </c>
      <c r="D101" s="13">
        <v>39</v>
      </c>
      <c r="E101" s="13">
        <f t="shared" si="10"/>
        <v>52</v>
      </c>
      <c r="F101" s="15">
        <v>29</v>
      </c>
    </row>
    <row r="102" spans="1:6" ht="18" customHeight="1">
      <c r="A102" s="10" t="s">
        <v>271</v>
      </c>
      <c r="B102" s="11" t="s">
        <v>180</v>
      </c>
      <c r="C102" s="13">
        <v>74</v>
      </c>
      <c r="D102" s="13">
        <v>68</v>
      </c>
      <c r="E102" s="13">
        <f t="shared" si="10"/>
        <v>142</v>
      </c>
      <c r="F102" s="15">
        <v>51</v>
      </c>
    </row>
    <row r="103" spans="1:6" ht="18" customHeight="1">
      <c r="A103" s="10" t="s">
        <v>181</v>
      </c>
      <c r="B103" s="11" t="s">
        <v>182</v>
      </c>
      <c r="C103" s="13">
        <v>177</v>
      </c>
      <c r="D103" s="13">
        <v>172</v>
      </c>
      <c r="E103" s="13">
        <f t="shared" si="10"/>
        <v>349</v>
      </c>
      <c r="F103" s="15">
        <v>117</v>
      </c>
    </row>
    <row r="104" spans="1:6" ht="18" customHeight="1">
      <c r="A104" s="16"/>
      <c r="B104" s="17" t="s">
        <v>183</v>
      </c>
      <c r="C104" s="19">
        <f>SUM(C91:C103)</f>
        <v>2273</v>
      </c>
      <c r="D104" s="19">
        <f>SUM(D91:D103)</f>
        <v>2179</v>
      </c>
      <c r="E104" s="19">
        <f>SUM(C104:D104)</f>
        <v>4452</v>
      </c>
      <c r="F104" s="21">
        <f>SUM(F91:F103)</f>
        <v>1609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1:L2"/>
    <mergeCell ref="L57:L58"/>
    <mergeCell ref="H59:H60"/>
    <mergeCell ref="I59:I60"/>
    <mergeCell ref="J59:J60"/>
    <mergeCell ref="F1:F2"/>
    <mergeCell ref="B1:B2"/>
    <mergeCell ref="H1:H2"/>
    <mergeCell ref="A1:A2"/>
    <mergeCell ref="G1:G2"/>
    <mergeCell ref="I1:K1"/>
    <mergeCell ref="C1:E1"/>
    <mergeCell ref="K59:K60"/>
    <mergeCell ref="L59:L60"/>
    <mergeCell ref="H57:H58"/>
    <mergeCell ref="I57:I58"/>
    <mergeCell ref="J57:J58"/>
    <mergeCell ref="K57:K58"/>
    <mergeCell ref="J63:J64"/>
    <mergeCell ref="K63:K64"/>
    <mergeCell ref="L63:L64"/>
    <mergeCell ref="H61:H62"/>
    <mergeCell ref="I61:I62"/>
    <mergeCell ref="J61:J62"/>
    <mergeCell ref="K61:K62"/>
    <mergeCell ref="L61:L62"/>
    <mergeCell ref="H63:H64"/>
    <mergeCell ref="I63:I64"/>
    <mergeCell ref="H68:H69"/>
    <mergeCell ref="I68:I69"/>
    <mergeCell ref="J68:J69"/>
    <mergeCell ref="K68:K69"/>
    <mergeCell ref="L68:L69"/>
    <mergeCell ref="L66:L67"/>
    <mergeCell ref="H66:H67"/>
    <mergeCell ref="I66:I67"/>
    <mergeCell ref="J66:J67"/>
    <mergeCell ref="K66:K67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Ｐ明朝,標準"&amp;14令和２年3月31日</oddHeader>
    <oddFooter>&amp;C&amp;P／&amp;N</oddFooter>
  </headerFooter>
  <rowBreaks count="1" manualBreakCount="1">
    <brk id="5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zoomScalePageLayoutView="0" workbookViewId="0" topLeftCell="A1">
      <pane ySplit="2" topLeftCell="A51" activePane="bottomLeft" state="frozen"/>
      <selection pane="topLeft" activeCell="A1" sqref="A1"/>
      <selection pane="bottomLeft" activeCell="K70" sqref="K70:K72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/>
      <c r="D3" s="6"/>
      <c r="E3" s="13"/>
      <c r="F3" s="8"/>
      <c r="G3" s="4" t="s">
        <v>193</v>
      </c>
      <c r="H3" s="5" t="s">
        <v>8</v>
      </c>
      <c r="I3" s="7"/>
      <c r="J3" s="7"/>
      <c r="K3" s="13"/>
      <c r="L3" s="9"/>
    </row>
    <row r="4" spans="1:12" ht="18" customHeight="1">
      <c r="A4" s="10" t="s">
        <v>194</v>
      </c>
      <c r="B4" s="11" t="s">
        <v>9</v>
      </c>
      <c r="C4" s="12"/>
      <c r="D4" s="12"/>
      <c r="E4" s="13"/>
      <c r="F4" s="14"/>
      <c r="G4" s="10" t="s">
        <v>195</v>
      </c>
      <c r="H4" s="11" t="s">
        <v>10</v>
      </c>
      <c r="I4" s="13"/>
      <c r="J4" s="13"/>
      <c r="K4" s="13"/>
      <c r="L4" s="15"/>
    </row>
    <row r="5" spans="1:12" ht="18" customHeight="1">
      <c r="A5" s="10" t="s">
        <v>196</v>
      </c>
      <c r="B5" s="11" t="s">
        <v>11</v>
      </c>
      <c r="C5" s="12"/>
      <c r="D5" s="12"/>
      <c r="E5" s="13"/>
      <c r="F5" s="14"/>
      <c r="G5" s="10" t="s">
        <v>197</v>
      </c>
      <c r="H5" s="11" t="s">
        <v>12</v>
      </c>
      <c r="I5" s="13"/>
      <c r="J5" s="13"/>
      <c r="K5" s="13"/>
      <c r="L5" s="15"/>
    </row>
    <row r="6" spans="1:12" ht="18" customHeight="1">
      <c r="A6" s="10" t="s">
        <v>198</v>
      </c>
      <c r="B6" s="11" t="s">
        <v>13</v>
      </c>
      <c r="C6" s="12"/>
      <c r="D6" s="12"/>
      <c r="E6" s="13"/>
      <c r="F6" s="14"/>
      <c r="G6" s="10" t="s">
        <v>199</v>
      </c>
      <c r="H6" s="11" t="s">
        <v>14</v>
      </c>
      <c r="I6" s="13"/>
      <c r="J6" s="13"/>
      <c r="K6" s="13"/>
      <c r="L6" s="15"/>
    </row>
    <row r="7" spans="1:12" ht="18" customHeight="1">
      <c r="A7" s="10" t="s">
        <v>200</v>
      </c>
      <c r="B7" s="11" t="s">
        <v>15</v>
      </c>
      <c r="C7" s="12"/>
      <c r="D7" s="12"/>
      <c r="E7" s="13"/>
      <c r="F7" s="14"/>
      <c r="G7" s="10" t="s">
        <v>201</v>
      </c>
      <c r="H7" s="11" t="s">
        <v>16</v>
      </c>
      <c r="I7" s="13"/>
      <c r="J7" s="13"/>
      <c r="K7" s="13"/>
      <c r="L7" s="15"/>
    </row>
    <row r="8" spans="1:12" ht="18" customHeight="1">
      <c r="A8" s="10" t="s">
        <v>202</v>
      </c>
      <c r="B8" s="11" t="s">
        <v>17</v>
      </c>
      <c r="C8" s="12"/>
      <c r="D8" s="12"/>
      <c r="E8" s="13"/>
      <c r="F8" s="14"/>
      <c r="G8" s="10" t="s">
        <v>203</v>
      </c>
      <c r="H8" s="11" t="s">
        <v>18</v>
      </c>
      <c r="I8" s="13"/>
      <c r="J8" s="13"/>
      <c r="K8" s="13"/>
      <c r="L8" s="15"/>
    </row>
    <row r="9" spans="1:12" ht="18" customHeight="1">
      <c r="A9" s="16"/>
      <c r="B9" s="17" t="s">
        <v>79</v>
      </c>
      <c r="C9" s="18">
        <f>SUM(C3:C8)</f>
        <v>0</v>
      </c>
      <c r="D9" s="18">
        <f>SUM(D3:D8)</f>
        <v>0</v>
      </c>
      <c r="E9" s="19">
        <f>SUM(E3:E8)</f>
        <v>0</v>
      </c>
      <c r="F9" s="20">
        <f>SUM(F3:F8)</f>
        <v>0</v>
      </c>
      <c r="G9" s="10" t="s">
        <v>204</v>
      </c>
      <c r="H9" s="11" t="s">
        <v>19</v>
      </c>
      <c r="I9" s="13"/>
      <c r="J9" s="13"/>
      <c r="K9" s="13"/>
      <c r="L9" s="15"/>
    </row>
    <row r="10" spans="1:12" ht="18" customHeight="1">
      <c r="A10" s="4" t="s">
        <v>205</v>
      </c>
      <c r="B10" s="5" t="s">
        <v>20</v>
      </c>
      <c r="C10" s="6"/>
      <c r="D10" s="6"/>
      <c r="E10" s="13"/>
      <c r="F10" s="8"/>
      <c r="G10" s="10" t="s">
        <v>206</v>
      </c>
      <c r="H10" s="11" t="s">
        <v>21</v>
      </c>
      <c r="I10" s="13"/>
      <c r="J10" s="13"/>
      <c r="K10" s="13"/>
      <c r="L10" s="15"/>
    </row>
    <row r="11" spans="1:12" ht="18" customHeight="1">
      <c r="A11" s="10" t="s">
        <v>207</v>
      </c>
      <c r="B11" s="11" t="s">
        <v>22</v>
      </c>
      <c r="C11" s="12"/>
      <c r="D11" s="12"/>
      <c r="E11" s="13"/>
      <c r="F11" s="14"/>
      <c r="G11" s="10" t="s">
        <v>208</v>
      </c>
      <c r="H11" s="11" t="s">
        <v>23</v>
      </c>
      <c r="I11" s="13"/>
      <c r="J11" s="13"/>
      <c r="K11" s="13"/>
      <c r="L11" s="15"/>
    </row>
    <row r="12" spans="1:12" ht="18" customHeight="1">
      <c r="A12" s="10" t="s">
        <v>209</v>
      </c>
      <c r="B12" s="11" t="s">
        <v>24</v>
      </c>
      <c r="C12" s="12"/>
      <c r="D12" s="12"/>
      <c r="E12" s="13"/>
      <c r="F12" s="14"/>
      <c r="G12" s="10" t="s">
        <v>210</v>
      </c>
      <c r="H12" s="11" t="s">
        <v>25</v>
      </c>
      <c r="I12" s="13"/>
      <c r="J12" s="13"/>
      <c r="K12" s="13"/>
      <c r="L12" s="15"/>
    </row>
    <row r="13" spans="1:12" ht="17.25" customHeight="1">
      <c r="A13" s="10" t="s">
        <v>211</v>
      </c>
      <c r="B13" s="11" t="s">
        <v>30</v>
      </c>
      <c r="C13" s="12"/>
      <c r="D13" s="12"/>
      <c r="E13" s="13"/>
      <c r="F13" s="14"/>
      <c r="G13" s="10" t="s">
        <v>212</v>
      </c>
      <c r="H13" s="11" t="s">
        <v>26</v>
      </c>
      <c r="I13" s="13"/>
      <c r="J13" s="13"/>
      <c r="K13" s="13"/>
      <c r="L13" s="15"/>
    </row>
    <row r="14" spans="1:12" ht="18" customHeight="1">
      <c r="A14" s="10" t="s">
        <v>213</v>
      </c>
      <c r="B14" s="11" t="s">
        <v>32</v>
      </c>
      <c r="C14" s="12"/>
      <c r="D14" s="12"/>
      <c r="E14" s="13"/>
      <c r="F14" s="14"/>
      <c r="G14" s="10" t="s">
        <v>214</v>
      </c>
      <c r="H14" s="11" t="s">
        <v>27</v>
      </c>
      <c r="I14" s="13"/>
      <c r="J14" s="13"/>
      <c r="K14" s="13"/>
      <c r="L14" s="15"/>
    </row>
    <row r="15" spans="1:12" ht="18" customHeight="1">
      <c r="A15" s="10" t="s">
        <v>215</v>
      </c>
      <c r="B15" s="11" t="s">
        <v>36</v>
      </c>
      <c r="C15" s="12"/>
      <c r="D15" s="12"/>
      <c r="E15" s="13"/>
      <c r="F15" s="14"/>
      <c r="G15" s="10" t="s">
        <v>216</v>
      </c>
      <c r="H15" s="11" t="s">
        <v>28</v>
      </c>
      <c r="I15" s="13"/>
      <c r="J15" s="13"/>
      <c r="K15" s="13"/>
      <c r="L15" s="15"/>
    </row>
    <row r="16" spans="1:12" ht="18" customHeight="1">
      <c r="A16" s="10" t="s">
        <v>217</v>
      </c>
      <c r="B16" s="11" t="s">
        <v>38</v>
      </c>
      <c r="C16" s="12"/>
      <c r="D16" s="12"/>
      <c r="E16" s="13"/>
      <c r="F16" s="14"/>
      <c r="G16" s="10" t="s">
        <v>218</v>
      </c>
      <c r="H16" s="11" t="s">
        <v>29</v>
      </c>
      <c r="I16" s="13"/>
      <c r="J16" s="13"/>
      <c r="K16" s="13"/>
      <c r="L16" s="15"/>
    </row>
    <row r="17" spans="1:12" ht="18" customHeight="1">
      <c r="A17" s="10" t="s">
        <v>219</v>
      </c>
      <c r="B17" s="11" t="s">
        <v>83</v>
      </c>
      <c r="C17" s="12"/>
      <c r="D17" s="12"/>
      <c r="E17" s="13"/>
      <c r="F17" s="14"/>
      <c r="G17" s="10" t="s">
        <v>80</v>
      </c>
      <c r="H17" s="11" t="s">
        <v>31</v>
      </c>
      <c r="I17" s="13"/>
      <c r="J17" s="13"/>
      <c r="K17" s="13"/>
      <c r="L17" s="15"/>
    </row>
    <row r="18" spans="1:12" ht="18" customHeight="1">
      <c r="A18" s="10" t="s">
        <v>220</v>
      </c>
      <c r="B18" s="11" t="s">
        <v>190</v>
      </c>
      <c r="C18" s="12"/>
      <c r="D18" s="12"/>
      <c r="E18" s="13"/>
      <c r="F18" s="14"/>
      <c r="G18" s="10" t="s">
        <v>221</v>
      </c>
      <c r="H18" s="11" t="s">
        <v>33</v>
      </c>
      <c r="I18" s="13"/>
      <c r="J18" s="13"/>
      <c r="K18" s="13"/>
      <c r="L18" s="15"/>
    </row>
    <row r="19" spans="1:12" ht="18" customHeight="1">
      <c r="A19" s="10" t="s">
        <v>222</v>
      </c>
      <c r="B19" s="11" t="s">
        <v>191</v>
      </c>
      <c r="C19" s="12"/>
      <c r="D19" s="12"/>
      <c r="E19" s="13"/>
      <c r="F19" s="14"/>
      <c r="G19" s="10" t="s">
        <v>223</v>
      </c>
      <c r="H19" s="11" t="s">
        <v>34</v>
      </c>
      <c r="I19" s="13"/>
      <c r="J19" s="13"/>
      <c r="K19" s="13"/>
      <c r="L19" s="15"/>
    </row>
    <row r="20" spans="1:12" ht="18" customHeight="1">
      <c r="A20" s="16"/>
      <c r="B20" s="17" t="s">
        <v>85</v>
      </c>
      <c r="C20" s="18">
        <f>SUM(C10:C19)</f>
        <v>0</v>
      </c>
      <c r="D20" s="18">
        <f>SUM(D10:D19)</f>
        <v>0</v>
      </c>
      <c r="E20" s="19">
        <f>SUM(E10:E19)</f>
        <v>0</v>
      </c>
      <c r="F20" s="20">
        <f>SUM(F10:F19)</f>
        <v>0</v>
      </c>
      <c r="G20" s="10" t="s">
        <v>224</v>
      </c>
      <c r="H20" s="11" t="s">
        <v>35</v>
      </c>
      <c r="I20" s="13"/>
      <c r="J20" s="13"/>
      <c r="K20" s="13"/>
      <c r="L20" s="15"/>
    </row>
    <row r="21" spans="1:12" ht="18" customHeight="1">
      <c r="A21" s="4" t="s">
        <v>225</v>
      </c>
      <c r="B21" s="5" t="s">
        <v>87</v>
      </c>
      <c r="C21" s="6"/>
      <c r="D21" s="6"/>
      <c r="E21" s="13"/>
      <c r="F21" s="8"/>
      <c r="G21" s="10" t="s">
        <v>81</v>
      </c>
      <c r="H21" s="11" t="s">
        <v>37</v>
      </c>
      <c r="I21" s="13"/>
      <c r="J21" s="13"/>
      <c r="K21" s="13"/>
      <c r="L21" s="15"/>
    </row>
    <row r="22" spans="1:12" ht="18" customHeight="1">
      <c r="A22" s="10" t="s">
        <v>89</v>
      </c>
      <c r="B22" s="11" t="s">
        <v>43</v>
      </c>
      <c r="C22" s="12"/>
      <c r="D22" s="12"/>
      <c r="E22" s="13"/>
      <c r="F22" s="14"/>
      <c r="G22" s="10" t="s">
        <v>82</v>
      </c>
      <c r="H22" s="11" t="s">
        <v>39</v>
      </c>
      <c r="I22" s="13"/>
      <c r="J22" s="13"/>
      <c r="K22" s="13"/>
      <c r="L22" s="15"/>
    </row>
    <row r="23" spans="1:12" ht="17.25" customHeight="1">
      <c r="A23" s="10" t="s">
        <v>91</v>
      </c>
      <c r="B23" s="11" t="s">
        <v>45</v>
      </c>
      <c r="C23" s="12"/>
      <c r="D23" s="12"/>
      <c r="E23" s="13"/>
      <c r="F23" s="14"/>
      <c r="G23" s="10" t="s">
        <v>84</v>
      </c>
      <c r="H23" s="11" t="s">
        <v>40</v>
      </c>
      <c r="I23" s="13"/>
      <c r="J23" s="13"/>
      <c r="K23" s="13"/>
      <c r="L23" s="15"/>
    </row>
    <row r="24" spans="1:12" ht="17.25" customHeight="1">
      <c r="A24" s="10" t="s">
        <v>92</v>
      </c>
      <c r="B24" s="11" t="s">
        <v>47</v>
      </c>
      <c r="C24" s="12"/>
      <c r="D24" s="12"/>
      <c r="E24" s="13"/>
      <c r="F24" s="14"/>
      <c r="G24" s="10" t="s">
        <v>86</v>
      </c>
      <c r="H24" s="11" t="s">
        <v>41</v>
      </c>
      <c r="I24" s="13"/>
      <c r="J24" s="13"/>
      <c r="K24" s="13"/>
      <c r="L24" s="15"/>
    </row>
    <row r="25" spans="1:12" ht="17.25" customHeight="1">
      <c r="A25" s="10" t="s">
        <v>94</v>
      </c>
      <c r="B25" s="11" t="s">
        <v>48</v>
      </c>
      <c r="C25" s="12"/>
      <c r="D25" s="12"/>
      <c r="E25" s="13"/>
      <c r="F25" s="14"/>
      <c r="G25" s="10" t="s">
        <v>88</v>
      </c>
      <c r="H25" s="11" t="s">
        <v>42</v>
      </c>
      <c r="I25" s="13"/>
      <c r="J25" s="13"/>
      <c r="K25" s="13"/>
      <c r="L25" s="15"/>
    </row>
    <row r="26" spans="1:12" ht="18" customHeight="1">
      <c r="A26" s="10" t="s">
        <v>96</v>
      </c>
      <c r="B26" s="11" t="s">
        <v>49</v>
      </c>
      <c r="C26" s="12"/>
      <c r="D26" s="12"/>
      <c r="E26" s="13"/>
      <c r="F26" s="14"/>
      <c r="G26" s="10" t="s">
        <v>90</v>
      </c>
      <c r="H26" s="11" t="s">
        <v>44</v>
      </c>
      <c r="I26" s="13"/>
      <c r="J26" s="13"/>
      <c r="K26" s="13"/>
      <c r="L26" s="15"/>
    </row>
    <row r="27" spans="1:12" ht="18" customHeight="1">
      <c r="A27" s="10" t="s">
        <v>97</v>
      </c>
      <c r="B27" s="11" t="s">
        <v>98</v>
      </c>
      <c r="C27" s="12"/>
      <c r="D27" s="12"/>
      <c r="E27" s="13"/>
      <c r="F27" s="14"/>
      <c r="G27" s="10" t="s">
        <v>226</v>
      </c>
      <c r="H27" s="11" t="s">
        <v>46</v>
      </c>
      <c r="I27" s="13"/>
      <c r="J27" s="13"/>
      <c r="K27" s="13"/>
      <c r="L27" s="15"/>
    </row>
    <row r="28" spans="1:12" ht="18" customHeight="1">
      <c r="A28" s="16"/>
      <c r="B28" s="17" t="s">
        <v>99</v>
      </c>
      <c r="C28" s="18">
        <f>SUM(C21:C27)</f>
        <v>0</v>
      </c>
      <c r="D28" s="18">
        <f>SUM(D21:D27)</f>
        <v>0</v>
      </c>
      <c r="E28" s="19">
        <f>SUM(E21:E27)</f>
        <v>0</v>
      </c>
      <c r="F28" s="20">
        <f>SUM(F21:F27)</f>
        <v>0</v>
      </c>
      <c r="G28" s="16"/>
      <c r="H28" s="17" t="s">
        <v>93</v>
      </c>
      <c r="I28" s="19">
        <f>SUM(I3:I27)</f>
        <v>0</v>
      </c>
      <c r="J28" s="19">
        <f>SUM(J3:J27)</f>
        <v>0</v>
      </c>
      <c r="K28" s="19">
        <f>SUM(K3:K27)</f>
        <v>0</v>
      </c>
      <c r="L28" s="21">
        <f>SUM(L3:L27)</f>
        <v>0</v>
      </c>
    </row>
    <row r="29" spans="1:12" ht="18" customHeight="1">
      <c r="A29" s="4" t="s">
        <v>227</v>
      </c>
      <c r="B29" s="5" t="s">
        <v>53</v>
      </c>
      <c r="C29" s="6"/>
      <c r="D29" s="6"/>
      <c r="E29" s="13"/>
      <c r="F29" s="8"/>
      <c r="G29" s="4" t="s">
        <v>228</v>
      </c>
      <c r="H29" s="5" t="s">
        <v>95</v>
      </c>
      <c r="I29" s="7"/>
      <c r="J29" s="7"/>
      <c r="K29" s="13"/>
      <c r="L29" s="9"/>
    </row>
    <row r="30" spans="1:12" ht="18" customHeight="1">
      <c r="A30" s="10" t="s">
        <v>229</v>
      </c>
      <c r="B30" s="11" t="s">
        <v>55</v>
      </c>
      <c r="C30" s="12"/>
      <c r="D30" s="12"/>
      <c r="E30" s="13"/>
      <c r="F30" s="14"/>
      <c r="G30" s="10" t="s">
        <v>230</v>
      </c>
      <c r="H30" s="11" t="s">
        <v>50</v>
      </c>
      <c r="I30" s="13"/>
      <c r="J30" s="13"/>
      <c r="K30" s="13"/>
      <c r="L30" s="15"/>
    </row>
    <row r="31" spans="1:12" ht="18" customHeight="1">
      <c r="A31" s="10" t="s">
        <v>231</v>
      </c>
      <c r="B31" s="11" t="s">
        <v>57</v>
      </c>
      <c r="C31" s="12"/>
      <c r="D31" s="12"/>
      <c r="E31" s="13"/>
      <c r="F31" s="14"/>
      <c r="G31" s="10" t="s">
        <v>232</v>
      </c>
      <c r="H31" s="11" t="s">
        <v>51</v>
      </c>
      <c r="I31" s="13"/>
      <c r="J31" s="13"/>
      <c r="K31" s="13"/>
      <c r="L31" s="15"/>
    </row>
    <row r="32" spans="1:12" ht="18" customHeight="1">
      <c r="A32" s="10" t="s">
        <v>233</v>
      </c>
      <c r="B32" s="11" t="s">
        <v>59</v>
      </c>
      <c r="C32" s="12"/>
      <c r="D32" s="12"/>
      <c r="E32" s="13"/>
      <c r="F32" s="14"/>
      <c r="G32" s="3">
        <v>303</v>
      </c>
      <c r="H32" s="2" t="s">
        <v>188</v>
      </c>
      <c r="K32" s="13"/>
      <c r="L32" s="15"/>
    </row>
    <row r="33" spans="1:12" ht="18" customHeight="1">
      <c r="A33" s="10" t="s">
        <v>105</v>
      </c>
      <c r="B33" s="11" t="s">
        <v>61</v>
      </c>
      <c r="C33" s="12"/>
      <c r="D33" s="12"/>
      <c r="E33" s="13"/>
      <c r="F33" s="14"/>
      <c r="G33" s="10" t="s">
        <v>100</v>
      </c>
      <c r="H33" s="11" t="s">
        <v>52</v>
      </c>
      <c r="I33" s="13"/>
      <c r="J33" s="13"/>
      <c r="K33" s="13"/>
      <c r="L33" s="15"/>
    </row>
    <row r="34" spans="1:12" ht="18" customHeight="1">
      <c r="A34" s="10" t="s">
        <v>107</v>
      </c>
      <c r="B34" s="11" t="s">
        <v>63</v>
      </c>
      <c r="C34" s="12"/>
      <c r="D34" s="12"/>
      <c r="E34" s="13"/>
      <c r="F34" s="14"/>
      <c r="G34" s="10" t="s">
        <v>101</v>
      </c>
      <c r="H34" s="11" t="s">
        <v>54</v>
      </c>
      <c r="I34" s="13"/>
      <c r="J34" s="13"/>
      <c r="K34" s="13"/>
      <c r="L34" s="15"/>
    </row>
    <row r="35" spans="1:12" ht="18" customHeight="1">
      <c r="A35" s="10" t="s">
        <v>108</v>
      </c>
      <c r="B35" s="11" t="s">
        <v>65</v>
      </c>
      <c r="C35" s="12"/>
      <c r="D35" s="12"/>
      <c r="E35" s="13"/>
      <c r="F35" s="14"/>
      <c r="G35" s="10" t="s">
        <v>102</v>
      </c>
      <c r="H35" s="11" t="s">
        <v>56</v>
      </c>
      <c r="I35" s="13"/>
      <c r="J35" s="13"/>
      <c r="K35" s="13"/>
      <c r="L35" s="15"/>
    </row>
    <row r="36" spans="1:12" ht="18" customHeight="1">
      <c r="A36" s="10" t="s">
        <v>109</v>
      </c>
      <c r="B36" s="11" t="s">
        <v>67</v>
      </c>
      <c r="C36" s="13"/>
      <c r="D36" s="13"/>
      <c r="E36" s="13"/>
      <c r="F36" s="15"/>
      <c r="G36" s="10" t="s">
        <v>103</v>
      </c>
      <c r="H36" s="11" t="s">
        <v>58</v>
      </c>
      <c r="I36" s="13"/>
      <c r="J36" s="13"/>
      <c r="K36" s="13"/>
      <c r="L36" s="15"/>
    </row>
    <row r="37" spans="1:12" ht="18" customHeight="1">
      <c r="A37" s="10" t="s">
        <v>110</v>
      </c>
      <c r="B37" s="11" t="s">
        <v>69</v>
      </c>
      <c r="C37" s="13"/>
      <c r="D37" s="13"/>
      <c r="E37" s="13"/>
      <c r="F37" s="15"/>
      <c r="G37" s="10" t="s">
        <v>104</v>
      </c>
      <c r="H37" s="11" t="s">
        <v>60</v>
      </c>
      <c r="I37" s="13"/>
      <c r="J37" s="13"/>
      <c r="K37" s="13"/>
      <c r="L37" s="15"/>
    </row>
    <row r="38" spans="1:12" ht="18" customHeight="1">
      <c r="A38" s="10" t="s">
        <v>112</v>
      </c>
      <c r="B38" s="11" t="s">
        <v>70</v>
      </c>
      <c r="C38" s="13"/>
      <c r="D38" s="13"/>
      <c r="E38" s="13"/>
      <c r="F38" s="15"/>
      <c r="G38" s="10" t="s">
        <v>106</v>
      </c>
      <c r="H38" s="11" t="s">
        <v>62</v>
      </c>
      <c r="I38" s="13"/>
      <c r="J38" s="13"/>
      <c r="K38" s="13"/>
      <c r="L38" s="15"/>
    </row>
    <row r="39" spans="1:12" ht="18" customHeight="1">
      <c r="A39" s="10" t="s">
        <v>113</v>
      </c>
      <c r="B39" s="11" t="s">
        <v>114</v>
      </c>
      <c r="C39" s="13"/>
      <c r="D39" s="13"/>
      <c r="E39" s="13"/>
      <c r="F39" s="15"/>
      <c r="G39" s="10" t="s">
        <v>234</v>
      </c>
      <c r="H39" s="11" t="s">
        <v>64</v>
      </c>
      <c r="I39" s="13"/>
      <c r="J39" s="13"/>
      <c r="K39" s="13"/>
      <c r="L39" s="15"/>
    </row>
    <row r="40" spans="1:12" ht="18" customHeight="1">
      <c r="A40" s="16"/>
      <c r="B40" s="17" t="s">
        <v>115</v>
      </c>
      <c r="C40" s="19">
        <f>SUM(C29:C39)</f>
        <v>0</v>
      </c>
      <c r="D40" s="19">
        <f>SUM(D29:D39)</f>
        <v>0</v>
      </c>
      <c r="E40" s="19">
        <f>SUM(E29:E39)</f>
        <v>0</v>
      </c>
      <c r="F40" s="21">
        <f>SUM(F29:F39)</f>
        <v>0</v>
      </c>
      <c r="G40" s="10" t="s">
        <v>235</v>
      </c>
      <c r="H40" s="11" t="s">
        <v>66</v>
      </c>
      <c r="I40" s="13"/>
      <c r="J40" s="13"/>
      <c r="K40" s="13"/>
      <c r="L40" s="15"/>
    </row>
    <row r="41" spans="1:12" ht="18" customHeight="1">
      <c r="A41" s="4" t="s">
        <v>236</v>
      </c>
      <c r="B41" s="5" t="s">
        <v>71</v>
      </c>
      <c r="C41" s="7"/>
      <c r="D41" s="7"/>
      <c r="E41" s="13"/>
      <c r="F41" s="9"/>
      <c r="G41" s="10" t="s">
        <v>237</v>
      </c>
      <c r="H41" s="11" t="s">
        <v>68</v>
      </c>
      <c r="I41" s="13"/>
      <c r="J41" s="13"/>
      <c r="K41" s="13"/>
      <c r="L41" s="15"/>
    </row>
    <row r="42" spans="1:12" ht="18" customHeight="1">
      <c r="A42" s="10" t="s">
        <v>238</v>
      </c>
      <c r="B42" s="11" t="s">
        <v>72</v>
      </c>
      <c r="C42" s="13"/>
      <c r="D42" s="13"/>
      <c r="E42" s="13"/>
      <c r="F42" s="15"/>
      <c r="G42" s="16"/>
      <c r="H42" s="17" t="s">
        <v>111</v>
      </c>
      <c r="I42" s="19">
        <f>SUM(I29:I41)</f>
        <v>0</v>
      </c>
      <c r="J42" s="19">
        <f>SUM(J29:J41)</f>
        <v>0</v>
      </c>
      <c r="K42" s="19">
        <f>SUM(K29:K41)</f>
        <v>0</v>
      </c>
      <c r="L42" s="21">
        <f>SUM(L29:L41)</f>
        <v>0</v>
      </c>
    </row>
    <row r="43" spans="1:12" ht="18" customHeight="1">
      <c r="A43" s="10" t="s">
        <v>239</v>
      </c>
      <c r="B43" s="11" t="s">
        <v>118</v>
      </c>
      <c r="C43" s="13"/>
      <c r="D43" s="13"/>
      <c r="E43" s="13"/>
      <c r="F43" s="15"/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/>
      <c r="D44" s="13"/>
      <c r="E44" s="13"/>
      <c r="F44" s="15"/>
      <c r="G44" s="22"/>
    </row>
    <row r="45" spans="1:7" ht="18" customHeight="1">
      <c r="A45" s="10" t="s">
        <v>241</v>
      </c>
      <c r="B45" s="11" t="s">
        <v>74</v>
      </c>
      <c r="C45" s="13"/>
      <c r="D45" s="13"/>
      <c r="E45" s="13"/>
      <c r="F45" s="15"/>
      <c r="G45" s="22"/>
    </row>
    <row r="46" spans="1:7" ht="18" customHeight="1">
      <c r="A46" s="10" t="s">
        <v>242</v>
      </c>
      <c r="B46" s="11" t="s">
        <v>75</v>
      </c>
      <c r="C46" s="13"/>
      <c r="D46" s="13"/>
      <c r="E46" s="13"/>
      <c r="F46" s="15"/>
      <c r="G46" s="22"/>
    </row>
    <row r="47" spans="1:7" ht="18" customHeight="1">
      <c r="A47" s="10" t="s">
        <v>243</v>
      </c>
      <c r="B47" s="11" t="s">
        <v>76</v>
      </c>
      <c r="C47" s="13"/>
      <c r="D47" s="13"/>
      <c r="E47" s="13"/>
      <c r="F47" s="15"/>
      <c r="G47" s="22"/>
    </row>
    <row r="48" spans="1:7" ht="18" customHeight="1">
      <c r="A48" s="10" t="s">
        <v>244</v>
      </c>
      <c r="B48" s="11" t="s">
        <v>77</v>
      </c>
      <c r="C48" s="13"/>
      <c r="D48" s="13"/>
      <c r="E48" s="13"/>
      <c r="F48" s="15"/>
      <c r="G48" s="22"/>
    </row>
    <row r="49" spans="1:7" ht="18" customHeight="1">
      <c r="A49" s="10" t="s">
        <v>245</v>
      </c>
      <c r="B49" s="11" t="s">
        <v>78</v>
      </c>
      <c r="C49" s="13"/>
      <c r="D49" s="13"/>
      <c r="E49" s="13"/>
      <c r="F49" s="15"/>
      <c r="G49" s="22"/>
    </row>
    <row r="50" spans="1:7" ht="18" customHeight="1">
      <c r="A50" s="16"/>
      <c r="B50" s="17" t="s">
        <v>122</v>
      </c>
      <c r="C50" s="19">
        <f>SUM(C41:C49)</f>
        <v>0</v>
      </c>
      <c r="D50" s="19">
        <f>SUM(D41:D49)</f>
        <v>0</v>
      </c>
      <c r="E50" s="19">
        <f>SUM(E41:E49)</f>
        <v>0</v>
      </c>
      <c r="F50" s="19">
        <f>SUM(F41:F49)</f>
        <v>0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1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/>
      <c r="D56" s="7"/>
      <c r="E56" s="7"/>
      <c r="F56" s="9"/>
    </row>
    <row r="57" spans="1:12" ht="18" customHeight="1">
      <c r="A57" s="10" t="s">
        <v>124</v>
      </c>
      <c r="B57" s="11" t="s">
        <v>125</v>
      </c>
      <c r="C57" s="13"/>
      <c r="D57" s="13"/>
      <c r="E57" s="13"/>
      <c r="F57" s="15"/>
      <c r="H57" s="57" t="s">
        <v>116</v>
      </c>
      <c r="I57" s="68">
        <f>SUM(C9,C20,C28,C40,C50,I28,I42)</f>
        <v>0</v>
      </c>
      <c r="J57" s="68">
        <f>SUM(D9,D20,D28,D40,D50,J28,J42)</f>
        <v>0</v>
      </c>
      <c r="K57" s="68">
        <f>SUM(I57,J57)</f>
        <v>0</v>
      </c>
      <c r="L57" s="63"/>
    </row>
    <row r="58" spans="1:12" ht="18" customHeight="1">
      <c r="A58" s="10" t="s">
        <v>247</v>
      </c>
      <c r="B58" s="11" t="s">
        <v>126</v>
      </c>
      <c r="C58" s="13"/>
      <c r="D58" s="13"/>
      <c r="E58" s="13"/>
      <c r="F58" s="15"/>
      <c r="H58" s="58"/>
      <c r="I58" s="69"/>
      <c r="J58" s="69"/>
      <c r="K58" s="69"/>
      <c r="L58" s="63"/>
    </row>
    <row r="59" spans="1:12" ht="18" customHeight="1">
      <c r="A59" s="10" t="s">
        <v>248</v>
      </c>
      <c r="B59" s="11" t="s">
        <v>189</v>
      </c>
      <c r="C59" s="13"/>
      <c r="D59" s="13"/>
      <c r="E59" s="13"/>
      <c r="F59" s="15"/>
      <c r="H59" s="59" t="s">
        <v>272</v>
      </c>
      <c r="I59" s="68"/>
      <c r="J59" s="68"/>
      <c r="K59" s="68"/>
      <c r="L59" s="56"/>
    </row>
    <row r="60" spans="1:12" ht="18" customHeight="1">
      <c r="A60" s="10" t="s">
        <v>249</v>
      </c>
      <c r="B60" s="11" t="s">
        <v>127</v>
      </c>
      <c r="C60" s="13"/>
      <c r="D60" s="13"/>
      <c r="E60" s="13"/>
      <c r="F60" s="15"/>
      <c r="H60" s="60"/>
      <c r="I60" s="69"/>
      <c r="J60" s="69"/>
      <c r="K60" s="69"/>
      <c r="L60" s="56"/>
    </row>
    <row r="61" spans="1:12" ht="18" customHeight="1">
      <c r="A61" s="10" t="s">
        <v>250</v>
      </c>
      <c r="B61" s="11" t="s">
        <v>128</v>
      </c>
      <c r="C61" s="13"/>
      <c r="D61" s="13"/>
      <c r="E61" s="13"/>
      <c r="F61" s="15"/>
      <c r="H61" s="57" t="s">
        <v>117</v>
      </c>
      <c r="I61" s="68">
        <f>SUM(C71,C78,C90,C104)</f>
        <v>0</v>
      </c>
      <c r="J61" s="68">
        <f>SUM(D71,D78,D90,D104)</f>
        <v>0</v>
      </c>
      <c r="K61" s="68">
        <f>SUM(I61,J61)</f>
        <v>0</v>
      </c>
      <c r="L61" s="63"/>
    </row>
    <row r="62" spans="1:12" ht="18" customHeight="1">
      <c r="A62" s="10" t="s">
        <v>129</v>
      </c>
      <c r="B62" s="11" t="s">
        <v>130</v>
      </c>
      <c r="C62" s="13"/>
      <c r="D62" s="13"/>
      <c r="E62" s="13"/>
      <c r="F62" s="15"/>
      <c r="H62" s="58"/>
      <c r="I62" s="69"/>
      <c r="J62" s="69"/>
      <c r="K62" s="69"/>
      <c r="L62" s="63"/>
    </row>
    <row r="63" spans="1:12" ht="18" customHeight="1">
      <c r="A63" s="10" t="s">
        <v>251</v>
      </c>
      <c r="B63" s="11" t="s">
        <v>131</v>
      </c>
      <c r="C63" s="13"/>
      <c r="D63" s="13"/>
      <c r="E63" s="13"/>
      <c r="F63" s="15"/>
      <c r="H63" s="59" t="s">
        <v>272</v>
      </c>
      <c r="I63" s="68"/>
      <c r="J63" s="68"/>
      <c r="K63" s="68"/>
      <c r="L63" s="61"/>
    </row>
    <row r="64" spans="1:12" ht="18" customHeight="1">
      <c r="A64" s="10" t="s">
        <v>252</v>
      </c>
      <c r="B64" s="11" t="s">
        <v>132</v>
      </c>
      <c r="C64" s="13"/>
      <c r="D64" s="13"/>
      <c r="E64" s="13"/>
      <c r="F64" s="15"/>
      <c r="H64" s="60"/>
      <c r="I64" s="73"/>
      <c r="J64" s="73"/>
      <c r="K64" s="73"/>
      <c r="L64" s="62"/>
    </row>
    <row r="65" spans="1:12" ht="18" customHeight="1">
      <c r="A65" s="10" t="s">
        <v>184</v>
      </c>
      <c r="B65" s="11" t="s">
        <v>133</v>
      </c>
      <c r="C65" s="13"/>
      <c r="D65" s="13"/>
      <c r="E65" s="13"/>
      <c r="F65" s="15"/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/>
      <c r="D66" s="13"/>
      <c r="E66" s="13"/>
      <c r="F66" s="15"/>
      <c r="H66" s="64" t="s">
        <v>119</v>
      </c>
      <c r="I66" s="68">
        <f>SUM(C9+C20+C28+C40+C50+I28+I42+C71+C78+C90+C104)</f>
        <v>0</v>
      </c>
      <c r="J66" s="68">
        <f>SUM(D9+D20+D28+D40+D50+J28+J42+D71+D78+D90+D104)</f>
        <v>0</v>
      </c>
      <c r="K66" s="68">
        <f>SUM(E9+E20+E28+E40+E50+K28+K42+E71+E78+E90+E104)</f>
        <v>0</v>
      </c>
      <c r="L66" s="68">
        <f>SUM(F9+F20+F28+F40+F50+L28+L42+F71+F78+F90+F104)</f>
        <v>0</v>
      </c>
    </row>
    <row r="67" spans="1:12" ht="18" customHeight="1">
      <c r="A67" s="10" t="s">
        <v>185</v>
      </c>
      <c r="B67" s="11" t="s">
        <v>136</v>
      </c>
      <c r="C67" s="13"/>
      <c r="D67" s="13"/>
      <c r="E67" s="13"/>
      <c r="F67" s="15"/>
      <c r="H67" s="65"/>
      <c r="I67" s="69"/>
      <c r="J67" s="69"/>
      <c r="K67" s="69"/>
      <c r="L67" s="69"/>
    </row>
    <row r="68" spans="1:12" ht="18" customHeight="1">
      <c r="A68" s="10" t="s">
        <v>253</v>
      </c>
      <c r="B68" s="11" t="s">
        <v>137</v>
      </c>
      <c r="C68" s="13"/>
      <c r="D68" s="13"/>
      <c r="E68" s="13"/>
      <c r="F68" s="15"/>
      <c r="H68" s="64" t="s">
        <v>120</v>
      </c>
      <c r="I68" s="68"/>
      <c r="J68" s="68"/>
      <c r="K68" s="68"/>
      <c r="L68" s="68"/>
    </row>
    <row r="69" spans="1:12" ht="18" customHeight="1">
      <c r="A69" s="10" t="s">
        <v>138</v>
      </c>
      <c r="B69" s="11" t="s">
        <v>139</v>
      </c>
      <c r="C69" s="13"/>
      <c r="D69" s="13"/>
      <c r="E69" s="13"/>
      <c r="F69" s="15"/>
      <c r="H69" s="65"/>
      <c r="I69" s="69"/>
      <c r="J69" s="69"/>
      <c r="K69" s="69"/>
      <c r="L69" s="69"/>
    </row>
    <row r="70" spans="1:12" ht="18" customHeight="1">
      <c r="A70" s="10" t="s">
        <v>273</v>
      </c>
      <c r="B70" s="11" t="s">
        <v>274</v>
      </c>
      <c r="C70" s="13"/>
      <c r="D70" s="13"/>
      <c r="E70" s="13"/>
      <c r="F70" s="15"/>
      <c r="H70" s="64" t="s">
        <v>121</v>
      </c>
      <c r="I70" s="68">
        <f>SUM(I66+I68)</f>
        <v>0</v>
      </c>
      <c r="J70" s="68">
        <f>SUM(J66+J68)</f>
        <v>0</v>
      </c>
      <c r="K70" s="68">
        <f>SUM(K66+K68)</f>
        <v>0</v>
      </c>
      <c r="L70" s="68"/>
    </row>
    <row r="71" spans="1:12" ht="18" customHeight="1">
      <c r="A71" s="16"/>
      <c r="B71" s="17" t="s">
        <v>186</v>
      </c>
      <c r="C71" s="19">
        <f>SUM(C56:C70)</f>
        <v>0</v>
      </c>
      <c r="D71" s="19">
        <f>SUM(D56:D70)</f>
        <v>0</v>
      </c>
      <c r="E71" s="19">
        <f>SUM(E56:E70)</f>
        <v>0</v>
      </c>
      <c r="F71" s="19">
        <f>SUM(F56:F70)</f>
        <v>0</v>
      </c>
      <c r="G71" s="22"/>
      <c r="H71" s="66"/>
      <c r="I71" s="66"/>
      <c r="J71" s="66"/>
      <c r="K71" s="66"/>
      <c r="L71" s="66"/>
    </row>
    <row r="72" spans="1:12" ht="18" customHeight="1">
      <c r="A72" s="4" t="s">
        <v>254</v>
      </c>
      <c r="B72" s="5" t="s">
        <v>140</v>
      </c>
      <c r="C72" s="7"/>
      <c r="D72" s="7"/>
      <c r="E72" s="13"/>
      <c r="F72" s="9"/>
      <c r="H72" s="67"/>
      <c r="I72" s="67"/>
      <c r="J72" s="67"/>
      <c r="K72" s="67"/>
      <c r="L72" s="67"/>
    </row>
    <row r="73" spans="1:6" ht="18" customHeight="1">
      <c r="A73" s="10" t="s">
        <v>255</v>
      </c>
      <c r="B73" s="11" t="s">
        <v>141</v>
      </c>
      <c r="C73" s="13"/>
      <c r="D73" s="13"/>
      <c r="E73" s="13"/>
      <c r="F73" s="15"/>
    </row>
    <row r="74" spans="1:6" ht="18" customHeight="1">
      <c r="A74" s="10" t="s">
        <v>142</v>
      </c>
      <c r="B74" s="11" t="s">
        <v>143</v>
      </c>
      <c r="C74" s="13"/>
      <c r="D74" s="13"/>
      <c r="E74" s="13"/>
      <c r="F74" s="15"/>
    </row>
    <row r="75" spans="1:6" ht="18" customHeight="1">
      <c r="A75" s="10" t="s">
        <v>144</v>
      </c>
      <c r="B75" s="11" t="s">
        <v>145</v>
      </c>
      <c r="C75" s="13"/>
      <c r="D75" s="13"/>
      <c r="E75" s="13"/>
      <c r="F75" s="15"/>
    </row>
    <row r="76" spans="1:6" ht="18" customHeight="1">
      <c r="A76" s="10" t="s">
        <v>256</v>
      </c>
      <c r="B76" s="11" t="s">
        <v>146</v>
      </c>
      <c r="C76" s="13"/>
      <c r="D76" s="13"/>
      <c r="E76" s="13"/>
      <c r="F76" s="15"/>
    </row>
    <row r="77" spans="1:6" ht="18" customHeight="1">
      <c r="A77" s="10" t="s">
        <v>257</v>
      </c>
      <c r="B77" s="11" t="s">
        <v>147</v>
      </c>
      <c r="C77" s="13"/>
      <c r="D77" s="13"/>
      <c r="E77" s="13"/>
      <c r="F77" s="15"/>
    </row>
    <row r="78" spans="1:6" ht="18" customHeight="1">
      <c r="A78" s="16"/>
      <c r="B78" s="17" t="s">
        <v>187</v>
      </c>
      <c r="C78" s="19">
        <f>SUM(C72:C77)</f>
        <v>0</v>
      </c>
      <c r="D78" s="19">
        <f>SUM(D72:D77)</f>
        <v>0</v>
      </c>
      <c r="E78" s="19">
        <f>SUM(C78:D78)</f>
        <v>0</v>
      </c>
      <c r="F78" s="21">
        <f>SUM(F72:F77)</f>
        <v>0</v>
      </c>
    </row>
    <row r="79" spans="1:6" ht="18" customHeight="1">
      <c r="A79" s="4" t="s">
        <v>258</v>
      </c>
      <c r="B79" s="5" t="s">
        <v>148</v>
      </c>
      <c r="C79" s="7"/>
      <c r="D79" s="7"/>
      <c r="E79" s="13"/>
      <c r="F79" s="9"/>
    </row>
    <row r="80" spans="1:6" ht="18" customHeight="1">
      <c r="A80" s="10" t="s">
        <v>259</v>
      </c>
      <c r="B80" s="11" t="s">
        <v>149</v>
      </c>
      <c r="C80" s="13"/>
      <c r="D80" s="13"/>
      <c r="E80" s="13"/>
      <c r="F80" s="15"/>
    </row>
    <row r="81" spans="1:6" ht="18" customHeight="1">
      <c r="A81" s="10" t="s">
        <v>260</v>
      </c>
      <c r="B81" s="11" t="s">
        <v>150</v>
      </c>
      <c r="C81" s="13"/>
      <c r="D81" s="13"/>
      <c r="E81" s="13"/>
      <c r="F81" s="15"/>
    </row>
    <row r="82" spans="1:6" ht="18" customHeight="1">
      <c r="A82" s="10" t="s">
        <v>261</v>
      </c>
      <c r="B82" s="11" t="s">
        <v>151</v>
      </c>
      <c r="C82" s="13"/>
      <c r="D82" s="13"/>
      <c r="E82" s="13"/>
      <c r="F82" s="15"/>
    </row>
    <row r="83" spans="1:6" ht="18" customHeight="1">
      <c r="A83" s="10" t="s">
        <v>152</v>
      </c>
      <c r="B83" s="11" t="s">
        <v>153</v>
      </c>
      <c r="C83" s="13"/>
      <c r="D83" s="13"/>
      <c r="E83" s="13"/>
      <c r="F83" s="15"/>
    </row>
    <row r="84" spans="1:6" ht="18" customHeight="1">
      <c r="A84" s="10" t="s">
        <v>262</v>
      </c>
      <c r="B84" s="11" t="s">
        <v>154</v>
      </c>
      <c r="C84" s="13"/>
      <c r="D84" s="13"/>
      <c r="E84" s="13"/>
      <c r="F84" s="15"/>
    </row>
    <row r="85" spans="1:6" ht="18" customHeight="1">
      <c r="A85" s="10" t="s">
        <v>155</v>
      </c>
      <c r="B85" s="11" t="s">
        <v>156</v>
      </c>
      <c r="C85" s="13"/>
      <c r="D85" s="13"/>
      <c r="E85" s="13"/>
      <c r="F85" s="15"/>
    </row>
    <row r="86" spans="1:6" ht="18" customHeight="1">
      <c r="A86" s="10" t="s">
        <v>157</v>
      </c>
      <c r="B86" s="11" t="s">
        <v>158</v>
      </c>
      <c r="C86" s="13"/>
      <c r="D86" s="13"/>
      <c r="E86" s="13"/>
      <c r="F86" s="15"/>
    </row>
    <row r="87" spans="1:6" ht="18" customHeight="1">
      <c r="A87" s="10" t="s">
        <v>159</v>
      </c>
      <c r="B87" s="11" t="s">
        <v>160</v>
      </c>
      <c r="C87" s="13"/>
      <c r="D87" s="13"/>
      <c r="E87" s="13"/>
      <c r="F87" s="15"/>
    </row>
    <row r="88" spans="1:6" ht="18" customHeight="1">
      <c r="A88" s="10" t="s">
        <v>161</v>
      </c>
      <c r="B88" s="11" t="s">
        <v>162</v>
      </c>
      <c r="C88" s="13"/>
      <c r="D88" s="13"/>
      <c r="E88" s="13"/>
      <c r="F88" s="15"/>
    </row>
    <row r="89" spans="1:6" ht="18" customHeight="1">
      <c r="A89" s="10" t="s">
        <v>263</v>
      </c>
      <c r="B89" s="11" t="s">
        <v>264</v>
      </c>
      <c r="C89" s="13"/>
      <c r="D89" s="13"/>
      <c r="E89" s="13"/>
      <c r="F89" s="15"/>
    </row>
    <row r="90" spans="1:6" ht="18" customHeight="1">
      <c r="A90" s="16"/>
      <c r="B90" s="17" t="s">
        <v>163</v>
      </c>
      <c r="C90" s="19">
        <f>SUM(C79:C89)</f>
        <v>0</v>
      </c>
      <c r="D90" s="19">
        <f>SUM(D79:D89)</f>
        <v>0</v>
      </c>
      <c r="E90" s="19">
        <f>SUM(C90:D90)</f>
        <v>0</v>
      </c>
      <c r="F90" s="21">
        <f>SUM(F79:F89)</f>
        <v>0</v>
      </c>
    </row>
    <row r="91" spans="1:6" ht="18" customHeight="1">
      <c r="A91" s="4" t="s">
        <v>265</v>
      </c>
      <c r="B91" s="5" t="s">
        <v>164</v>
      </c>
      <c r="C91" s="7"/>
      <c r="D91" s="7"/>
      <c r="E91" s="13"/>
      <c r="F91" s="9"/>
    </row>
    <row r="92" spans="1:6" ht="18" customHeight="1">
      <c r="A92" s="10" t="s">
        <v>165</v>
      </c>
      <c r="B92" s="11" t="s">
        <v>166</v>
      </c>
      <c r="C92" s="13"/>
      <c r="D92" s="13"/>
      <c r="E92" s="13"/>
      <c r="F92" s="15"/>
    </row>
    <row r="93" spans="1:6" ht="18" customHeight="1">
      <c r="A93" s="10" t="s">
        <v>266</v>
      </c>
      <c r="B93" s="11" t="s">
        <v>167</v>
      </c>
      <c r="C93" s="13"/>
      <c r="D93" s="13"/>
      <c r="E93" s="13"/>
      <c r="F93" s="15"/>
    </row>
    <row r="94" spans="1:6" ht="18" customHeight="1">
      <c r="A94" s="10" t="s">
        <v>267</v>
      </c>
      <c r="B94" s="11" t="s">
        <v>168</v>
      </c>
      <c r="C94" s="13"/>
      <c r="D94" s="13"/>
      <c r="E94" s="13"/>
      <c r="F94" s="15"/>
    </row>
    <row r="95" spans="1:6" ht="18" customHeight="1">
      <c r="A95" s="10" t="s">
        <v>169</v>
      </c>
      <c r="B95" s="11" t="s">
        <v>170</v>
      </c>
      <c r="C95" s="13"/>
      <c r="D95" s="13"/>
      <c r="E95" s="13"/>
      <c r="F95" s="15"/>
    </row>
    <row r="96" spans="1:6" ht="18" customHeight="1">
      <c r="A96" s="10" t="s">
        <v>268</v>
      </c>
      <c r="B96" s="11" t="s">
        <v>171</v>
      </c>
      <c r="C96" s="13"/>
      <c r="D96" s="13"/>
      <c r="E96" s="13"/>
      <c r="F96" s="15"/>
    </row>
    <row r="97" spans="1:6" ht="18" customHeight="1">
      <c r="A97" s="10" t="s">
        <v>269</v>
      </c>
      <c r="B97" s="11" t="s">
        <v>172</v>
      </c>
      <c r="C97" s="13"/>
      <c r="D97" s="13"/>
      <c r="E97" s="13"/>
      <c r="F97" s="15"/>
    </row>
    <row r="98" spans="1:6" ht="18" customHeight="1">
      <c r="A98" s="10" t="s">
        <v>173</v>
      </c>
      <c r="B98" s="11" t="s">
        <v>174</v>
      </c>
      <c r="C98" s="13"/>
      <c r="D98" s="13"/>
      <c r="E98" s="13"/>
      <c r="F98" s="15"/>
    </row>
    <row r="99" spans="1:6" ht="18" customHeight="1">
      <c r="A99" s="10" t="s">
        <v>270</v>
      </c>
      <c r="B99" s="11" t="s">
        <v>175</v>
      </c>
      <c r="C99" s="13"/>
      <c r="D99" s="13"/>
      <c r="E99" s="13"/>
      <c r="F99" s="15"/>
    </row>
    <row r="100" spans="1:6" ht="18" customHeight="1">
      <c r="A100" s="10" t="s">
        <v>176</v>
      </c>
      <c r="B100" s="11" t="s">
        <v>177</v>
      </c>
      <c r="C100" s="13"/>
      <c r="D100" s="13"/>
      <c r="E100" s="13"/>
      <c r="F100" s="15"/>
    </row>
    <row r="101" spans="1:6" ht="18" customHeight="1">
      <c r="A101" s="10" t="s">
        <v>178</v>
      </c>
      <c r="B101" s="11" t="s">
        <v>179</v>
      </c>
      <c r="C101" s="13"/>
      <c r="D101" s="13"/>
      <c r="E101" s="13"/>
      <c r="F101" s="15"/>
    </row>
    <row r="102" spans="1:6" ht="18" customHeight="1">
      <c r="A102" s="10" t="s">
        <v>271</v>
      </c>
      <c r="B102" s="11" t="s">
        <v>180</v>
      </c>
      <c r="C102" s="13"/>
      <c r="D102" s="13"/>
      <c r="E102" s="13"/>
      <c r="F102" s="15"/>
    </row>
    <row r="103" spans="1:6" ht="18" customHeight="1">
      <c r="A103" s="10" t="s">
        <v>181</v>
      </c>
      <c r="B103" s="11" t="s">
        <v>182</v>
      </c>
      <c r="C103" s="13"/>
      <c r="D103" s="13"/>
      <c r="E103" s="13"/>
      <c r="F103" s="15"/>
    </row>
    <row r="104" spans="1:6" ht="18" customHeight="1">
      <c r="A104" s="16"/>
      <c r="B104" s="17" t="s">
        <v>183</v>
      </c>
      <c r="C104" s="19">
        <f>SUM(C91:C103)</f>
        <v>0</v>
      </c>
      <c r="D104" s="19">
        <f>SUM(D91:D103)</f>
        <v>0</v>
      </c>
      <c r="E104" s="19">
        <f>SUM(C104:D104)</f>
        <v>0</v>
      </c>
      <c r="F104" s="21">
        <f>SUM(F91:F103)</f>
        <v>0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A1:A2"/>
    <mergeCell ref="G1:G2"/>
    <mergeCell ref="I1:K1"/>
    <mergeCell ref="C1:E1"/>
    <mergeCell ref="F1:F2"/>
    <mergeCell ref="B1:B2"/>
    <mergeCell ref="H1:H2"/>
    <mergeCell ref="L1:L2"/>
    <mergeCell ref="H59:H60"/>
    <mergeCell ref="I59:I60"/>
    <mergeCell ref="J59:J60"/>
    <mergeCell ref="K59:K60"/>
    <mergeCell ref="L59:L60"/>
    <mergeCell ref="L57:L58"/>
    <mergeCell ref="H61:H62"/>
    <mergeCell ref="I61:I62"/>
    <mergeCell ref="J61:J62"/>
    <mergeCell ref="K61:K62"/>
    <mergeCell ref="L61:L62"/>
    <mergeCell ref="H57:H58"/>
    <mergeCell ref="I57:I58"/>
    <mergeCell ref="J57:J58"/>
    <mergeCell ref="K57:K58"/>
    <mergeCell ref="L63:L64"/>
    <mergeCell ref="H63:H64"/>
    <mergeCell ref="I63:I64"/>
    <mergeCell ref="J63:J64"/>
    <mergeCell ref="K63:K64"/>
    <mergeCell ref="K66:K67"/>
    <mergeCell ref="H66:H67"/>
    <mergeCell ref="I66:I67"/>
    <mergeCell ref="J66:J67"/>
    <mergeCell ref="H68:H69"/>
    <mergeCell ref="I68:I69"/>
    <mergeCell ref="J68:J69"/>
    <mergeCell ref="K68:K69"/>
    <mergeCell ref="L68:L69"/>
    <mergeCell ref="L66:L67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7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Ｐ明朝,標準"&amp;14平成18年6月30日</oddHeader>
    <oddFooter>&amp;C&amp;P／&amp;N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1">
      <pane ySplit="2" topLeftCell="A60" activePane="bottomLeft" state="frozen"/>
      <selection pane="topLeft" activeCell="B1" sqref="B1"/>
      <selection pane="bottomLeft" activeCell="K66" sqref="K66:K67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49">SUM(C3:D3)</f>
        <v>166</v>
      </c>
      <c r="F3" s="8">
        <v>48</v>
      </c>
      <c r="G3" s="4" t="s">
        <v>193</v>
      </c>
      <c r="H3" s="5" t="s">
        <v>8</v>
      </c>
      <c r="I3" s="7">
        <v>134</v>
      </c>
      <c r="J3" s="7">
        <v>147</v>
      </c>
      <c r="K3" s="13">
        <f aca="true" t="shared" si="1" ref="K3:K27">SUM(I3:J3)</f>
        <v>281</v>
      </c>
      <c r="L3" s="9">
        <v>115</v>
      </c>
    </row>
    <row r="4" spans="1:12" ht="18" customHeight="1">
      <c r="A4" s="10" t="s">
        <v>194</v>
      </c>
      <c r="B4" s="11" t="s">
        <v>9</v>
      </c>
      <c r="C4" s="12">
        <v>111</v>
      </c>
      <c r="D4" s="12">
        <v>114</v>
      </c>
      <c r="E4" s="13">
        <f t="shared" si="0"/>
        <v>225</v>
      </c>
      <c r="F4" s="14">
        <v>75</v>
      </c>
      <c r="G4" s="10" t="s">
        <v>195</v>
      </c>
      <c r="H4" s="11" t="s">
        <v>10</v>
      </c>
      <c r="I4" s="13">
        <v>421</v>
      </c>
      <c r="J4" s="13">
        <v>402</v>
      </c>
      <c r="K4" s="13">
        <f t="shared" si="1"/>
        <v>823</v>
      </c>
      <c r="L4" s="15">
        <v>356</v>
      </c>
    </row>
    <row r="5" spans="1:12" ht="18" customHeight="1">
      <c r="A5" s="10" t="s">
        <v>196</v>
      </c>
      <c r="B5" s="11" t="s">
        <v>11</v>
      </c>
      <c r="C5" s="12">
        <v>247</v>
      </c>
      <c r="D5" s="12">
        <v>298</v>
      </c>
      <c r="E5" s="13">
        <f t="shared" si="0"/>
        <v>545</v>
      </c>
      <c r="F5" s="14">
        <v>169</v>
      </c>
      <c r="G5" s="10" t="s">
        <v>197</v>
      </c>
      <c r="H5" s="11" t="s">
        <v>12</v>
      </c>
      <c r="I5" s="13">
        <v>310</v>
      </c>
      <c r="J5" s="13">
        <v>247</v>
      </c>
      <c r="K5" s="13">
        <f t="shared" si="1"/>
        <v>557</v>
      </c>
      <c r="L5" s="15">
        <v>244</v>
      </c>
    </row>
    <row r="6" spans="1:12" ht="18" customHeight="1">
      <c r="A6" s="10" t="s">
        <v>198</v>
      </c>
      <c r="B6" s="11" t="s">
        <v>13</v>
      </c>
      <c r="C6" s="12">
        <v>261</v>
      </c>
      <c r="D6" s="12">
        <v>248</v>
      </c>
      <c r="E6" s="13">
        <f t="shared" si="0"/>
        <v>509</v>
      </c>
      <c r="F6" s="14">
        <v>188</v>
      </c>
      <c r="G6" s="10" t="s">
        <v>199</v>
      </c>
      <c r="H6" s="11" t="s">
        <v>14</v>
      </c>
      <c r="I6" s="13">
        <v>218</v>
      </c>
      <c r="J6" s="13">
        <v>229</v>
      </c>
      <c r="K6" s="13">
        <f t="shared" si="1"/>
        <v>447</v>
      </c>
      <c r="L6" s="15">
        <v>189</v>
      </c>
    </row>
    <row r="7" spans="1:12" ht="18" customHeight="1">
      <c r="A7" s="10" t="s">
        <v>200</v>
      </c>
      <c r="B7" s="11" t="s">
        <v>15</v>
      </c>
      <c r="C7" s="12">
        <v>680</v>
      </c>
      <c r="D7" s="12">
        <v>651</v>
      </c>
      <c r="E7" s="13">
        <f t="shared" si="0"/>
        <v>1331</v>
      </c>
      <c r="F7" s="14">
        <v>503</v>
      </c>
      <c r="G7" s="10" t="s">
        <v>201</v>
      </c>
      <c r="H7" s="11" t="s">
        <v>16</v>
      </c>
      <c r="I7" s="13">
        <v>510</v>
      </c>
      <c r="J7" s="13">
        <v>509</v>
      </c>
      <c r="K7" s="13">
        <f t="shared" si="1"/>
        <v>1019</v>
      </c>
      <c r="L7" s="15">
        <v>401</v>
      </c>
    </row>
    <row r="8" spans="1:12" ht="18" customHeight="1">
      <c r="A8" s="10" t="s">
        <v>202</v>
      </c>
      <c r="B8" s="11" t="s">
        <v>17</v>
      </c>
      <c r="C8" s="12">
        <v>139</v>
      </c>
      <c r="D8" s="12">
        <v>162</v>
      </c>
      <c r="E8" s="13">
        <f t="shared" si="0"/>
        <v>301</v>
      </c>
      <c r="F8" s="14">
        <v>102</v>
      </c>
      <c r="G8" s="10" t="s">
        <v>203</v>
      </c>
      <c r="H8" s="11" t="s">
        <v>18</v>
      </c>
      <c r="I8" s="13">
        <v>271</v>
      </c>
      <c r="J8" s="13">
        <v>256</v>
      </c>
      <c r="K8" s="13">
        <f t="shared" si="1"/>
        <v>527</v>
      </c>
      <c r="L8" s="15">
        <v>213</v>
      </c>
    </row>
    <row r="9" spans="1:12" ht="18" customHeight="1">
      <c r="A9" s="16"/>
      <c r="B9" s="17" t="s">
        <v>79</v>
      </c>
      <c r="C9" s="18">
        <f>SUM(C3:C8)</f>
        <v>1526</v>
      </c>
      <c r="D9" s="18">
        <f>SUM(D3:D8)</f>
        <v>1551</v>
      </c>
      <c r="E9" s="19">
        <f>SUM(E3:E8)</f>
        <v>3077</v>
      </c>
      <c r="F9" s="20">
        <f>SUM(F3:F8)</f>
        <v>1085</v>
      </c>
      <c r="G9" s="10" t="s">
        <v>204</v>
      </c>
      <c r="H9" s="11" t="s">
        <v>19</v>
      </c>
      <c r="I9" s="13">
        <v>517</v>
      </c>
      <c r="J9" s="13">
        <v>494</v>
      </c>
      <c r="K9" s="13">
        <f t="shared" si="1"/>
        <v>1011</v>
      </c>
      <c r="L9" s="15">
        <v>452</v>
      </c>
    </row>
    <row r="10" spans="1:12" ht="18" customHeight="1">
      <c r="A10" s="4" t="s">
        <v>205</v>
      </c>
      <c r="B10" s="5" t="s">
        <v>20</v>
      </c>
      <c r="C10" s="6">
        <v>262</v>
      </c>
      <c r="D10" s="6">
        <v>239</v>
      </c>
      <c r="E10" s="13">
        <f t="shared" si="0"/>
        <v>501</v>
      </c>
      <c r="F10" s="8">
        <v>200</v>
      </c>
      <c r="G10" s="10" t="s">
        <v>206</v>
      </c>
      <c r="H10" s="11" t="s">
        <v>21</v>
      </c>
      <c r="I10" s="13">
        <v>175</v>
      </c>
      <c r="J10" s="13">
        <v>172</v>
      </c>
      <c r="K10" s="13">
        <f t="shared" si="1"/>
        <v>347</v>
      </c>
      <c r="L10" s="15">
        <v>126</v>
      </c>
    </row>
    <row r="11" spans="1:12" ht="18" customHeight="1">
      <c r="A11" s="10" t="s">
        <v>207</v>
      </c>
      <c r="B11" s="11" t="s">
        <v>22</v>
      </c>
      <c r="C11" s="12">
        <v>81</v>
      </c>
      <c r="D11" s="12">
        <v>102</v>
      </c>
      <c r="E11" s="13">
        <f t="shared" si="0"/>
        <v>183</v>
      </c>
      <c r="F11" s="14">
        <v>66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150</v>
      </c>
      <c r="D12" s="12">
        <v>137</v>
      </c>
      <c r="E12" s="13">
        <f t="shared" si="0"/>
        <v>287</v>
      </c>
      <c r="F12" s="14">
        <v>128</v>
      </c>
      <c r="G12" s="10" t="s">
        <v>210</v>
      </c>
      <c r="H12" s="11" t="s">
        <v>25</v>
      </c>
      <c r="I12" s="13">
        <v>251</v>
      </c>
      <c r="J12" s="13">
        <v>241</v>
      </c>
      <c r="K12" s="13">
        <f t="shared" si="1"/>
        <v>492</v>
      </c>
      <c r="L12" s="15">
        <v>150</v>
      </c>
    </row>
    <row r="13" spans="1:12" ht="17.25" customHeight="1">
      <c r="A13" s="10" t="s">
        <v>211</v>
      </c>
      <c r="B13" s="11" t="s">
        <v>30</v>
      </c>
      <c r="C13" s="12">
        <v>106</v>
      </c>
      <c r="D13" s="12">
        <v>109</v>
      </c>
      <c r="E13" s="13">
        <f t="shared" si="0"/>
        <v>215</v>
      </c>
      <c r="F13" s="14">
        <v>90</v>
      </c>
      <c r="G13" s="10" t="s">
        <v>212</v>
      </c>
      <c r="H13" s="11" t="s">
        <v>26</v>
      </c>
      <c r="I13" s="13">
        <v>286</v>
      </c>
      <c r="J13" s="13">
        <v>274</v>
      </c>
      <c r="K13" s="13">
        <f t="shared" si="1"/>
        <v>560</v>
      </c>
      <c r="L13" s="15">
        <v>173</v>
      </c>
    </row>
    <row r="14" spans="1:12" ht="18" customHeight="1">
      <c r="A14" s="10" t="s">
        <v>213</v>
      </c>
      <c r="B14" s="11" t="s">
        <v>32</v>
      </c>
      <c r="C14" s="12">
        <v>67</v>
      </c>
      <c r="D14" s="12">
        <v>69</v>
      </c>
      <c r="E14" s="13">
        <f t="shared" si="0"/>
        <v>136</v>
      </c>
      <c r="F14" s="14">
        <v>64</v>
      </c>
      <c r="G14" s="10" t="s">
        <v>214</v>
      </c>
      <c r="H14" s="11" t="s">
        <v>27</v>
      </c>
      <c r="I14" s="13">
        <v>173</v>
      </c>
      <c r="J14" s="13">
        <v>176</v>
      </c>
      <c r="K14" s="13">
        <f t="shared" si="1"/>
        <v>349</v>
      </c>
      <c r="L14" s="15">
        <v>128</v>
      </c>
    </row>
    <row r="15" spans="1:12" ht="18" customHeight="1">
      <c r="A15" s="10" t="s">
        <v>215</v>
      </c>
      <c r="B15" s="11" t="s">
        <v>36</v>
      </c>
      <c r="C15" s="12">
        <v>75</v>
      </c>
      <c r="D15" s="12">
        <v>90</v>
      </c>
      <c r="E15" s="13">
        <f t="shared" si="0"/>
        <v>165</v>
      </c>
      <c r="F15" s="14">
        <v>62</v>
      </c>
      <c r="G15" s="10" t="s">
        <v>216</v>
      </c>
      <c r="H15" s="11" t="s">
        <v>28</v>
      </c>
      <c r="I15" s="13">
        <v>154</v>
      </c>
      <c r="J15" s="13">
        <v>153</v>
      </c>
      <c r="K15" s="13">
        <f t="shared" si="1"/>
        <v>307</v>
      </c>
      <c r="L15" s="15">
        <v>92</v>
      </c>
    </row>
    <row r="16" spans="1:12" ht="18" customHeight="1">
      <c r="A16" s="10" t="s">
        <v>217</v>
      </c>
      <c r="B16" s="11" t="s">
        <v>38</v>
      </c>
      <c r="C16" s="12">
        <v>135</v>
      </c>
      <c r="D16" s="12">
        <v>137</v>
      </c>
      <c r="E16" s="13">
        <f t="shared" si="0"/>
        <v>272</v>
      </c>
      <c r="F16" s="14">
        <v>113</v>
      </c>
      <c r="G16" s="10" t="s">
        <v>218</v>
      </c>
      <c r="H16" s="11" t="s">
        <v>29</v>
      </c>
      <c r="I16" s="13">
        <v>70</v>
      </c>
      <c r="J16" s="13">
        <v>117</v>
      </c>
      <c r="K16" s="13">
        <f t="shared" si="1"/>
        <v>187</v>
      </c>
      <c r="L16" s="15">
        <v>94</v>
      </c>
    </row>
    <row r="17" spans="1:12" ht="18" customHeight="1">
      <c r="A17" s="10" t="s">
        <v>219</v>
      </c>
      <c r="B17" s="11" t="s">
        <v>83</v>
      </c>
      <c r="C17" s="12">
        <v>666</v>
      </c>
      <c r="D17" s="12">
        <v>615</v>
      </c>
      <c r="E17" s="13">
        <f t="shared" si="0"/>
        <v>1281</v>
      </c>
      <c r="F17" s="14">
        <v>563</v>
      </c>
      <c r="G17" s="10" t="s">
        <v>80</v>
      </c>
      <c r="H17" s="11" t="s">
        <v>31</v>
      </c>
      <c r="I17" s="13">
        <v>23</v>
      </c>
      <c r="J17" s="13">
        <v>15</v>
      </c>
      <c r="K17" s="13">
        <f t="shared" si="1"/>
        <v>38</v>
      </c>
      <c r="L17" s="15">
        <v>22</v>
      </c>
    </row>
    <row r="18" spans="1:12" ht="18" customHeight="1">
      <c r="A18" s="10" t="s">
        <v>220</v>
      </c>
      <c r="B18" s="11" t="s">
        <v>190</v>
      </c>
      <c r="C18" s="12">
        <v>75</v>
      </c>
      <c r="D18" s="12">
        <v>86</v>
      </c>
      <c r="E18" s="13">
        <f t="shared" si="0"/>
        <v>161</v>
      </c>
      <c r="F18" s="14">
        <v>65</v>
      </c>
      <c r="G18" s="10" t="s">
        <v>221</v>
      </c>
      <c r="H18" s="11" t="s">
        <v>33</v>
      </c>
      <c r="I18" s="13">
        <v>40</v>
      </c>
      <c r="J18" s="13">
        <v>41</v>
      </c>
      <c r="K18" s="13">
        <f t="shared" si="1"/>
        <v>81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64</v>
      </c>
      <c r="D19" s="12">
        <v>88</v>
      </c>
      <c r="E19" s="13">
        <f t="shared" si="0"/>
        <v>152</v>
      </c>
      <c r="F19" s="14">
        <v>82</v>
      </c>
      <c r="G19" s="10" t="s">
        <v>223</v>
      </c>
      <c r="H19" s="11" t="s">
        <v>34</v>
      </c>
      <c r="I19" s="13">
        <v>72</v>
      </c>
      <c r="J19" s="13">
        <v>84</v>
      </c>
      <c r="K19" s="13">
        <f t="shared" si="1"/>
        <v>156</v>
      </c>
      <c r="L19" s="15">
        <v>68</v>
      </c>
    </row>
    <row r="20" spans="1:12" ht="18" customHeight="1">
      <c r="A20" s="16"/>
      <c r="B20" s="17" t="s">
        <v>85</v>
      </c>
      <c r="C20" s="18">
        <f>SUM(C10:C19)</f>
        <v>1681</v>
      </c>
      <c r="D20" s="18">
        <f>SUM(D10:D19)</f>
        <v>1672</v>
      </c>
      <c r="E20" s="19">
        <f>SUM(E10:E19)</f>
        <v>3353</v>
      </c>
      <c r="F20" s="20">
        <f>SUM(F10:F19)</f>
        <v>1433</v>
      </c>
      <c r="G20" s="10" t="s">
        <v>224</v>
      </c>
      <c r="H20" s="11" t="s">
        <v>35</v>
      </c>
      <c r="I20" s="13">
        <v>378</v>
      </c>
      <c r="J20" s="13">
        <v>362</v>
      </c>
      <c r="K20" s="13">
        <f t="shared" si="1"/>
        <v>740</v>
      </c>
      <c r="L20" s="15">
        <v>280</v>
      </c>
    </row>
    <row r="21" spans="1:12" ht="18" customHeight="1">
      <c r="A21" s="4" t="s">
        <v>225</v>
      </c>
      <c r="B21" s="5" t="s">
        <v>87</v>
      </c>
      <c r="C21" s="6">
        <v>479</v>
      </c>
      <c r="D21" s="6">
        <v>423</v>
      </c>
      <c r="E21" s="13">
        <f t="shared" si="0"/>
        <v>902</v>
      </c>
      <c r="F21" s="8">
        <v>317</v>
      </c>
      <c r="G21" s="10" t="s">
        <v>81</v>
      </c>
      <c r="H21" s="11" t="s">
        <v>37</v>
      </c>
      <c r="I21" s="13">
        <v>187</v>
      </c>
      <c r="J21" s="13">
        <v>198</v>
      </c>
      <c r="K21" s="13">
        <f t="shared" si="1"/>
        <v>385</v>
      </c>
      <c r="L21" s="15">
        <v>160</v>
      </c>
    </row>
    <row r="22" spans="1:12" ht="18" customHeight="1">
      <c r="A22" s="10" t="s">
        <v>89</v>
      </c>
      <c r="B22" s="11" t="s">
        <v>43</v>
      </c>
      <c r="C22" s="12">
        <v>113</v>
      </c>
      <c r="D22" s="12">
        <v>119</v>
      </c>
      <c r="E22" s="13">
        <f t="shared" si="0"/>
        <v>232</v>
      </c>
      <c r="F22" s="14">
        <v>79</v>
      </c>
      <c r="G22" s="10" t="s">
        <v>82</v>
      </c>
      <c r="H22" s="11" t="s">
        <v>39</v>
      </c>
      <c r="I22" s="13">
        <v>266</v>
      </c>
      <c r="J22" s="13">
        <v>269</v>
      </c>
      <c r="K22" s="13">
        <f t="shared" si="1"/>
        <v>535</v>
      </c>
      <c r="L22" s="15">
        <v>202</v>
      </c>
    </row>
    <row r="23" spans="1:12" ht="17.25" customHeight="1">
      <c r="A23" s="10" t="s">
        <v>91</v>
      </c>
      <c r="B23" s="11" t="s">
        <v>45</v>
      </c>
      <c r="C23" s="12">
        <v>713</v>
      </c>
      <c r="D23" s="12">
        <v>641</v>
      </c>
      <c r="E23" s="13">
        <f t="shared" si="0"/>
        <v>1354</v>
      </c>
      <c r="F23" s="14">
        <v>560</v>
      </c>
      <c r="G23" s="10" t="s">
        <v>84</v>
      </c>
      <c r="H23" s="11" t="s">
        <v>40</v>
      </c>
      <c r="I23" s="13">
        <v>207</v>
      </c>
      <c r="J23" s="13">
        <v>210</v>
      </c>
      <c r="K23" s="13">
        <f t="shared" si="1"/>
        <v>417</v>
      </c>
      <c r="L23" s="15">
        <v>167</v>
      </c>
    </row>
    <row r="24" spans="1:12" ht="17.25" customHeight="1">
      <c r="A24" s="10" t="s">
        <v>92</v>
      </c>
      <c r="B24" s="11" t="s">
        <v>47</v>
      </c>
      <c r="C24" s="12">
        <v>619</v>
      </c>
      <c r="D24" s="12">
        <v>540</v>
      </c>
      <c r="E24" s="13">
        <f t="shared" si="0"/>
        <v>1159</v>
      </c>
      <c r="F24" s="14">
        <v>508</v>
      </c>
      <c r="G24" s="10" t="s">
        <v>86</v>
      </c>
      <c r="H24" s="11" t="s">
        <v>41</v>
      </c>
      <c r="I24" s="13">
        <v>97</v>
      </c>
      <c r="J24" s="13">
        <v>131</v>
      </c>
      <c r="K24" s="13">
        <f t="shared" si="1"/>
        <v>228</v>
      </c>
      <c r="L24" s="15">
        <v>95</v>
      </c>
    </row>
    <row r="25" spans="1:12" ht="17.25" customHeight="1">
      <c r="A25" s="10" t="s">
        <v>94</v>
      </c>
      <c r="B25" s="11" t="s">
        <v>48</v>
      </c>
      <c r="C25" s="12">
        <v>414</v>
      </c>
      <c r="D25" s="12">
        <v>384</v>
      </c>
      <c r="E25" s="13">
        <f t="shared" si="0"/>
        <v>798</v>
      </c>
      <c r="F25" s="14">
        <v>337</v>
      </c>
      <c r="G25" s="10" t="s">
        <v>88</v>
      </c>
      <c r="H25" s="11" t="s">
        <v>42</v>
      </c>
      <c r="I25" s="13">
        <v>38</v>
      </c>
      <c r="J25" s="13">
        <v>58</v>
      </c>
      <c r="K25" s="13">
        <f t="shared" si="1"/>
        <v>96</v>
      </c>
      <c r="L25" s="15">
        <v>46</v>
      </c>
    </row>
    <row r="26" spans="1:12" ht="18" customHeight="1">
      <c r="A26" s="10" t="s">
        <v>96</v>
      </c>
      <c r="B26" s="11" t="s">
        <v>49</v>
      </c>
      <c r="C26" s="12">
        <v>357</v>
      </c>
      <c r="D26" s="12">
        <v>355</v>
      </c>
      <c r="E26" s="13">
        <f t="shared" si="0"/>
        <v>712</v>
      </c>
      <c r="F26" s="14">
        <v>252</v>
      </c>
      <c r="G26" s="10" t="s">
        <v>90</v>
      </c>
      <c r="H26" s="11" t="s">
        <v>44</v>
      </c>
      <c r="I26" s="13">
        <v>98</v>
      </c>
      <c r="J26" s="13">
        <v>103</v>
      </c>
      <c r="K26" s="13">
        <f t="shared" si="1"/>
        <v>201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710</v>
      </c>
      <c r="D27" s="12">
        <v>707</v>
      </c>
      <c r="E27" s="13">
        <f t="shared" si="0"/>
        <v>1417</v>
      </c>
      <c r="F27" s="14">
        <v>548</v>
      </c>
      <c r="G27" s="10" t="s">
        <v>226</v>
      </c>
      <c r="H27" s="11" t="s">
        <v>46</v>
      </c>
      <c r="I27" s="13">
        <v>148</v>
      </c>
      <c r="J27" s="13">
        <v>144</v>
      </c>
      <c r="K27" s="13">
        <f t="shared" si="1"/>
        <v>292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3405</v>
      </c>
      <c r="D28" s="18">
        <f>SUM(D21:D27)</f>
        <v>3169</v>
      </c>
      <c r="E28" s="19">
        <f>SUM(E21:E27)</f>
        <v>6574</v>
      </c>
      <c r="F28" s="20">
        <f>SUM(F21:F27)</f>
        <v>2601</v>
      </c>
      <c r="G28" s="16"/>
      <c r="H28" s="17" t="s">
        <v>93</v>
      </c>
      <c r="I28" s="19">
        <f>SUM(I3:I27)</f>
        <v>5092</v>
      </c>
      <c r="J28" s="19">
        <f>SUM(J3:J27)</f>
        <v>5089</v>
      </c>
      <c r="K28" s="19">
        <f>SUM(K3:K27)</f>
        <v>10181</v>
      </c>
      <c r="L28" s="21">
        <f>SUM(L3:L27)</f>
        <v>3987</v>
      </c>
    </row>
    <row r="29" spans="1:12" ht="18" customHeight="1">
      <c r="A29" s="4" t="s">
        <v>227</v>
      </c>
      <c r="B29" s="5" t="s">
        <v>53</v>
      </c>
      <c r="C29" s="6">
        <v>153</v>
      </c>
      <c r="D29" s="6">
        <v>146</v>
      </c>
      <c r="E29" s="13">
        <f t="shared" si="0"/>
        <v>299</v>
      </c>
      <c r="F29" s="8">
        <v>84</v>
      </c>
      <c r="G29" s="4" t="s">
        <v>228</v>
      </c>
      <c r="H29" s="5" t="s">
        <v>95</v>
      </c>
      <c r="I29" s="7">
        <v>268</v>
      </c>
      <c r="J29" s="7">
        <v>274</v>
      </c>
      <c r="K29" s="13">
        <f aca="true" t="shared" si="2" ref="K29:K41">SUM(I29:J29)</f>
        <v>542</v>
      </c>
      <c r="L29" s="9">
        <v>181</v>
      </c>
    </row>
    <row r="30" spans="1:12" ht="18" customHeight="1">
      <c r="A30" s="10" t="s">
        <v>229</v>
      </c>
      <c r="B30" s="11" t="s">
        <v>55</v>
      </c>
      <c r="C30" s="12">
        <v>191</v>
      </c>
      <c r="D30" s="12">
        <v>190</v>
      </c>
      <c r="E30" s="13">
        <f t="shared" si="0"/>
        <v>381</v>
      </c>
      <c r="F30" s="14">
        <v>143</v>
      </c>
      <c r="G30" s="10" t="s">
        <v>230</v>
      </c>
      <c r="H30" s="11" t="s">
        <v>50</v>
      </c>
      <c r="I30" s="13">
        <v>125</v>
      </c>
      <c r="J30" s="13">
        <v>116</v>
      </c>
      <c r="K30" s="13">
        <f t="shared" si="2"/>
        <v>241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64</v>
      </c>
      <c r="D31" s="12">
        <v>64</v>
      </c>
      <c r="E31" s="13">
        <f t="shared" si="0"/>
        <v>128</v>
      </c>
      <c r="F31" s="14">
        <v>40</v>
      </c>
      <c r="G31" s="10" t="s">
        <v>232</v>
      </c>
      <c r="H31" s="11" t="s">
        <v>51</v>
      </c>
      <c r="I31" s="13">
        <v>130</v>
      </c>
      <c r="J31" s="13">
        <v>128</v>
      </c>
      <c r="K31" s="13">
        <f t="shared" si="2"/>
        <v>258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153</v>
      </c>
      <c r="D32" s="12">
        <v>137</v>
      </c>
      <c r="E32" s="13">
        <f t="shared" si="0"/>
        <v>290</v>
      </c>
      <c r="F32" s="14">
        <v>96</v>
      </c>
      <c r="G32" s="3">
        <v>303</v>
      </c>
      <c r="H32" s="2" t="s">
        <v>188</v>
      </c>
      <c r="I32" s="24">
        <v>35</v>
      </c>
      <c r="J32" s="24">
        <v>35</v>
      </c>
      <c r="K32" s="13">
        <f t="shared" si="2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48</v>
      </c>
      <c r="D33" s="12">
        <v>52</v>
      </c>
      <c r="E33" s="13">
        <f t="shared" si="0"/>
        <v>100</v>
      </c>
      <c r="F33" s="14">
        <v>28</v>
      </c>
      <c r="G33" s="10" t="s">
        <v>100</v>
      </c>
      <c r="H33" s="11" t="s">
        <v>52</v>
      </c>
      <c r="I33" s="13">
        <v>99</v>
      </c>
      <c r="J33" s="13">
        <v>103</v>
      </c>
      <c r="K33" s="13">
        <f t="shared" si="2"/>
        <v>202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95</v>
      </c>
      <c r="D34" s="12">
        <v>103</v>
      </c>
      <c r="E34" s="13">
        <f t="shared" si="0"/>
        <v>198</v>
      </c>
      <c r="F34" s="14">
        <v>64</v>
      </c>
      <c r="G34" s="10" t="s">
        <v>101</v>
      </c>
      <c r="H34" s="11" t="s">
        <v>54</v>
      </c>
      <c r="I34" s="13">
        <v>326</v>
      </c>
      <c r="J34" s="13">
        <v>306</v>
      </c>
      <c r="K34" s="13">
        <f t="shared" si="2"/>
        <v>632</v>
      </c>
      <c r="L34" s="15">
        <v>199</v>
      </c>
    </row>
    <row r="35" spans="1:12" ht="18" customHeight="1">
      <c r="A35" s="10" t="s">
        <v>108</v>
      </c>
      <c r="B35" s="11" t="s">
        <v>65</v>
      </c>
      <c r="C35" s="12">
        <v>104</v>
      </c>
      <c r="D35" s="12">
        <v>114</v>
      </c>
      <c r="E35" s="13">
        <f t="shared" si="0"/>
        <v>218</v>
      </c>
      <c r="F35" s="14">
        <v>65</v>
      </c>
      <c r="G35" s="10" t="s">
        <v>102</v>
      </c>
      <c r="H35" s="11" t="s">
        <v>56</v>
      </c>
      <c r="I35" s="13">
        <v>156</v>
      </c>
      <c r="J35" s="13">
        <v>152</v>
      </c>
      <c r="K35" s="13">
        <f t="shared" si="2"/>
        <v>308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112</v>
      </c>
      <c r="D36" s="13">
        <v>124</v>
      </c>
      <c r="E36" s="13">
        <f t="shared" si="0"/>
        <v>236</v>
      </c>
      <c r="F36" s="15">
        <v>79</v>
      </c>
      <c r="G36" s="10" t="s">
        <v>103</v>
      </c>
      <c r="H36" s="11" t="s">
        <v>58</v>
      </c>
      <c r="I36" s="13">
        <v>177</v>
      </c>
      <c r="J36" s="13">
        <v>181</v>
      </c>
      <c r="K36" s="13">
        <f t="shared" si="2"/>
        <v>358</v>
      </c>
      <c r="L36" s="15">
        <v>115</v>
      </c>
    </row>
    <row r="37" spans="1:12" ht="18" customHeight="1">
      <c r="A37" s="10" t="s">
        <v>110</v>
      </c>
      <c r="B37" s="11" t="s">
        <v>69</v>
      </c>
      <c r="C37" s="13">
        <v>200</v>
      </c>
      <c r="D37" s="13">
        <v>195</v>
      </c>
      <c r="E37" s="13">
        <f t="shared" si="0"/>
        <v>395</v>
      </c>
      <c r="F37" s="15">
        <v>126</v>
      </c>
      <c r="G37" s="10" t="s">
        <v>104</v>
      </c>
      <c r="H37" s="11" t="s">
        <v>60</v>
      </c>
      <c r="I37" s="13">
        <v>316</v>
      </c>
      <c r="J37" s="13">
        <v>317</v>
      </c>
      <c r="K37" s="13">
        <f t="shared" si="2"/>
        <v>633</v>
      </c>
      <c r="L37" s="15">
        <v>201</v>
      </c>
    </row>
    <row r="38" spans="1:12" ht="18" customHeight="1">
      <c r="A38" s="10" t="s">
        <v>112</v>
      </c>
      <c r="B38" s="11" t="s">
        <v>70</v>
      </c>
      <c r="C38" s="13">
        <v>157</v>
      </c>
      <c r="D38" s="13">
        <v>177</v>
      </c>
      <c r="E38" s="13">
        <f t="shared" si="0"/>
        <v>334</v>
      </c>
      <c r="F38" s="15">
        <v>105</v>
      </c>
      <c r="G38" s="10" t="s">
        <v>106</v>
      </c>
      <c r="H38" s="11" t="s">
        <v>62</v>
      </c>
      <c r="I38" s="13">
        <v>171</v>
      </c>
      <c r="J38" s="13">
        <v>204</v>
      </c>
      <c r="K38" s="13">
        <f t="shared" si="2"/>
        <v>375</v>
      </c>
      <c r="L38" s="15">
        <v>153</v>
      </c>
    </row>
    <row r="39" spans="1:12" ht="18" customHeight="1">
      <c r="A39" s="10" t="s">
        <v>113</v>
      </c>
      <c r="B39" s="11" t="s">
        <v>114</v>
      </c>
      <c r="C39" s="13">
        <v>319</v>
      </c>
      <c r="D39" s="13">
        <v>331</v>
      </c>
      <c r="E39" s="13">
        <f t="shared" si="0"/>
        <v>650</v>
      </c>
      <c r="F39" s="15">
        <v>210</v>
      </c>
      <c r="G39" s="10" t="s">
        <v>234</v>
      </c>
      <c r="H39" s="11" t="s">
        <v>64</v>
      </c>
      <c r="I39" s="13">
        <v>220</v>
      </c>
      <c r="J39" s="13">
        <v>226</v>
      </c>
      <c r="K39" s="13">
        <f t="shared" si="2"/>
        <v>446</v>
      </c>
      <c r="L39" s="15">
        <v>130</v>
      </c>
    </row>
    <row r="40" spans="1:12" ht="18" customHeight="1">
      <c r="A40" s="16"/>
      <c r="B40" s="17" t="s">
        <v>115</v>
      </c>
      <c r="C40" s="19">
        <f>SUM(C29:C39)</f>
        <v>1596</v>
      </c>
      <c r="D40" s="19">
        <f>SUM(D29:D39)</f>
        <v>1633</v>
      </c>
      <c r="E40" s="19">
        <f>SUM(E29:E39)</f>
        <v>3229</v>
      </c>
      <c r="F40" s="21">
        <f>SUM(F29:F39)</f>
        <v>1040</v>
      </c>
      <c r="G40" s="10" t="s">
        <v>235</v>
      </c>
      <c r="H40" s="11" t="s">
        <v>66</v>
      </c>
      <c r="I40" s="13">
        <v>211</v>
      </c>
      <c r="J40" s="13">
        <v>216</v>
      </c>
      <c r="K40" s="13">
        <f t="shared" si="2"/>
        <v>427</v>
      </c>
      <c r="L40" s="15">
        <v>138</v>
      </c>
    </row>
    <row r="41" spans="1:12" ht="18" customHeight="1">
      <c r="A41" s="4" t="s">
        <v>236</v>
      </c>
      <c r="B41" s="5" t="s">
        <v>71</v>
      </c>
      <c r="C41" s="7">
        <v>159</v>
      </c>
      <c r="D41" s="7">
        <v>168</v>
      </c>
      <c r="E41" s="13">
        <f t="shared" si="0"/>
        <v>327</v>
      </c>
      <c r="F41" s="9">
        <v>102</v>
      </c>
      <c r="G41" s="10" t="s">
        <v>237</v>
      </c>
      <c r="H41" s="11" t="s">
        <v>68</v>
      </c>
      <c r="I41" s="13">
        <v>52</v>
      </c>
      <c r="J41" s="13">
        <v>63</v>
      </c>
      <c r="K41" s="13">
        <f t="shared" si="2"/>
        <v>115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174</v>
      </c>
      <c r="D42" s="13">
        <v>185</v>
      </c>
      <c r="E42" s="13">
        <f t="shared" si="0"/>
        <v>359</v>
      </c>
      <c r="F42" s="15">
        <v>115</v>
      </c>
      <c r="G42" s="16"/>
      <c r="H42" s="17" t="s">
        <v>111</v>
      </c>
      <c r="I42" s="19">
        <f>SUM(I29:I41)</f>
        <v>2286</v>
      </c>
      <c r="J42" s="19">
        <f>SUM(J29:J41)</f>
        <v>2321</v>
      </c>
      <c r="K42" s="19">
        <f>SUM(K29:K41)</f>
        <v>4607</v>
      </c>
      <c r="L42" s="21">
        <f>SUM(L29:L41)</f>
        <v>1490</v>
      </c>
    </row>
    <row r="43" spans="1:12" ht="18" customHeight="1">
      <c r="A43" s="10" t="s">
        <v>239</v>
      </c>
      <c r="B43" s="11" t="s">
        <v>118</v>
      </c>
      <c r="C43" s="13">
        <v>115</v>
      </c>
      <c r="D43" s="13">
        <v>91</v>
      </c>
      <c r="E43" s="13">
        <f t="shared" si="0"/>
        <v>206</v>
      </c>
      <c r="F43" s="15">
        <v>90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129</v>
      </c>
      <c r="D44" s="13">
        <v>125</v>
      </c>
      <c r="E44" s="13">
        <f t="shared" si="0"/>
        <v>254</v>
      </c>
      <c r="F44" s="15">
        <v>84</v>
      </c>
      <c r="G44" s="22"/>
    </row>
    <row r="45" spans="1:7" ht="18" customHeight="1">
      <c r="A45" s="10" t="s">
        <v>241</v>
      </c>
      <c r="B45" s="11" t="s">
        <v>74</v>
      </c>
      <c r="C45" s="13">
        <v>113</v>
      </c>
      <c r="D45" s="13">
        <v>111</v>
      </c>
      <c r="E45" s="13">
        <f t="shared" si="0"/>
        <v>224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151</v>
      </c>
      <c r="D46" s="13">
        <v>135</v>
      </c>
      <c r="E46" s="13">
        <f t="shared" si="0"/>
        <v>286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117</v>
      </c>
      <c r="D47" s="13">
        <v>135</v>
      </c>
      <c r="E47" s="13">
        <f t="shared" si="0"/>
        <v>252</v>
      </c>
      <c r="F47" s="15">
        <v>80</v>
      </c>
      <c r="G47" s="22"/>
    </row>
    <row r="48" spans="1:7" ht="18" customHeight="1">
      <c r="A48" s="10" t="s">
        <v>244</v>
      </c>
      <c r="B48" s="11" t="s">
        <v>77</v>
      </c>
      <c r="C48" s="13">
        <v>64</v>
      </c>
      <c r="D48" s="13">
        <v>82</v>
      </c>
      <c r="E48" s="13">
        <f t="shared" si="0"/>
        <v>146</v>
      </c>
      <c r="F48" s="15">
        <v>53</v>
      </c>
      <c r="G48" s="22"/>
    </row>
    <row r="49" spans="1:7" ht="18" customHeight="1">
      <c r="A49" s="10" t="s">
        <v>245</v>
      </c>
      <c r="B49" s="11" t="s">
        <v>78</v>
      </c>
      <c r="C49" s="13">
        <v>169</v>
      </c>
      <c r="D49" s="13">
        <v>151</v>
      </c>
      <c r="E49" s="13">
        <f t="shared" si="0"/>
        <v>320</v>
      </c>
      <c r="F49" s="15">
        <v>94</v>
      </c>
      <c r="G49" s="22"/>
    </row>
    <row r="50" spans="1:7" ht="18" customHeight="1">
      <c r="A50" s="16"/>
      <c r="B50" s="17" t="s">
        <v>122</v>
      </c>
      <c r="C50" s="19">
        <f>SUM(C41:C49)</f>
        <v>1191</v>
      </c>
      <c r="D50" s="19">
        <f>SUM(D41:D49)</f>
        <v>1183</v>
      </c>
      <c r="E50" s="19">
        <f>SUM(E41:E49)</f>
        <v>2374</v>
      </c>
      <c r="F50" s="19">
        <f>SUM(F41:F49)</f>
        <v>812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1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126</v>
      </c>
      <c r="D56" s="7">
        <v>113</v>
      </c>
      <c r="E56" s="7">
        <f aca="true" t="shared" si="3" ref="E56:E70">SUM(C56:D56)</f>
        <v>239</v>
      </c>
      <c r="F56" s="9">
        <v>105</v>
      </c>
    </row>
    <row r="57" spans="1:12" ht="18" customHeight="1">
      <c r="A57" s="10" t="s">
        <v>124</v>
      </c>
      <c r="B57" s="11" t="s">
        <v>125</v>
      </c>
      <c r="C57" s="13">
        <v>81</v>
      </c>
      <c r="D57" s="13">
        <v>101</v>
      </c>
      <c r="E57" s="13">
        <f t="shared" si="3"/>
        <v>182</v>
      </c>
      <c r="F57" s="15">
        <v>58</v>
      </c>
      <c r="H57" s="57" t="s">
        <v>116</v>
      </c>
      <c r="I57" s="40">
        <f>SUM(C9,C20,C28,C40,C50,I28,I42)</f>
        <v>16777</v>
      </c>
      <c r="J57" s="40">
        <f>SUM(D9,D20,D28,D40,D50,J28,J42)</f>
        <v>16618</v>
      </c>
      <c r="K57" s="40">
        <f>SUM(I57,J57)</f>
        <v>33395</v>
      </c>
      <c r="L57" s="63">
        <f>SUM(F9,F20,F28,F40,F50,L28,L42)</f>
        <v>12448</v>
      </c>
    </row>
    <row r="58" spans="1:12" ht="18" customHeight="1">
      <c r="A58" s="10" t="s">
        <v>247</v>
      </c>
      <c r="B58" s="11" t="s">
        <v>126</v>
      </c>
      <c r="C58" s="13">
        <v>402</v>
      </c>
      <c r="D58" s="13">
        <v>392</v>
      </c>
      <c r="E58" s="13">
        <f t="shared" si="3"/>
        <v>794</v>
      </c>
      <c r="F58" s="15">
        <v>297</v>
      </c>
      <c r="H58" s="58"/>
      <c r="I58" s="41"/>
      <c r="J58" s="41"/>
      <c r="K58" s="41"/>
      <c r="L58" s="63"/>
    </row>
    <row r="59" spans="1:12" ht="18" customHeight="1">
      <c r="A59" s="10" t="s">
        <v>248</v>
      </c>
      <c r="B59" s="11" t="s">
        <v>189</v>
      </c>
      <c r="C59" s="13">
        <v>71</v>
      </c>
      <c r="D59" s="13">
        <v>63</v>
      </c>
      <c r="E59" s="13">
        <f t="shared" si="3"/>
        <v>134</v>
      </c>
      <c r="F59" s="15">
        <v>48</v>
      </c>
      <c r="H59" s="59" t="s">
        <v>272</v>
      </c>
      <c r="I59" s="40">
        <v>763</v>
      </c>
      <c r="J59" s="40">
        <v>780</v>
      </c>
      <c r="K59" s="40">
        <v>1543</v>
      </c>
      <c r="L59" s="56"/>
    </row>
    <row r="60" spans="1:12" ht="18" customHeight="1">
      <c r="A60" s="10" t="s">
        <v>249</v>
      </c>
      <c r="B60" s="11" t="s">
        <v>127</v>
      </c>
      <c r="C60" s="13">
        <v>103</v>
      </c>
      <c r="D60" s="13">
        <v>89</v>
      </c>
      <c r="E60" s="13">
        <f t="shared" si="3"/>
        <v>192</v>
      </c>
      <c r="F60" s="15">
        <v>68</v>
      </c>
      <c r="H60" s="60"/>
      <c r="I60" s="41"/>
      <c r="J60" s="41"/>
      <c r="K60" s="41"/>
      <c r="L60" s="56"/>
    </row>
    <row r="61" spans="1:12" ht="18" customHeight="1">
      <c r="A61" s="10" t="s">
        <v>250</v>
      </c>
      <c r="B61" s="11" t="s">
        <v>128</v>
      </c>
      <c r="C61" s="13">
        <v>76</v>
      </c>
      <c r="D61" s="13">
        <v>74</v>
      </c>
      <c r="E61" s="13">
        <f t="shared" si="3"/>
        <v>150</v>
      </c>
      <c r="F61" s="15">
        <v>51</v>
      </c>
      <c r="H61" s="57" t="s">
        <v>117</v>
      </c>
      <c r="I61" s="40">
        <f>SUM(C71,C78,C90,C104)</f>
        <v>7603</v>
      </c>
      <c r="J61" s="40">
        <f>SUM(D71,D78,D90,D104)</f>
        <v>7418</v>
      </c>
      <c r="K61" s="40">
        <f>SUM(I61,J61)</f>
        <v>15021</v>
      </c>
      <c r="L61" s="63">
        <f>SUM(F71,F78,F90,F104)</f>
        <v>5422</v>
      </c>
    </row>
    <row r="62" spans="1:12" ht="18" customHeight="1">
      <c r="A62" s="10" t="s">
        <v>129</v>
      </c>
      <c r="B62" s="11" t="s">
        <v>130</v>
      </c>
      <c r="C62" s="13">
        <v>108</v>
      </c>
      <c r="D62" s="13">
        <v>114</v>
      </c>
      <c r="E62" s="13">
        <f t="shared" si="3"/>
        <v>222</v>
      </c>
      <c r="F62" s="15">
        <v>61</v>
      </c>
      <c r="H62" s="58"/>
      <c r="I62" s="41"/>
      <c r="J62" s="41"/>
      <c r="K62" s="41"/>
      <c r="L62" s="63"/>
    </row>
    <row r="63" spans="1:12" ht="18" customHeight="1">
      <c r="A63" s="10" t="s">
        <v>251</v>
      </c>
      <c r="B63" s="11" t="s">
        <v>131</v>
      </c>
      <c r="C63" s="13">
        <v>56</v>
      </c>
      <c r="D63" s="13">
        <v>61</v>
      </c>
      <c r="E63" s="13">
        <f t="shared" si="3"/>
        <v>117</v>
      </c>
      <c r="F63" s="15">
        <v>54</v>
      </c>
      <c r="H63" s="59" t="s">
        <v>272</v>
      </c>
      <c r="I63" s="40">
        <v>993</v>
      </c>
      <c r="J63" s="40">
        <v>964</v>
      </c>
      <c r="K63" s="40">
        <v>1957</v>
      </c>
      <c r="L63" s="61"/>
    </row>
    <row r="64" spans="1:12" ht="18" customHeight="1">
      <c r="A64" s="10" t="s">
        <v>252</v>
      </c>
      <c r="B64" s="11" t="s">
        <v>132</v>
      </c>
      <c r="C64" s="13">
        <v>285</v>
      </c>
      <c r="D64" s="13">
        <v>258</v>
      </c>
      <c r="E64" s="13">
        <f t="shared" si="3"/>
        <v>543</v>
      </c>
      <c r="F64" s="15">
        <v>222</v>
      </c>
      <c r="H64" s="60"/>
      <c r="I64" s="42"/>
      <c r="J64" s="42"/>
      <c r="K64" s="42"/>
      <c r="L64" s="62"/>
    </row>
    <row r="65" spans="1:12" ht="18" customHeight="1">
      <c r="A65" s="10" t="s">
        <v>184</v>
      </c>
      <c r="B65" s="11" t="s">
        <v>133</v>
      </c>
      <c r="C65" s="13">
        <v>100</v>
      </c>
      <c r="D65" s="13">
        <v>103</v>
      </c>
      <c r="E65" s="13">
        <f t="shared" si="3"/>
        <v>203</v>
      </c>
      <c r="F65" s="15">
        <v>76</v>
      </c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>
        <v>183</v>
      </c>
      <c r="D66" s="13">
        <v>162</v>
      </c>
      <c r="E66" s="13">
        <f t="shared" si="3"/>
        <v>345</v>
      </c>
      <c r="F66" s="15">
        <v>161</v>
      </c>
      <c r="H66" s="64" t="s">
        <v>119</v>
      </c>
      <c r="I66" s="40">
        <v>22624</v>
      </c>
      <c r="J66" s="40">
        <v>22292</v>
      </c>
      <c r="K66" s="40">
        <f>SUM(I66,J66)</f>
        <v>44916</v>
      </c>
      <c r="L66" s="40">
        <v>16301</v>
      </c>
    </row>
    <row r="67" spans="1:12" ht="18" customHeight="1">
      <c r="A67" s="10" t="s">
        <v>185</v>
      </c>
      <c r="B67" s="11" t="s">
        <v>136</v>
      </c>
      <c r="C67" s="13">
        <v>442</v>
      </c>
      <c r="D67" s="13">
        <v>383</v>
      </c>
      <c r="E67" s="13">
        <f t="shared" si="3"/>
        <v>825</v>
      </c>
      <c r="F67" s="15">
        <v>332</v>
      </c>
      <c r="H67" s="65"/>
      <c r="I67" s="41"/>
      <c r="J67" s="41"/>
      <c r="K67" s="41"/>
      <c r="L67" s="41"/>
    </row>
    <row r="68" spans="1:12" ht="18" customHeight="1">
      <c r="A68" s="10" t="s">
        <v>253</v>
      </c>
      <c r="B68" s="11" t="s">
        <v>137</v>
      </c>
      <c r="C68" s="13">
        <v>67</v>
      </c>
      <c r="D68" s="13">
        <v>56</v>
      </c>
      <c r="E68" s="13">
        <f t="shared" si="3"/>
        <v>123</v>
      </c>
      <c r="F68" s="15">
        <v>60</v>
      </c>
      <c r="H68" s="64" t="s">
        <v>120</v>
      </c>
      <c r="I68" s="40">
        <v>1756</v>
      </c>
      <c r="J68" s="40">
        <v>1744</v>
      </c>
      <c r="K68" s="40">
        <f>SUM(I68,J68)</f>
        <v>3500</v>
      </c>
      <c r="L68" s="40">
        <v>1569</v>
      </c>
    </row>
    <row r="69" spans="1:12" ht="18" customHeight="1">
      <c r="A69" s="10" t="s">
        <v>138</v>
      </c>
      <c r="B69" s="11" t="s">
        <v>139</v>
      </c>
      <c r="C69" s="13">
        <v>319</v>
      </c>
      <c r="D69" s="13">
        <v>311</v>
      </c>
      <c r="E69" s="13">
        <f t="shared" si="3"/>
        <v>630</v>
      </c>
      <c r="F69" s="15">
        <v>240</v>
      </c>
      <c r="H69" s="65"/>
      <c r="I69" s="41"/>
      <c r="J69" s="41"/>
      <c r="K69" s="41"/>
      <c r="L69" s="41"/>
    </row>
    <row r="70" spans="1:12" ht="18" customHeight="1">
      <c r="A70" s="10" t="s">
        <v>273</v>
      </c>
      <c r="B70" s="11" t="s">
        <v>274</v>
      </c>
      <c r="C70" s="13">
        <v>209</v>
      </c>
      <c r="D70" s="13">
        <v>176</v>
      </c>
      <c r="E70" s="13">
        <f t="shared" si="3"/>
        <v>385</v>
      </c>
      <c r="F70" s="15">
        <v>150</v>
      </c>
      <c r="H70" s="64" t="s">
        <v>121</v>
      </c>
      <c r="I70" s="68">
        <f>SUM(I57+I61)</f>
        <v>24380</v>
      </c>
      <c r="J70" s="68">
        <f>SUM(J57+J61)</f>
        <v>24036</v>
      </c>
      <c r="K70" s="68">
        <f>SUM(K57,K61)</f>
        <v>48416</v>
      </c>
      <c r="L70" s="68">
        <f>SUM(L57,L61)</f>
        <v>17870</v>
      </c>
    </row>
    <row r="71" spans="1:12" ht="18" customHeight="1">
      <c r="A71" s="16"/>
      <c r="B71" s="17" t="s">
        <v>186</v>
      </c>
      <c r="C71" s="19">
        <f>SUM(C56:C70)</f>
        <v>2628</v>
      </c>
      <c r="D71" s="19">
        <f>SUM(D56:D70)</f>
        <v>2456</v>
      </c>
      <c r="E71" s="19">
        <f>SUM(E56:E70)</f>
        <v>5084</v>
      </c>
      <c r="F71" s="19">
        <f>SUM(F56:F70)</f>
        <v>1983</v>
      </c>
      <c r="G71" s="22"/>
      <c r="H71" s="66"/>
      <c r="I71" s="66"/>
      <c r="J71" s="66"/>
      <c r="K71" s="66"/>
      <c r="L71" s="66"/>
    </row>
    <row r="72" spans="1:12" ht="18" customHeight="1">
      <c r="A72" s="4" t="s">
        <v>254</v>
      </c>
      <c r="B72" s="5" t="s">
        <v>140</v>
      </c>
      <c r="C72" s="7">
        <v>302</v>
      </c>
      <c r="D72" s="7">
        <v>271</v>
      </c>
      <c r="E72" s="13">
        <f aca="true" t="shared" si="4" ref="E72:E77">SUM(C72:D72)</f>
        <v>573</v>
      </c>
      <c r="F72" s="9">
        <v>203</v>
      </c>
      <c r="H72" s="67"/>
      <c r="I72" s="67"/>
      <c r="J72" s="67"/>
      <c r="K72" s="67"/>
      <c r="L72" s="67"/>
    </row>
    <row r="73" spans="1:6" ht="18" customHeight="1">
      <c r="A73" s="10" t="s">
        <v>255</v>
      </c>
      <c r="B73" s="11" t="s">
        <v>141</v>
      </c>
      <c r="C73" s="13">
        <v>307</v>
      </c>
      <c r="D73" s="13">
        <v>301</v>
      </c>
      <c r="E73" s="13">
        <f t="shared" si="4"/>
        <v>608</v>
      </c>
      <c r="F73" s="15">
        <v>198</v>
      </c>
    </row>
    <row r="74" spans="1:6" ht="18" customHeight="1">
      <c r="A74" s="10" t="s">
        <v>142</v>
      </c>
      <c r="B74" s="11" t="s">
        <v>143</v>
      </c>
      <c r="C74" s="13">
        <v>317</v>
      </c>
      <c r="D74" s="13">
        <v>296</v>
      </c>
      <c r="E74" s="13">
        <f t="shared" si="4"/>
        <v>613</v>
      </c>
      <c r="F74" s="15">
        <v>194</v>
      </c>
    </row>
    <row r="75" spans="1:6" ht="18" customHeight="1">
      <c r="A75" s="10" t="s">
        <v>144</v>
      </c>
      <c r="B75" s="11" t="s">
        <v>145</v>
      </c>
      <c r="C75" s="13">
        <v>135</v>
      </c>
      <c r="D75" s="13">
        <v>117</v>
      </c>
      <c r="E75" s="13">
        <f t="shared" si="4"/>
        <v>252</v>
      </c>
      <c r="F75" s="15">
        <v>79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4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146</v>
      </c>
      <c r="D77" s="13">
        <v>180</v>
      </c>
      <c r="E77" s="13">
        <f t="shared" si="4"/>
        <v>326</v>
      </c>
      <c r="F77" s="15">
        <v>137</v>
      </c>
    </row>
    <row r="78" spans="1:6" ht="18" customHeight="1">
      <c r="A78" s="16"/>
      <c r="B78" s="17" t="s">
        <v>187</v>
      </c>
      <c r="C78" s="19">
        <f>SUM(C72:C77)</f>
        <v>1245</v>
      </c>
      <c r="D78" s="19">
        <f>SUM(D72:D77)</f>
        <v>1205</v>
      </c>
      <c r="E78" s="19">
        <f>SUM(C78:D78)</f>
        <v>2450</v>
      </c>
      <c r="F78" s="21">
        <f>SUM(F72:F77)</f>
        <v>834</v>
      </c>
    </row>
    <row r="79" spans="1:6" ht="18" customHeight="1">
      <c r="A79" s="4" t="s">
        <v>258</v>
      </c>
      <c r="B79" s="5" t="s">
        <v>148</v>
      </c>
      <c r="C79" s="7">
        <v>135</v>
      </c>
      <c r="D79" s="7">
        <v>131</v>
      </c>
      <c r="E79" s="13">
        <f aca="true" t="shared" si="5" ref="E79:E89">SUM(C79:D79)</f>
        <v>266</v>
      </c>
      <c r="F79" s="9">
        <v>77</v>
      </c>
    </row>
    <row r="80" spans="1:6" ht="18" customHeight="1">
      <c r="A80" s="10" t="s">
        <v>259</v>
      </c>
      <c r="B80" s="11" t="s">
        <v>149</v>
      </c>
      <c r="C80" s="13">
        <v>112</v>
      </c>
      <c r="D80" s="13">
        <v>116</v>
      </c>
      <c r="E80" s="13">
        <f t="shared" si="5"/>
        <v>228</v>
      </c>
      <c r="F80" s="15">
        <v>83</v>
      </c>
    </row>
    <row r="81" spans="1:6" ht="18" customHeight="1">
      <c r="A81" s="10" t="s">
        <v>260</v>
      </c>
      <c r="B81" s="11" t="s">
        <v>150</v>
      </c>
      <c r="C81" s="13">
        <v>182</v>
      </c>
      <c r="D81" s="13">
        <v>185</v>
      </c>
      <c r="E81" s="13">
        <f t="shared" si="5"/>
        <v>367</v>
      </c>
      <c r="F81" s="15">
        <v>109</v>
      </c>
    </row>
    <row r="82" spans="1:6" ht="18" customHeight="1">
      <c r="A82" s="10" t="s">
        <v>261</v>
      </c>
      <c r="B82" s="11" t="s">
        <v>151</v>
      </c>
      <c r="C82" s="13">
        <v>219</v>
      </c>
      <c r="D82" s="13">
        <v>221</v>
      </c>
      <c r="E82" s="13">
        <f t="shared" si="5"/>
        <v>440</v>
      </c>
      <c r="F82" s="15">
        <v>149</v>
      </c>
    </row>
    <row r="83" spans="1:6" ht="18" customHeight="1">
      <c r="A83" s="10" t="s">
        <v>152</v>
      </c>
      <c r="B83" s="11" t="s">
        <v>153</v>
      </c>
      <c r="C83" s="13">
        <v>147</v>
      </c>
      <c r="D83" s="13">
        <v>177</v>
      </c>
      <c r="E83" s="13">
        <f t="shared" si="5"/>
        <v>324</v>
      </c>
      <c r="F83" s="15">
        <v>113</v>
      </c>
    </row>
    <row r="84" spans="1:6" ht="18" customHeight="1">
      <c r="A84" s="10" t="s">
        <v>262</v>
      </c>
      <c r="B84" s="11" t="s">
        <v>154</v>
      </c>
      <c r="C84" s="13">
        <v>225</v>
      </c>
      <c r="D84" s="13">
        <v>233</v>
      </c>
      <c r="E84" s="13">
        <f t="shared" si="5"/>
        <v>458</v>
      </c>
      <c r="F84" s="15">
        <v>184</v>
      </c>
    </row>
    <row r="85" spans="1:6" ht="18" customHeight="1">
      <c r="A85" s="10" t="s">
        <v>155</v>
      </c>
      <c r="B85" s="11" t="s">
        <v>156</v>
      </c>
      <c r="C85" s="13">
        <v>145</v>
      </c>
      <c r="D85" s="13">
        <v>149</v>
      </c>
      <c r="E85" s="13">
        <f t="shared" si="5"/>
        <v>294</v>
      </c>
      <c r="F85" s="15">
        <v>87</v>
      </c>
    </row>
    <row r="86" spans="1:6" ht="18" customHeight="1">
      <c r="A86" s="10" t="s">
        <v>157</v>
      </c>
      <c r="B86" s="11" t="s">
        <v>158</v>
      </c>
      <c r="C86" s="13">
        <v>87</v>
      </c>
      <c r="D86" s="13">
        <v>100</v>
      </c>
      <c r="E86" s="13">
        <f t="shared" si="5"/>
        <v>187</v>
      </c>
      <c r="F86" s="15">
        <v>56</v>
      </c>
    </row>
    <row r="87" spans="1:6" ht="18" customHeight="1">
      <c r="A87" s="10" t="s">
        <v>159</v>
      </c>
      <c r="B87" s="11" t="s">
        <v>160</v>
      </c>
      <c r="C87" s="13">
        <v>131</v>
      </c>
      <c r="D87" s="13">
        <v>145</v>
      </c>
      <c r="E87" s="13">
        <f t="shared" si="5"/>
        <v>276</v>
      </c>
      <c r="F87" s="15">
        <v>98</v>
      </c>
    </row>
    <row r="88" spans="1:6" ht="18" customHeight="1">
      <c r="A88" s="10" t="s">
        <v>161</v>
      </c>
      <c r="B88" s="11" t="s">
        <v>162</v>
      </c>
      <c r="C88" s="13">
        <v>24</v>
      </c>
      <c r="D88" s="13">
        <v>26</v>
      </c>
      <c r="E88" s="13">
        <f t="shared" si="5"/>
        <v>50</v>
      </c>
      <c r="F88" s="15">
        <v>21</v>
      </c>
    </row>
    <row r="89" spans="1:6" ht="18" customHeight="1">
      <c r="A89" s="10" t="s">
        <v>263</v>
      </c>
      <c r="B89" s="11" t="s">
        <v>264</v>
      </c>
      <c r="C89" s="13">
        <v>91</v>
      </c>
      <c r="D89" s="13">
        <v>103</v>
      </c>
      <c r="E89" s="13">
        <f t="shared" si="5"/>
        <v>194</v>
      </c>
      <c r="F89" s="15">
        <v>67</v>
      </c>
    </row>
    <row r="90" spans="1:6" ht="18" customHeight="1">
      <c r="A90" s="16"/>
      <c r="B90" s="17" t="s">
        <v>163</v>
      </c>
      <c r="C90" s="19">
        <f>SUM(C79:C89)</f>
        <v>1498</v>
      </c>
      <c r="D90" s="19">
        <f>SUM(D79:D89)</f>
        <v>1586</v>
      </c>
      <c r="E90" s="19">
        <f>SUM(C90:D90)</f>
        <v>3084</v>
      </c>
      <c r="F90" s="21">
        <f>SUM(F79:F89)</f>
        <v>1044</v>
      </c>
    </row>
    <row r="91" spans="1:6" ht="18" customHeight="1">
      <c r="A91" s="4" t="s">
        <v>265</v>
      </c>
      <c r="B91" s="5" t="s">
        <v>164</v>
      </c>
      <c r="C91" s="7">
        <v>125</v>
      </c>
      <c r="D91" s="7">
        <v>125</v>
      </c>
      <c r="E91" s="13">
        <f aca="true" t="shared" si="6" ref="E91:E103">SUM(C91:D91)</f>
        <v>250</v>
      </c>
      <c r="F91" s="9">
        <v>66</v>
      </c>
    </row>
    <row r="92" spans="1:6" ht="18" customHeight="1">
      <c r="A92" s="10" t="s">
        <v>165</v>
      </c>
      <c r="B92" s="11" t="s">
        <v>166</v>
      </c>
      <c r="C92" s="13">
        <v>215</v>
      </c>
      <c r="D92" s="13">
        <v>182</v>
      </c>
      <c r="E92" s="13">
        <f t="shared" si="6"/>
        <v>397</v>
      </c>
      <c r="F92" s="15">
        <v>113</v>
      </c>
    </row>
    <row r="93" spans="1:6" ht="18" customHeight="1">
      <c r="A93" s="10" t="s">
        <v>266</v>
      </c>
      <c r="B93" s="11" t="s">
        <v>167</v>
      </c>
      <c r="C93" s="13">
        <v>125</v>
      </c>
      <c r="D93" s="13">
        <v>118</v>
      </c>
      <c r="E93" s="13">
        <f t="shared" si="6"/>
        <v>243</v>
      </c>
      <c r="F93" s="15">
        <v>68</v>
      </c>
    </row>
    <row r="94" spans="1:6" ht="18" customHeight="1">
      <c r="A94" s="10" t="s">
        <v>267</v>
      </c>
      <c r="B94" s="11" t="s">
        <v>168</v>
      </c>
      <c r="C94" s="13">
        <v>57</v>
      </c>
      <c r="D94" s="13">
        <v>67</v>
      </c>
      <c r="E94" s="13">
        <f t="shared" si="6"/>
        <v>124</v>
      </c>
      <c r="F94" s="15">
        <v>47</v>
      </c>
    </row>
    <row r="95" spans="1:6" ht="18" customHeight="1">
      <c r="A95" s="10" t="s">
        <v>169</v>
      </c>
      <c r="B95" s="11" t="s">
        <v>170</v>
      </c>
      <c r="C95" s="13">
        <v>188</v>
      </c>
      <c r="D95" s="13">
        <v>189</v>
      </c>
      <c r="E95" s="13">
        <f t="shared" si="6"/>
        <v>377</v>
      </c>
      <c r="F95" s="15">
        <v>125</v>
      </c>
    </row>
    <row r="96" spans="1:6" ht="18" customHeight="1">
      <c r="A96" s="10" t="s">
        <v>268</v>
      </c>
      <c r="B96" s="11" t="s">
        <v>171</v>
      </c>
      <c r="C96" s="13">
        <v>125</v>
      </c>
      <c r="D96" s="13">
        <v>129</v>
      </c>
      <c r="E96" s="13">
        <f t="shared" si="6"/>
        <v>254</v>
      </c>
      <c r="F96" s="15">
        <v>79</v>
      </c>
    </row>
    <row r="97" spans="1:6" ht="18" customHeight="1">
      <c r="A97" s="10" t="s">
        <v>269</v>
      </c>
      <c r="B97" s="11" t="s">
        <v>172</v>
      </c>
      <c r="C97" s="13">
        <v>100</v>
      </c>
      <c r="D97" s="13">
        <v>82</v>
      </c>
      <c r="E97" s="13">
        <f t="shared" si="6"/>
        <v>182</v>
      </c>
      <c r="F97" s="15">
        <v>62</v>
      </c>
    </row>
    <row r="98" spans="1:6" ht="18" customHeight="1">
      <c r="A98" s="10" t="s">
        <v>173</v>
      </c>
      <c r="B98" s="11" t="s">
        <v>174</v>
      </c>
      <c r="C98" s="13">
        <v>283</v>
      </c>
      <c r="D98" s="13">
        <v>271</v>
      </c>
      <c r="E98" s="13">
        <f t="shared" si="6"/>
        <v>554</v>
      </c>
      <c r="F98" s="15">
        <v>244</v>
      </c>
    </row>
    <row r="99" spans="1:6" ht="18" customHeight="1">
      <c r="A99" s="10" t="s">
        <v>270</v>
      </c>
      <c r="B99" s="11" t="s">
        <v>175</v>
      </c>
      <c r="C99" s="13">
        <v>180</v>
      </c>
      <c r="D99" s="13">
        <v>168</v>
      </c>
      <c r="E99" s="13">
        <f t="shared" si="6"/>
        <v>348</v>
      </c>
      <c r="F99" s="15">
        <v>104</v>
      </c>
    </row>
    <row r="100" spans="1:6" ht="18" customHeight="1">
      <c r="A100" s="10" t="s">
        <v>176</v>
      </c>
      <c r="B100" s="11" t="s">
        <v>177</v>
      </c>
      <c r="C100" s="13">
        <v>587</v>
      </c>
      <c r="D100" s="13">
        <v>570</v>
      </c>
      <c r="E100" s="13">
        <f t="shared" si="6"/>
        <v>1157</v>
      </c>
      <c r="F100" s="15">
        <v>471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36</v>
      </c>
      <c r="E101" s="13">
        <f t="shared" si="6"/>
        <v>50</v>
      </c>
      <c r="F101" s="15">
        <v>29</v>
      </c>
    </row>
    <row r="102" spans="1:6" ht="18" customHeight="1">
      <c r="A102" s="10" t="s">
        <v>271</v>
      </c>
      <c r="B102" s="11" t="s">
        <v>180</v>
      </c>
      <c r="C102" s="13">
        <v>52</v>
      </c>
      <c r="D102" s="13">
        <v>62</v>
      </c>
      <c r="E102" s="13">
        <f t="shared" si="6"/>
        <v>114</v>
      </c>
      <c r="F102" s="15">
        <v>38</v>
      </c>
    </row>
    <row r="103" spans="1:6" ht="18" customHeight="1">
      <c r="A103" s="10" t="s">
        <v>181</v>
      </c>
      <c r="B103" s="11" t="s">
        <v>182</v>
      </c>
      <c r="C103" s="13">
        <v>181</v>
      </c>
      <c r="D103" s="13">
        <v>172</v>
      </c>
      <c r="E103" s="13">
        <f t="shared" si="6"/>
        <v>353</v>
      </c>
      <c r="F103" s="15">
        <v>115</v>
      </c>
    </row>
    <row r="104" spans="1:6" ht="18" customHeight="1">
      <c r="A104" s="16"/>
      <c r="B104" s="17" t="s">
        <v>183</v>
      </c>
      <c r="C104" s="19">
        <f>SUM(C91:C103)</f>
        <v>2232</v>
      </c>
      <c r="D104" s="19">
        <f>SUM(D91:D103)</f>
        <v>2171</v>
      </c>
      <c r="E104" s="19">
        <f>SUM(C104:D104)</f>
        <v>4403</v>
      </c>
      <c r="F104" s="21">
        <f>SUM(F91:F103)</f>
        <v>1561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H66:H67"/>
    <mergeCell ref="I66:I67"/>
    <mergeCell ref="J66:J67"/>
    <mergeCell ref="K66:K67"/>
    <mergeCell ref="L66:L67"/>
    <mergeCell ref="H68:H69"/>
    <mergeCell ref="I68:I69"/>
    <mergeCell ref="J68:J69"/>
    <mergeCell ref="K68:K69"/>
    <mergeCell ref="L68:L69"/>
    <mergeCell ref="H61:H62"/>
    <mergeCell ref="I61:I62"/>
    <mergeCell ref="J61:J62"/>
    <mergeCell ref="K61:K62"/>
    <mergeCell ref="L61:L62"/>
    <mergeCell ref="H63:H64"/>
    <mergeCell ref="I63:I64"/>
    <mergeCell ref="J63:J64"/>
    <mergeCell ref="K63:K64"/>
    <mergeCell ref="L63:L64"/>
    <mergeCell ref="L57:L58"/>
    <mergeCell ref="H59:H60"/>
    <mergeCell ref="I59:I60"/>
    <mergeCell ref="J59:J60"/>
    <mergeCell ref="K59:K60"/>
    <mergeCell ref="L59:L60"/>
    <mergeCell ref="L1:L2"/>
    <mergeCell ref="H57:H58"/>
    <mergeCell ref="I57:I58"/>
    <mergeCell ref="J57:J58"/>
    <mergeCell ref="K57:K58"/>
    <mergeCell ref="F1:F2"/>
    <mergeCell ref="B1:B2"/>
    <mergeCell ref="H1:H2"/>
    <mergeCell ref="A1:A2"/>
    <mergeCell ref="G1:G2"/>
    <mergeCell ref="I1:K1"/>
    <mergeCell ref="C1:E1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Ｐ明朝,標準"&amp;14令和元年5月31日</oddHeader>
    <oddFooter>&amp;C&amp;P／&amp;N</oddFoot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1">
      <selection activeCell="S70" sqref="S70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134</v>
      </c>
      <c r="J3" s="7">
        <v>147</v>
      </c>
      <c r="K3" s="13">
        <f aca="true" t="shared" si="1" ref="K3:K27">SUM(I3:J3)</f>
        <v>281</v>
      </c>
      <c r="L3" s="9">
        <v>115</v>
      </c>
    </row>
    <row r="4" spans="1:12" ht="18" customHeight="1">
      <c r="A4" s="10" t="s">
        <v>194</v>
      </c>
      <c r="B4" s="11" t="s">
        <v>9</v>
      </c>
      <c r="C4" s="12">
        <v>111</v>
      </c>
      <c r="D4" s="12">
        <v>114</v>
      </c>
      <c r="E4" s="13">
        <f t="shared" si="0"/>
        <v>225</v>
      </c>
      <c r="F4" s="14">
        <v>75</v>
      </c>
      <c r="G4" s="10" t="s">
        <v>195</v>
      </c>
      <c r="H4" s="11" t="s">
        <v>10</v>
      </c>
      <c r="I4" s="13">
        <v>421</v>
      </c>
      <c r="J4" s="13">
        <v>406</v>
      </c>
      <c r="K4" s="13">
        <f t="shared" si="1"/>
        <v>827</v>
      </c>
      <c r="L4" s="15">
        <v>356</v>
      </c>
    </row>
    <row r="5" spans="1:12" ht="18" customHeight="1">
      <c r="A5" s="10" t="s">
        <v>196</v>
      </c>
      <c r="B5" s="11" t="s">
        <v>11</v>
      </c>
      <c r="C5" s="12">
        <v>247</v>
      </c>
      <c r="D5" s="12">
        <v>298</v>
      </c>
      <c r="E5" s="13">
        <f t="shared" si="0"/>
        <v>545</v>
      </c>
      <c r="F5" s="14">
        <v>169</v>
      </c>
      <c r="G5" s="10" t="s">
        <v>197</v>
      </c>
      <c r="H5" s="11" t="s">
        <v>12</v>
      </c>
      <c r="I5" s="13">
        <v>309</v>
      </c>
      <c r="J5" s="13">
        <v>241</v>
      </c>
      <c r="K5" s="13">
        <f t="shared" si="1"/>
        <v>550</v>
      </c>
      <c r="L5" s="15">
        <v>241</v>
      </c>
    </row>
    <row r="6" spans="1:12" ht="18" customHeight="1">
      <c r="A6" s="10" t="s">
        <v>198</v>
      </c>
      <c r="B6" s="11" t="s">
        <v>13</v>
      </c>
      <c r="C6" s="12">
        <v>270</v>
      </c>
      <c r="D6" s="12">
        <v>248</v>
      </c>
      <c r="E6" s="13">
        <f t="shared" si="0"/>
        <v>518</v>
      </c>
      <c r="F6" s="14">
        <v>197</v>
      </c>
      <c r="G6" s="10" t="s">
        <v>199</v>
      </c>
      <c r="H6" s="11" t="s">
        <v>14</v>
      </c>
      <c r="I6" s="13">
        <v>219</v>
      </c>
      <c r="J6" s="13">
        <v>230</v>
      </c>
      <c r="K6" s="13">
        <f t="shared" si="1"/>
        <v>449</v>
      </c>
      <c r="L6" s="15">
        <v>189</v>
      </c>
    </row>
    <row r="7" spans="1:12" ht="18" customHeight="1">
      <c r="A7" s="10" t="s">
        <v>200</v>
      </c>
      <c r="B7" s="11" t="s">
        <v>15</v>
      </c>
      <c r="C7" s="12">
        <v>675</v>
      </c>
      <c r="D7" s="12">
        <v>649</v>
      </c>
      <c r="E7" s="13">
        <f t="shared" si="0"/>
        <v>1324</v>
      </c>
      <c r="F7" s="14">
        <v>498</v>
      </c>
      <c r="G7" s="10" t="s">
        <v>201</v>
      </c>
      <c r="H7" s="11" t="s">
        <v>16</v>
      </c>
      <c r="I7" s="13">
        <v>508</v>
      </c>
      <c r="J7" s="13">
        <v>508</v>
      </c>
      <c r="K7" s="13">
        <f t="shared" si="1"/>
        <v>1016</v>
      </c>
      <c r="L7" s="15">
        <v>399</v>
      </c>
    </row>
    <row r="8" spans="1:12" ht="18" customHeight="1">
      <c r="A8" s="10" t="s">
        <v>202</v>
      </c>
      <c r="B8" s="11" t="s">
        <v>17</v>
      </c>
      <c r="C8" s="12">
        <v>139</v>
      </c>
      <c r="D8" s="12">
        <v>162</v>
      </c>
      <c r="E8" s="13">
        <f t="shared" si="0"/>
        <v>301</v>
      </c>
      <c r="F8" s="14">
        <v>102</v>
      </c>
      <c r="G8" s="10" t="s">
        <v>203</v>
      </c>
      <c r="H8" s="11" t="s">
        <v>18</v>
      </c>
      <c r="I8" s="13">
        <v>271</v>
      </c>
      <c r="J8" s="13">
        <v>258</v>
      </c>
      <c r="K8" s="13">
        <f t="shared" si="1"/>
        <v>529</v>
      </c>
      <c r="L8" s="15">
        <v>215</v>
      </c>
    </row>
    <row r="9" spans="1:12" ht="18" customHeight="1">
      <c r="A9" s="16"/>
      <c r="B9" s="17" t="s">
        <v>79</v>
      </c>
      <c r="C9" s="18">
        <f>SUM(C3:C8)</f>
        <v>1530</v>
      </c>
      <c r="D9" s="18">
        <f>SUM(D3:D8)</f>
        <v>1549</v>
      </c>
      <c r="E9" s="19">
        <f>SUM(E3:E8)</f>
        <v>3079</v>
      </c>
      <c r="F9" s="20">
        <f>SUM(F3:F8)</f>
        <v>1089</v>
      </c>
      <c r="G9" s="10" t="s">
        <v>204</v>
      </c>
      <c r="H9" s="11" t="s">
        <v>19</v>
      </c>
      <c r="I9" s="13">
        <v>521</v>
      </c>
      <c r="J9" s="13">
        <v>495</v>
      </c>
      <c r="K9" s="13">
        <f t="shared" si="1"/>
        <v>1016</v>
      </c>
      <c r="L9" s="15">
        <v>459</v>
      </c>
    </row>
    <row r="10" spans="1:12" ht="18" customHeight="1">
      <c r="A10" s="4" t="s">
        <v>205</v>
      </c>
      <c r="B10" s="5" t="s">
        <v>20</v>
      </c>
      <c r="C10" s="6">
        <v>255</v>
      </c>
      <c r="D10" s="6">
        <v>237</v>
      </c>
      <c r="E10" s="13">
        <f aca="true" t="shared" si="2" ref="E10:E19">SUM(C10:D10)</f>
        <v>492</v>
      </c>
      <c r="F10" s="8">
        <v>195</v>
      </c>
      <c r="G10" s="10" t="s">
        <v>206</v>
      </c>
      <c r="H10" s="11" t="s">
        <v>21</v>
      </c>
      <c r="I10" s="13">
        <v>176</v>
      </c>
      <c r="J10" s="13">
        <v>174</v>
      </c>
      <c r="K10" s="13">
        <f t="shared" si="1"/>
        <v>350</v>
      </c>
      <c r="L10" s="15">
        <v>126</v>
      </c>
    </row>
    <row r="11" spans="1:12" ht="18" customHeight="1">
      <c r="A11" s="10" t="s">
        <v>207</v>
      </c>
      <c r="B11" s="11" t="s">
        <v>22</v>
      </c>
      <c r="C11" s="12">
        <v>81</v>
      </c>
      <c r="D11" s="12">
        <v>103</v>
      </c>
      <c r="E11" s="13">
        <f t="shared" si="2"/>
        <v>184</v>
      </c>
      <c r="F11" s="14">
        <v>66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149</v>
      </c>
      <c r="D12" s="12">
        <v>135</v>
      </c>
      <c r="E12" s="13">
        <f t="shared" si="2"/>
        <v>284</v>
      </c>
      <c r="F12" s="14">
        <v>126</v>
      </c>
      <c r="G12" s="10" t="s">
        <v>210</v>
      </c>
      <c r="H12" s="11" t="s">
        <v>25</v>
      </c>
      <c r="I12" s="13">
        <v>250</v>
      </c>
      <c r="J12" s="13">
        <v>241</v>
      </c>
      <c r="K12" s="13">
        <f t="shared" si="1"/>
        <v>491</v>
      </c>
      <c r="L12" s="15">
        <v>150</v>
      </c>
    </row>
    <row r="13" spans="1:12" ht="17.25" customHeight="1">
      <c r="A13" s="10" t="s">
        <v>211</v>
      </c>
      <c r="B13" s="11" t="s">
        <v>30</v>
      </c>
      <c r="C13" s="12">
        <v>103</v>
      </c>
      <c r="D13" s="12">
        <v>108</v>
      </c>
      <c r="E13" s="13">
        <f t="shared" si="2"/>
        <v>211</v>
      </c>
      <c r="F13" s="14">
        <v>89</v>
      </c>
      <c r="G13" s="10" t="s">
        <v>212</v>
      </c>
      <c r="H13" s="11" t="s">
        <v>26</v>
      </c>
      <c r="I13" s="13">
        <v>287</v>
      </c>
      <c r="J13" s="13">
        <v>275</v>
      </c>
      <c r="K13" s="13">
        <f t="shared" si="1"/>
        <v>562</v>
      </c>
      <c r="L13" s="15">
        <v>175</v>
      </c>
    </row>
    <row r="14" spans="1:12" ht="18" customHeight="1">
      <c r="A14" s="10" t="s">
        <v>213</v>
      </c>
      <c r="B14" s="11" t="s">
        <v>32</v>
      </c>
      <c r="C14" s="12">
        <v>70</v>
      </c>
      <c r="D14" s="12">
        <v>72</v>
      </c>
      <c r="E14" s="13">
        <f t="shared" si="2"/>
        <v>142</v>
      </c>
      <c r="F14" s="14">
        <v>68</v>
      </c>
      <c r="G14" s="10" t="s">
        <v>214</v>
      </c>
      <c r="H14" s="11" t="s">
        <v>27</v>
      </c>
      <c r="I14" s="13">
        <v>175</v>
      </c>
      <c r="J14" s="13">
        <v>177</v>
      </c>
      <c r="K14" s="13">
        <f t="shared" si="1"/>
        <v>352</v>
      </c>
      <c r="L14" s="15">
        <v>129</v>
      </c>
    </row>
    <row r="15" spans="1:12" ht="18" customHeight="1">
      <c r="A15" s="10" t="s">
        <v>215</v>
      </c>
      <c r="B15" s="11" t="s">
        <v>36</v>
      </c>
      <c r="C15" s="12">
        <v>78</v>
      </c>
      <c r="D15" s="12">
        <v>91</v>
      </c>
      <c r="E15" s="13">
        <f t="shared" si="2"/>
        <v>169</v>
      </c>
      <c r="F15" s="14">
        <v>63</v>
      </c>
      <c r="G15" s="10" t="s">
        <v>216</v>
      </c>
      <c r="H15" s="11" t="s">
        <v>28</v>
      </c>
      <c r="I15" s="13">
        <v>152</v>
      </c>
      <c r="J15" s="13">
        <v>154</v>
      </c>
      <c r="K15" s="13">
        <f t="shared" si="1"/>
        <v>306</v>
      </c>
      <c r="L15" s="15">
        <v>93</v>
      </c>
    </row>
    <row r="16" spans="1:12" ht="18" customHeight="1">
      <c r="A16" s="10" t="s">
        <v>217</v>
      </c>
      <c r="B16" s="11" t="s">
        <v>38</v>
      </c>
      <c r="C16" s="12">
        <v>135</v>
      </c>
      <c r="D16" s="12">
        <v>137</v>
      </c>
      <c r="E16" s="13">
        <f t="shared" si="2"/>
        <v>272</v>
      </c>
      <c r="F16" s="14">
        <v>114</v>
      </c>
      <c r="G16" s="10" t="s">
        <v>218</v>
      </c>
      <c r="H16" s="11" t="s">
        <v>29</v>
      </c>
      <c r="I16" s="13">
        <v>67</v>
      </c>
      <c r="J16" s="13">
        <v>115</v>
      </c>
      <c r="K16" s="13">
        <f t="shared" si="1"/>
        <v>182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666</v>
      </c>
      <c r="D17" s="12">
        <v>617</v>
      </c>
      <c r="E17" s="13">
        <f t="shared" si="2"/>
        <v>1283</v>
      </c>
      <c r="F17" s="14">
        <v>561</v>
      </c>
      <c r="G17" s="10" t="s">
        <v>80</v>
      </c>
      <c r="H17" s="11" t="s">
        <v>31</v>
      </c>
      <c r="I17" s="13">
        <v>24</v>
      </c>
      <c r="J17" s="13">
        <v>15</v>
      </c>
      <c r="K17" s="13">
        <f t="shared" si="1"/>
        <v>39</v>
      </c>
      <c r="L17" s="15">
        <v>22</v>
      </c>
    </row>
    <row r="18" spans="1:12" ht="18" customHeight="1">
      <c r="A18" s="10" t="s">
        <v>220</v>
      </c>
      <c r="B18" s="11" t="s">
        <v>190</v>
      </c>
      <c r="C18" s="12">
        <v>75</v>
      </c>
      <c r="D18" s="12">
        <v>86</v>
      </c>
      <c r="E18" s="13">
        <f t="shared" si="2"/>
        <v>161</v>
      </c>
      <c r="F18" s="14">
        <v>65</v>
      </c>
      <c r="G18" s="10" t="s">
        <v>221</v>
      </c>
      <c r="H18" s="11" t="s">
        <v>33</v>
      </c>
      <c r="I18" s="13">
        <v>40</v>
      </c>
      <c r="J18" s="13">
        <v>41</v>
      </c>
      <c r="K18" s="13">
        <f t="shared" si="1"/>
        <v>81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64</v>
      </c>
      <c r="D19" s="12">
        <v>89</v>
      </c>
      <c r="E19" s="13">
        <f t="shared" si="2"/>
        <v>153</v>
      </c>
      <c r="F19" s="14">
        <v>83</v>
      </c>
      <c r="G19" s="10" t="s">
        <v>223</v>
      </c>
      <c r="H19" s="11" t="s">
        <v>34</v>
      </c>
      <c r="I19" s="13">
        <v>77</v>
      </c>
      <c r="J19" s="13">
        <v>89</v>
      </c>
      <c r="K19" s="13">
        <f t="shared" si="1"/>
        <v>166</v>
      </c>
      <c r="L19" s="15">
        <v>73</v>
      </c>
    </row>
    <row r="20" spans="1:12" ht="18" customHeight="1">
      <c r="A20" s="16"/>
      <c r="B20" s="17" t="s">
        <v>85</v>
      </c>
      <c r="C20" s="18">
        <f>SUM(C10:C19)</f>
        <v>1676</v>
      </c>
      <c r="D20" s="18">
        <f>SUM(D10:D19)</f>
        <v>1675</v>
      </c>
      <c r="E20" s="19">
        <f>SUM(E10:E19)</f>
        <v>3351</v>
      </c>
      <c r="F20" s="20">
        <f>SUM(F10:F19)</f>
        <v>1430</v>
      </c>
      <c r="G20" s="10" t="s">
        <v>224</v>
      </c>
      <c r="H20" s="11" t="s">
        <v>35</v>
      </c>
      <c r="I20" s="13">
        <v>375</v>
      </c>
      <c r="J20" s="13">
        <v>359</v>
      </c>
      <c r="K20" s="13">
        <f t="shared" si="1"/>
        <v>734</v>
      </c>
      <c r="L20" s="15">
        <v>278</v>
      </c>
    </row>
    <row r="21" spans="1:12" ht="18" customHeight="1">
      <c r="A21" s="4" t="s">
        <v>225</v>
      </c>
      <c r="B21" s="5" t="s">
        <v>87</v>
      </c>
      <c r="C21" s="6">
        <v>486</v>
      </c>
      <c r="D21" s="6">
        <v>429</v>
      </c>
      <c r="E21" s="13">
        <f aca="true" t="shared" si="3" ref="E21:E27">SUM(C21:D21)</f>
        <v>915</v>
      </c>
      <c r="F21" s="8">
        <v>321</v>
      </c>
      <c r="G21" s="10" t="s">
        <v>81</v>
      </c>
      <c r="H21" s="11" t="s">
        <v>37</v>
      </c>
      <c r="I21" s="13">
        <v>189</v>
      </c>
      <c r="J21" s="13">
        <v>199</v>
      </c>
      <c r="K21" s="13">
        <f t="shared" si="1"/>
        <v>388</v>
      </c>
      <c r="L21" s="15">
        <v>160</v>
      </c>
    </row>
    <row r="22" spans="1:12" ht="18" customHeight="1">
      <c r="A22" s="10" t="s">
        <v>89</v>
      </c>
      <c r="B22" s="11" t="s">
        <v>43</v>
      </c>
      <c r="C22" s="12">
        <v>113</v>
      </c>
      <c r="D22" s="12">
        <v>119</v>
      </c>
      <c r="E22" s="13">
        <f t="shared" si="3"/>
        <v>232</v>
      </c>
      <c r="F22" s="14">
        <v>80</v>
      </c>
      <c r="G22" s="10" t="s">
        <v>82</v>
      </c>
      <c r="H22" s="11" t="s">
        <v>39</v>
      </c>
      <c r="I22" s="13">
        <v>265</v>
      </c>
      <c r="J22" s="13">
        <v>268</v>
      </c>
      <c r="K22" s="13">
        <f t="shared" si="1"/>
        <v>533</v>
      </c>
      <c r="L22" s="15">
        <v>202</v>
      </c>
    </row>
    <row r="23" spans="1:12" ht="17.25" customHeight="1">
      <c r="A23" s="10" t="s">
        <v>91</v>
      </c>
      <c r="B23" s="11" t="s">
        <v>45</v>
      </c>
      <c r="C23" s="12">
        <v>722</v>
      </c>
      <c r="D23" s="12">
        <v>647</v>
      </c>
      <c r="E23" s="13">
        <f t="shared" si="3"/>
        <v>1369</v>
      </c>
      <c r="F23" s="14">
        <v>570</v>
      </c>
      <c r="G23" s="10" t="s">
        <v>84</v>
      </c>
      <c r="H23" s="11" t="s">
        <v>40</v>
      </c>
      <c r="I23" s="13">
        <v>209</v>
      </c>
      <c r="J23" s="13">
        <v>209</v>
      </c>
      <c r="K23" s="13">
        <f t="shared" si="1"/>
        <v>418</v>
      </c>
      <c r="L23" s="15">
        <v>168</v>
      </c>
    </row>
    <row r="24" spans="1:12" ht="17.25" customHeight="1">
      <c r="A24" s="10" t="s">
        <v>92</v>
      </c>
      <c r="B24" s="11" t="s">
        <v>47</v>
      </c>
      <c r="C24" s="12">
        <v>627</v>
      </c>
      <c r="D24" s="12">
        <v>545</v>
      </c>
      <c r="E24" s="13">
        <f t="shared" si="3"/>
        <v>1172</v>
      </c>
      <c r="F24" s="14">
        <v>513</v>
      </c>
      <c r="G24" s="10" t="s">
        <v>86</v>
      </c>
      <c r="H24" s="11" t="s">
        <v>41</v>
      </c>
      <c r="I24" s="13">
        <v>96</v>
      </c>
      <c r="J24" s="13">
        <v>133</v>
      </c>
      <c r="K24" s="13">
        <f t="shared" si="1"/>
        <v>229</v>
      </c>
      <c r="L24" s="15">
        <v>95</v>
      </c>
    </row>
    <row r="25" spans="1:12" ht="17.25" customHeight="1">
      <c r="A25" s="10" t="s">
        <v>94</v>
      </c>
      <c r="B25" s="11" t="s">
        <v>48</v>
      </c>
      <c r="C25" s="12">
        <v>416</v>
      </c>
      <c r="D25" s="12">
        <v>388</v>
      </c>
      <c r="E25" s="13">
        <f t="shared" si="3"/>
        <v>804</v>
      </c>
      <c r="F25" s="14">
        <v>340</v>
      </c>
      <c r="G25" s="10" t="s">
        <v>88</v>
      </c>
      <c r="H25" s="11" t="s">
        <v>42</v>
      </c>
      <c r="I25" s="13">
        <v>38</v>
      </c>
      <c r="J25" s="13">
        <v>58</v>
      </c>
      <c r="K25" s="13">
        <f t="shared" si="1"/>
        <v>96</v>
      </c>
      <c r="L25" s="15">
        <v>46</v>
      </c>
    </row>
    <row r="26" spans="1:12" ht="18" customHeight="1">
      <c r="A26" s="10" t="s">
        <v>96</v>
      </c>
      <c r="B26" s="11" t="s">
        <v>49</v>
      </c>
      <c r="C26" s="12">
        <v>359</v>
      </c>
      <c r="D26" s="12">
        <v>354</v>
      </c>
      <c r="E26" s="13">
        <f t="shared" si="3"/>
        <v>713</v>
      </c>
      <c r="F26" s="14">
        <v>251</v>
      </c>
      <c r="G26" s="10" t="s">
        <v>90</v>
      </c>
      <c r="H26" s="11" t="s">
        <v>44</v>
      </c>
      <c r="I26" s="13">
        <v>98</v>
      </c>
      <c r="J26" s="13">
        <v>103</v>
      </c>
      <c r="K26" s="13">
        <f t="shared" si="1"/>
        <v>201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708</v>
      </c>
      <c r="D27" s="12">
        <v>706</v>
      </c>
      <c r="E27" s="13">
        <f t="shared" si="3"/>
        <v>1414</v>
      </c>
      <c r="F27" s="14">
        <v>546</v>
      </c>
      <c r="G27" s="10" t="s">
        <v>226</v>
      </c>
      <c r="H27" s="11" t="s">
        <v>46</v>
      </c>
      <c r="I27" s="13">
        <v>148</v>
      </c>
      <c r="J27" s="13">
        <v>144</v>
      </c>
      <c r="K27" s="13">
        <f t="shared" si="1"/>
        <v>292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3431</v>
      </c>
      <c r="D28" s="18">
        <f>SUM(D21:D27)</f>
        <v>3188</v>
      </c>
      <c r="E28" s="19">
        <f>SUM(E21:E27)</f>
        <v>6619</v>
      </c>
      <c r="F28" s="20">
        <f>SUM(F21:F27)</f>
        <v>2621</v>
      </c>
      <c r="G28" s="16"/>
      <c r="H28" s="17" t="s">
        <v>93</v>
      </c>
      <c r="I28" s="19">
        <f>SUM(I3:I27)</f>
        <v>5097</v>
      </c>
      <c r="J28" s="19">
        <f>SUM(J3:J27)</f>
        <v>5096</v>
      </c>
      <c r="K28" s="19">
        <f>SUM(K3:K27)</f>
        <v>10193</v>
      </c>
      <c r="L28" s="21">
        <f>SUM(L3:L27)</f>
        <v>3998</v>
      </c>
    </row>
    <row r="29" spans="1:12" ht="18" customHeight="1">
      <c r="A29" s="4" t="s">
        <v>227</v>
      </c>
      <c r="B29" s="5" t="s">
        <v>53</v>
      </c>
      <c r="C29" s="6">
        <v>152</v>
      </c>
      <c r="D29" s="6">
        <v>146</v>
      </c>
      <c r="E29" s="13">
        <f aca="true" t="shared" si="4" ref="E29:E39">SUM(C29:D29)</f>
        <v>298</v>
      </c>
      <c r="F29" s="8">
        <v>84</v>
      </c>
      <c r="G29" s="4" t="s">
        <v>228</v>
      </c>
      <c r="H29" s="5" t="s">
        <v>95</v>
      </c>
      <c r="I29" s="7">
        <v>268</v>
      </c>
      <c r="J29" s="7">
        <v>274</v>
      </c>
      <c r="K29" s="13">
        <f aca="true" t="shared" si="5" ref="K29:K41">SUM(I29:J29)</f>
        <v>542</v>
      </c>
      <c r="L29" s="9">
        <v>181</v>
      </c>
    </row>
    <row r="30" spans="1:12" ht="18" customHeight="1">
      <c r="A30" s="10" t="s">
        <v>229</v>
      </c>
      <c r="B30" s="11" t="s">
        <v>55</v>
      </c>
      <c r="C30" s="12">
        <v>188</v>
      </c>
      <c r="D30" s="12">
        <v>187</v>
      </c>
      <c r="E30" s="13">
        <f t="shared" si="4"/>
        <v>375</v>
      </c>
      <c r="F30" s="14">
        <v>140</v>
      </c>
      <c r="G30" s="10" t="s">
        <v>230</v>
      </c>
      <c r="H30" s="11" t="s">
        <v>50</v>
      </c>
      <c r="I30" s="13">
        <v>125</v>
      </c>
      <c r="J30" s="13">
        <v>116</v>
      </c>
      <c r="K30" s="13">
        <f t="shared" si="5"/>
        <v>241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64</v>
      </c>
      <c r="D31" s="12">
        <v>63</v>
      </c>
      <c r="E31" s="13">
        <f t="shared" si="4"/>
        <v>127</v>
      </c>
      <c r="F31" s="14">
        <v>40</v>
      </c>
      <c r="G31" s="10" t="s">
        <v>232</v>
      </c>
      <c r="H31" s="11" t="s">
        <v>51</v>
      </c>
      <c r="I31" s="13">
        <v>130</v>
      </c>
      <c r="J31" s="13">
        <v>128</v>
      </c>
      <c r="K31" s="13">
        <f t="shared" si="5"/>
        <v>258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152</v>
      </c>
      <c r="D32" s="12">
        <v>132</v>
      </c>
      <c r="E32" s="13">
        <f t="shared" si="4"/>
        <v>284</v>
      </c>
      <c r="F32" s="14">
        <v>90</v>
      </c>
      <c r="G32" s="3">
        <v>303</v>
      </c>
      <c r="H32" s="2" t="s">
        <v>188</v>
      </c>
      <c r="I32" s="24">
        <v>35</v>
      </c>
      <c r="J32" s="24">
        <v>35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48</v>
      </c>
      <c r="D33" s="12">
        <v>52</v>
      </c>
      <c r="E33" s="13">
        <f t="shared" si="4"/>
        <v>100</v>
      </c>
      <c r="F33" s="14">
        <v>28</v>
      </c>
      <c r="G33" s="10" t="s">
        <v>100</v>
      </c>
      <c r="H33" s="11" t="s">
        <v>52</v>
      </c>
      <c r="I33" s="13">
        <v>99</v>
      </c>
      <c r="J33" s="13">
        <v>103</v>
      </c>
      <c r="K33" s="13">
        <f t="shared" si="5"/>
        <v>202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94</v>
      </c>
      <c r="D34" s="12">
        <v>102</v>
      </c>
      <c r="E34" s="13">
        <f t="shared" si="4"/>
        <v>196</v>
      </c>
      <c r="F34" s="14">
        <v>64</v>
      </c>
      <c r="G34" s="10" t="s">
        <v>101</v>
      </c>
      <c r="H34" s="11" t="s">
        <v>54</v>
      </c>
      <c r="I34" s="13">
        <v>325</v>
      </c>
      <c r="J34" s="13">
        <v>307</v>
      </c>
      <c r="K34" s="13">
        <f t="shared" si="5"/>
        <v>632</v>
      </c>
      <c r="L34" s="15">
        <v>199</v>
      </c>
    </row>
    <row r="35" spans="1:12" ht="18" customHeight="1">
      <c r="A35" s="10" t="s">
        <v>108</v>
      </c>
      <c r="B35" s="11" t="s">
        <v>65</v>
      </c>
      <c r="C35" s="12">
        <v>104</v>
      </c>
      <c r="D35" s="12">
        <v>114</v>
      </c>
      <c r="E35" s="13">
        <f t="shared" si="4"/>
        <v>218</v>
      </c>
      <c r="F35" s="14">
        <v>65</v>
      </c>
      <c r="G35" s="10" t="s">
        <v>102</v>
      </c>
      <c r="H35" s="11" t="s">
        <v>56</v>
      </c>
      <c r="I35" s="13">
        <v>155</v>
      </c>
      <c r="J35" s="13">
        <v>151</v>
      </c>
      <c r="K35" s="13">
        <f t="shared" si="5"/>
        <v>306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112</v>
      </c>
      <c r="D36" s="13">
        <v>124</v>
      </c>
      <c r="E36" s="13">
        <f t="shared" si="4"/>
        <v>236</v>
      </c>
      <c r="F36" s="15">
        <v>79</v>
      </c>
      <c r="G36" s="10" t="s">
        <v>103</v>
      </c>
      <c r="H36" s="11" t="s">
        <v>58</v>
      </c>
      <c r="I36" s="13">
        <v>177</v>
      </c>
      <c r="J36" s="13">
        <v>182</v>
      </c>
      <c r="K36" s="13">
        <f t="shared" si="5"/>
        <v>359</v>
      </c>
      <c r="L36" s="15">
        <v>115</v>
      </c>
    </row>
    <row r="37" spans="1:12" ht="18" customHeight="1">
      <c r="A37" s="10" t="s">
        <v>110</v>
      </c>
      <c r="B37" s="11" t="s">
        <v>69</v>
      </c>
      <c r="C37" s="13">
        <v>200</v>
      </c>
      <c r="D37" s="13">
        <v>196</v>
      </c>
      <c r="E37" s="13">
        <f t="shared" si="4"/>
        <v>396</v>
      </c>
      <c r="F37" s="15">
        <v>126</v>
      </c>
      <c r="G37" s="10" t="s">
        <v>104</v>
      </c>
      <c r="H37" s="11" t="s">
        <v>60</v>
      </c>
      <c r="I37" s="13">
        <v>314</v>
      </c>
      <c r="J37" s="13">
        <v>316</v>
      </c>
      <c r="K37" s="13">
        <f t="shared" si="5"/>
        <v>630</v>
      </c>
      <c r="L37" s="15">
        <v>201</v>
      </c>
    </row>
    <row r="38" spans="1:12" ht="18" customHeight="1">
      <c r="A38" s="10" t="s">
        <v>112</v>
      </c>
      <c r="B38" s="11" t="s">
        <v>70</v>
      </c>
      <c r="C38" s="13">
        <v>156</v>
      </c>
      <c r="D38" s="13">
        <v>177</v>
      </c>
      <c r="E38" s="13">
        <f t="shared" si="4"/>
        <v>333</v>
      </c>
      <c r="F38" s="15">
        <v>105</v>
      </c>
      <c r="G38" s="10" t="s">
        <v>106</v>
      </c>
      <c r="H38" s="11" t="s">
        <v>62</v>
      </c>
      <c r="I38" s="13">
        <v>170</v>
      </c>
      <c r="J38" s="13">
        <v>204</v>
      </c>
      <c r="K38" s="13">
        <f t="shared" si="5"/>
        <v>374</v>
      </c>
      <c r="L38" s="15">
        <v>152</v>
      </c>
    </row>
    <row r="39" spans="1:12" ht="18" customHeight="1">
      <c r="A39" s="10" t="s">
        <v>113</v>
      </c>
      <c r="B39" s="11" t="s">
        <v>114</v>
      </c>
      <c r="C39" s="13">
        <v>319</v>
      </c>
      <c r="D39" s="13">
        <v>331</v>
      </c>
      <c r="E39" s="13">
        <f t="shared" si="4"/>
        <v>650</v>
      </c>
      <c r="F39" s="15">
        <v>210</v>
      </c>
      <c r="G39" s="10" t="s">
        <v>234</v>
      </c>
      <c r="H39" s="11" t="s">
        <v>64</v>
      </c>
      <c r="I39" s="13">
        <v>222</v>
      </c>
      <c r="J39" s="13">
        <v>230</v>
      </c>
      <c r="K39" s="13">
        <f t="shared" si="5"/>
        <v>452</v>
      </c>
      <c r="L39" s="15">
        <v>132</v>
      </c>
    </row>
    <row r="40" spans="1:12" ht="18" customHeight="1">
      <c r="A40" s="16"/>
      <c r="B40" s="17" t="s">
        <v>115</v>
      </c>
      <c r="C40" s="19">
        <f>SUM(C29:C39)</f>
        <v>1589</v>
      </c>
      <c r="D40" s="19">
        <f>SUM(D29:D39)</f>
        <v>1624</v>
      </c>
      <c r="E40" s="19">
        <f>SUM(E29:E39)</f>
        <v>3213</v>
      </c>
      <c r="F40" s="21">
        <f>SUM(F29:F39)</f>
        <v>1031</v>
      </c>
      <c r="G40" s="10" t="s">
        <v>235</v>
      </c>
      <c r="H40" s="11" t="s">
        <v>66</v>
      </c>
      <c r="I40" s="13">
        <v>212</v>
      </c>
      <c r="J40" s="13">
        <v>217</v>
      </c>
      <c r="K40" s="13">
        <f t="shared" si="5"/>
        <v>429</v>
      </c>
      <c r="L40" s="15">
        <v>139</v>
      </c>
    </row>
    <row r="41" spans="1:12" ht="18" customHeight="1">
      <c r="A41" s="4" t="s">
        <v>236</v>
      </c>
      <c r="B41" s="5" t="s">
        <v>71</v>
      </c>
      <c r="C41" s="7">
        <v>159</v>
      </c>
      <c r="D41" s="7">
        <v>166</v>
      </c>
      <c r="E41" s="13">
        <f aca="true" t="shared" si="6" ref="E41:E49">SUM(C41:D41)</f>
        <v>325</v>
      </c>
      <c r="F41" s="9">
        <v>101</v>
      </c>
      <c r="G41" s="10" t="s">
        <v>237</v>
      </c>
      <c r="H41" s="11" t="s">
        <v>68</v>
      </c>
      <c r="I41" s="13">
        <v>52</v>
      </c>
      <c r="J41" s="13">
        <v>63</v>
      </c>
      <c r="K41" s="13">
        <f t="shared" si="5"/>
        <v>115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175</v>
      </c>
      <c r="D42" s="13">
        <v>185</v>
      </c>
      <c r="E42" s="13">
        <f t="shared" si="6"/>
        <v>360</v>
      </c>
      <c r="F42" s="15">
        <v>116</v>
      </c>
      <c r="G42" s="16"/>
      <c r="H42" s="17" t="s">
        <v>111</v>
      </c>
      <c r="I42" s="19">
        <f>SUM(I29:I41)</f>
        <v>2284</v>
      </c>
      <c r="J42" s="19">
        <f>SUM(J29:J41)</f>
        <v>2326</v>
      </c>
      <c r="K42" s="19">
        <f>SUM(K29:K41)</f>
        <v>4610</v>
      </c>
      <c r="L42" s="21">
        <f>SUM(L29:L41)</f>
        <v>1492</v>
      </c>
    </row>
    <row r="43" spans="1:12" ht="18" customHeight="1">
      <c r="A43" s="10" t="s">
        <v>239</v>
      </c>
      <c r="B43" s="11" t="s">
        <v>118</v>
      </c>
      <c r="C43" s="13">
        <v>115</v>
      </c>
      <c r="D43" s="13">
        <v>92</v>
      </c>
      <c r="E43" s="13">
        <f t="shared" si="6"/>
        <v>207</v>
      </c>
      <c r="F43" s="15">
        <v>90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129</v>
      </c>
      <c r="D44" s="13">
        <v>125</v>
      </c>
      <c r="E44" s="13">
        <f t="shared" si="6"/>
        <v>254</v>
      </c>
      <c r="F44" s="15">
        <v>84</v>
      </c>
      <c r="G44" s="22"/>
    </row>
    <row r="45" spans="1:7" ht="18" customHeight="1">
      <c r="A45" s="10" t="s">
        <v>241</v>
      </c>
      <c r="B45" s="11" t="s">
        <v>74</v>
      </c>
      <c r="C45" s="13">
        <v>112</v>
      </c>
      <c r="D45" s="13">
        <v>112</v>
      </c>
      <c r="E45" s="13">
        <f t="shared" si="6"/>
        <v>224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151</v>
      </c>
      <c r="D46" s="13">
        <v>135</v>
      </c>
      <c r="E46" s="13">
        <f t="shared" si="6"/>
        <v>286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117</v>
      </c>
      <c r="D47" s="13">
        <v>135</v>
      </c>
      <c r="E47" s="13">
        <f t="shared" si="6"/>
        <v>252</v>
      </c>
      <c r="F47" s="15">
        <v>80</v>
      </c>
      <c r="G47" s="22"/>
    </row>
    <row r="48" spans="1:7" ht="18" customHeight="1">
      <c r="A48" s="10" t="s">
        <v>244</v>
      </c>
      <c r="B48" s="11" t="s">
        <v>77</v>
      </c>
      <c r="C48" s="13">
        <v>63</v>
      </c>
      <c r="D48" s="13">
        <v>81</v>
      </c>
      <c r="E48" s="13">
        <f t="shared" si="6"/>
        <v>144</v>
      </c>
      <c r="F48" s="15">
        <v>52</v>
      </c>
      <c r="G48" s="22"/>
    </row>
    <row r="49" spans="1:7" ht="18" customHeight="1">
      <c r="A49" s="10" t="s">
        <v>245</v>
      </c>
      <c r="B49" s="11" t="s">
        <v>78</v>
      </c>
      <c r="C49" s="13">
        <v>169</v>
      </c>
      <c r="D49" s="13">
        <v>151</v>
      </c>
      <c r="E49" s="13">
        <f t="shared" si="6"/>
        <v>320</v>
      </c>
      <c r="F49" s="15">
        <v>94</v>
      </c>
      <c r="G49" s="22"/>
    </row>
    <row r="50" spans="1:7" ht="18" customHeight="1">
      <c r="A50" s="16"/>
      <c r="B50" s="17" t="s">
        <v>122</v>
      </c>
      <c r="C50" s="19">
        <f>SUM(C41:C49)</f>
        <v>1190</v>
      </c>
      <c r="D50" s="19">
        <f>SUM(D41:D49)</f>
        <v>1182</v>
      </c>
      <c r="E50" s="19">
        <f>SUM(E41:E49)</f>
        <v>2372</v>
      </c>
      <c r="F50" s="19">
        <f>SUM(F41:F49)</f>
        <v>811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1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127</v>
      </c>
      <c r="D56" s="7">
        <v>114</v>
      </c>
      <c r="E56" s="7">
        <f aca="true" t="shared" si="7" ref="E56:E70">SUM(C56:D56)</f>
        <v>241</v>
      </c>
      <c r="F56" s="9">
        <v>106</v>
      </c>
    </row>
    <row r="57" spans="1:12" ht="18" customHeight="1">
      <c r="A57" s="10" t="s">
        <v>124</v>
      </c>
      <c r="B57" s="11" t="s">
        <v>125</v>
      </c>
      <c r="C57" s="13">
        <v>82</v>
      </c>
      <c r="D57" s="13">
        <v>101</v>
      </c>
      <c r="E57" s="13">
        <f t="shared" si="7"/>
        <v>183</v>
      </c>
      <c r="F57" s="15">
        <v>59</v>
      </c>
      <c r="H57" s="57" t="s">
        <v>275</v>
      </c>
      <c r="I57" s="68">
        <f>SUM(C9,C20,C28,C40,C50,I28,I42)</f>
        <v>16797</v>
      </c>
      <c r="J57" s="68">
        <f>SUM(D9,D20,D28,D40,D50,J28,J42)</f>
        <v>16640</v>
      </c>
      <c r="K57" s="68">
        <f>SUM(I57,J57)</f>
        <v>33437</v>
      </c>
      <c r="L57" s="63">
        <f>SUM(F9,F20,F28,F40,F50,L28,L42)</f>
        <v>12472</v>
      </c>
    </row>
    <row r="58" spans="1:12" ht="18" customHeight="1">
      <c r="A58" s="10" t="s">
        <v>247</v>
      </c>
      <c r="B58" s="11" t="s">
        <v>126</v>
      </c>
      <c r="C58" s="13">
        <v>401</v>
      </c>
      <c r="D58" s="13">
        <v>393</v>
      </c>
      <c r="E58" s="13">
        <f t="shared" si="7"/>
        <v>794</v>
      </c>
      <c r="F58" s="15">
        <v>297</v>
      </c>
      <c r="H58" s="58"/>
      <c r="I58" s="69"/>
      <c r="J58" s="69"/>
      <c r="K58" s="69"/>
      <c r="L58" s="63"/>
    </row>
    <row r="59" spans="1:12" ht="18" customHeight="1">
      <c r="A59" s="10" t="s">
        <v>248</v>
      </c>
      <c r="B59" s="11" t="s">
        <v>189</v>
      </c>
      <c r="C59" s="13">
        <v>70</v>
      </c>
      <c r="D59" s="13">
        <v>61</v>
      </c>
      <c r="E59" s="13">
        <f t="shared" si="7"/>
        <v>131</v>
      </c>
      <c r="F59" s="15">
        <v>47</v>
      </c>
      <c r="H59" s="59" t="s">
        <v>276</v>
      </c>
      <c r="I59" s="40">
        <v>788</v>
      </c>
      <c r="J59" s="40">
        <v>781</v>
      </c>
      <c r="K59" s="40">
        <v>1569</v>
      </c>
      <c r="L59" s="50"/>
    </row>
    <row r="60" spans="1:12" ht="18" customHeight="1">
      <c r="A60" s="10" t="s">
        <v>249</v>
      </c>
      <c r="B60" s="11" t="s">
        <v>127</v>
      </c>
      <c r="C60" s="13">
        <v>104</v>
      </c>
      <c r="D60" s="13">
        <v>91</v>
      </c>
      <c r="E60" s="13">
        <f t="shared" si="7"/>
        <v>195</v>
      </c>
      <c r="F60" s="15">
        <v>69</v>
      </c>
      <c r="H60" s="60"/>
      <c r="I60" s="41"/>
      <c r="J60" s="41"/>
      <c r="K60" s="41"/>
      <c r="L60" s="50"/>
    </row>
    <row r="61" spans="1:12" ht="18" customHeight="1">
      <c r="A61" s="10" t="s">
        <v>250</v>
      </c>
      <c r="B61" s="11" t="s">
        <v>128</v>
      </c>
      <c r="C61" s="13">
        <v>75</v>
      </c>
      <c r="D61" s="13">
        <v>74</v>
      </c>
      <c r="E61" s="13">
        <f t="shared" si="7"/>
        <v>149</v>
      </c>
      <c r="F61" s="15">
        <v>50</v>
      </c>
      <c r="H61" s="57" t="s">
        <v>277</v>
      </c>
      <c r="I61" s="40">
        <f>SUM(C71,C78,C90,C104)</f>
        <v>7609</v>
      </c>
      <c r="J61" s="40">
        <f>SUM(D71,D78,D90,D104)</f>
        <v>7424</v>
      </c>
      <c r="K61" s="40">
        <f>SUM(I61,J61)</f>
        <v>15033</v>
      </c>
      <c r="L61" s="47">
        <f>SUM(F71,F78,F90,F104)</f>
        <v>5430</v>
      </c>
    </row>
    <row r="62" spans="1:12" ht="18" customHeight="1">
      <c r="A62" s="10" t="s">
        <v>129</v>
      </c>
      <c r="B62" s="11" t="s">
        <v>130</v>
      </c>
      <c r="C62" s="13">
        <v>108</v>
      </c>
      <c r="D62" s="13">
        <v>114</v>
      </c>
      <c r="E62" s="13">
        <f t="shared" si="7"/>
        <v>222</v>
      </c>
      <c r="F62" s="15">
        <v>61</v>
      </c>
      <c r="H62" s="58"/>
      <c r="I62" s="41"/>
      <c r="J62" s="41"/>
      <c r="K62" s="41"/>
      <c r="L62" s="47"/>
    </row>
    <row r="63" spans="1:12" ht="18" customHeight="1">
      <c r="A63" s="10" t="s">
        <v>251</v>
      </c>
      <c r="B63" s="11" t="s">
        <v>131</v>
      </c>
      <c r="C63" s="13">
        <v>56</v>
      </c>
      <c r="D63" s="13">
        <v>61</v>
      </c>
      <c r="E63" s="13">
        <f t="shared" si="7"/>
        <v>117</v>
      </c>
      <c r="F63" s="15">
        <v>54</v>
      </c>
      <c r="H63" s="59" t="s">
        <v>276</v>
      </c>
      <c r="I63" s="40">
        <v>1000</v>
      </c>
      <c r="J63" s="40">
        <v>974</v>
      </c>
      <c r="K63" s="40">
        <v>1974</v>
      </c>
      <c r="L63" s="43"/>
    </row>
    <row r="64" spans="1:12" ht="18" customHeight="1">
      <c r="A64" s="10" t="s">
        <v>252</v>
      </c>
      <c r="B64" s="11" t="s">
        <v>132</v>
      </c>
      <c r="C64" s="13">
        <v>284</v>
      </c>
      <c r="D64" s="13">
        <v>259</v>
      </c>
      <c r="E64" s="13">
        <f t="shared" si="7"/>
        <v>543</v>
      </c>
      <c r="F64" s="15">
        <v>221</v>
      </c>
      <c r="H64" s="60"/>
      <c r="I64" s="42"/>
      <c r="J64" s="42"/>
      <c r="K64" s="42"/>
      <c r="L64" s="44"/>
    </row>
    <row r="65" spans="1:12" ht="18" customHeight="1">
      <c r="A65" s="10" t="s">
        <v>184</v>
      </c>
      <c r="B65" s="11" t="s">
        <v>133</v>
      </c>
      <c r="C65" s="13">
        <v>100</v>
      </c>
      <c r="D65" s="13">
        <v>103</v>
      </c>
      <c r="E65" s="13">
        <f t="shared" si="7"/>
        <v>203</v>
      </c>
      <c r="F65" s="15">
        <v>76</v>
      </c>
      <c r="H65" s="32"/>
      <c r="I65" s="34"/>
      <c r="J65" s="34"/>
      <c r="K65" s="34"/>
      <c r="L65" s="34"/>
    </row>
    <row r="66" spans="1:12" ht="18" customHeight="1">
      <c r="A66" s="10" t="s">
        <v>134</v>
      </c>
      <c r="B66" s="11" t="s">
        <v>135</v>
      </c>
      <c r="C66" s="13">
        <v>183</v>
      </c>
      <c r="D66" s="13">
        <v>161</v>
      </c>
      <c r="E66" s="13">
        <f t="shared" si="7"/>
        <v>344</v>
      </c>
      <c r="F66" s="15">
        <v>162</v>
      </c>
      <c r="H66" s="64" t="s">
        <v>278</v>
      </c>
      <c r="I66" s="40">
        <v>22618</v>
      </c>
      <c r="J66" s="40">
        <v>22309</v>
      </c>
      <c r="K66" s="40">
        <f>SUM(I66,J66)</f>
        <v>44927</v>
      </c>
      <c r="L66" s="40">
        <v>16312</v>
      </c>
    </row>
    <row r="67" spans="1:12" ht="18" customHeight="1">
      <c r="A67" s="10" t="s">
        <v>185</v>
      </c>
      <c r="B67" s="11" t="s">
        <v>136</v>
      </c>
      <c r="C67" s="13">
        <v>442</v>
      </c>
      <c r="D67" s="13">
        <v>385</v>
      </c>
      <c r="E67" s="13">
        <f t="shared" si="7"/>
        <v>827</v>
      </c>
      <c r="F67" s="15">
        <v>333</v>
      </c>
      <c r="H67" s="65"/>
      <c r="I67" s="42"/>
      <c r="J67" s="42"/>
      <c r="K67" s="42"/>
      <c r="L67" s="42"/>
    </row>
    <row r="68" spans="1:12" ht="18" customHeight="1">
      <c r="A68" s="10" t="s">
        <v>253</v>
      </c>
      <c r="B68" s="11" t="s">
        <v>137</v>
      </c>
      <c r="C68" s="13">
        <v>75</v>
      </c>
      <c r="D68" s="13">
        <v>63</v>
      </c>
      <c r="E68" s="13">
        <f t="shared" si="7"/>
        <v>138</v>
      </c>
      <c r="F68" s="15">
        <v>67</v>
      </c>
      <c r="H68" s="64" t="s">
        <v>279</v>
      </c>
      <c r="I68" s="40">
        <v>1788</v>
      </c>
      <c r="J68" s="40">
        <v>1755</v>
      </c>
      <c r="K68" s="40">
        <f>SUM(I68,J68)</f>
        <v>3543</v>
      </c>
      <c r="L68" s="40">
        <v>1590</v>
      </c>
    </row>
    <row r="69" spans="1:12" ht="18" customHeight="1">
      <c r="A69" s="10" t="s">
        <v>138</v>
      </c>
      <c r="B69" s="11" t="s">
        <v>139</v>
      </c>
      <c r="C69" s="13">
        <v>319</v>
      </c>
      <c r="D69" s="13">
        <v>310</v>
      </c>
      <c r="E69" s="13">
        <f t="shared" si="7"/>
        <v>629</v>
      </c>
      <c r="F69" s="15">
        <v>240</v>
      </c>
      <c r="H69" s="65"/>
      <c r="I69" s="42"/>
      <c r="J69" s="42"/>
      <c r="K69" s="42"/>
      <c r="L69" s="42"/>
    </row>
    <row r="70" spans="1:12" ht="18" customHeight="1">
      <c r="A70" s="10" t="s">
        <v>273</v>
      </c>
      <c r="B70" s="11" t="s">
        <v>274</v>
      </c>
      <c r="C70" s="13">
        <v>207</v>
      </c>
      <c r="D70" s="13">
        <v>174</v>
      </c>
      <c r="E70" s="13">
        <f t="shared" si="7"/>
        <v>381</v>
      </c>
      <c r="F70" s="15">
        <v>148</v>
      </c>
      <c r="H70" s="64" t="s">
        <v>280</v>
      </c>
      <c r="I70" s="68">
        <f>SUM(I57+I61)</f>
        <v>24406</v>
      </c>
      <c r="J70" s="68">
        <f>SUM(J57+J61)</f>
        <v>24064</v>
      </c>
      <c r="K70" s="68">
        <f>SUM(K57,K61)</f>
        <v>48470</v>
      </c>
      <c r="L70" s="68">
        <f>SUM(L57,L61)</f>
        <v>17902</v>
      </c>
    </row>
    <row r="71" spans="1:12" ht="18" customHeight="1">
      <c r="A71" s="16"/>
      <c r="B71" s="17" t="s">
        <v>186</v>
      </c>
      <c r="C71" s="19">
        <f>SUM(C56:C70)</f>
        <v>2633</v>
      </c>
      <c r="D71" s="19">
        <f>SUM(D56:D70)</f>
        <v>2464</v>
      </c>
      <c r="E71" s="19">
        <f>SUM(E56:E70)</f>
        <v>5097</v>
      </c>
      <c r="F71" s="19">
        <f>SUM(F56:F70)</f>
        <v>1990</v>
      </c>
      <c r="G71" s="22"/>
      <c r="H71" s="66"/>
      <c r="I71" s="66"/>
      <c r="J71" s="66"/>
      <c r="K71" s="66"/>
      <c r="L71" s="66"/>
    </row>
    <row r="72" spans="1:12" ht="18" customHeight="1">
      <c r="A72" s="4" t="s">
        <v>254</v>
      </c>
      <c r="B72" s="5" t="s">
        <v>140</v>
      </c>
      <c r="C72" s="7">
        <v>300</v>
      </c>
      <c r="D72" s="7">
        <v>271</v>
      </c>
      <c r="E72" s="13">
        <f aca="true" t="shared" si="8" ref="E72:E77">SUM(C72:D72)</f>
        <v>571</v>
      </c>
      <c r="F72" s="9">
        <v>201</v>
      </c>
      <c r="H72" s="67"/>
      <c r="I72" s="67"/>
      <c r="J72" s="67"/>
      <c r="K72" s="67"/>
      <c r="L72" s="67"/>
    </row>
    <row r="73" spans="1:6" ht="18" customHeight="1">
      <c r="A73" s="10" t="s">
        <v>255</v>
      </c>
      <c r="B73" s="11" t="s">
        <v>141</v>
      </c>
      <c r="C73" s="13">
        <v>303</v>
      </c>
      <c r="D73" s="13">
        <v>297</v>
      </c>
      <c r="E73" s="13">
        <f t="shared" si="8"/>
        <v>600</v>
      </c>
      <c r="F73" s="15">
        <v>196</v>
      </c>
    </row>
    <row r="74" spans="1:6" ht="18" customHeight="1">
      <c r="A74" s="10" t="s">
        <v>142</v>
      </c>
      <c r="B74" s="11" t="s">
        <v>143</v>
      </c>
      <c r="C74" s="13">
        <v>314</v>
      </c>
      <c r="D74" s="13">
        <v>294</v>
      </c>
      <c r="E74" s="13">
        <f t="shared" si="8"/>
        <v>608</v>
      </c>
      <c r="F74" s="15">
        <v>194</v>
      </c>
    </row>
    <row r="75" spans="1:6" ht="18" customHeight="1">
      <c r="A75" s="10" t="s">
        <v>144</v>
      </c>
      <c r="B75" s="11" t="s">
        <v>145</v>
      </c>
      <c r="C75" s="13">
        <v>137</v>
      </c>
      <c r="D75" s="13">
        <v>118</v>
      </c>
      <c r="E75" s="13">
        <f t="shared" si="8"/>
        <v>255</v>
      </c>
      <c r="F75" s="15">
        <v>80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8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145</v>
      </c>
      <c r="D77" s="13">
        <v>180</v>
      </c>
      <c r="E77" s="13">
        <f t="shared" si="8"/>
        <v>325</v>
      </c>
      <c r="F77" s="15">
        <v>136</v>
      </c>
    </row>
    <row r="78" spans="1:6" ht="18" customHeight="1">
      <c r="A78" s="16"/>
      <c r="B78" s="17" t="s">
        <v>187</v>
      </c>
      <c r="C78" s="19">
        <f>SUM(C72:C77)</f>
        <v>1237</v>
      </c>
      <c r="D78" s="19">
        <f>SUM(D72:D77)</f>
        <v>1200</v>
      </c>
      <c r="E78" s="19">
        <f>SUM(C78:D78)</f>
        <v>2437</v>
      </c>
      <c r="F78" s="21">
        <f>SUM(F72:F77)</f>
        <v>830</v>
      </c>
    </row>
    <row r="79" spans="1:6" ht="18" customHeight="1">
      <c r="A79" s="4" t="s">
        <v>258</v>
      </c>
      <c r="B79" s="5" t="s">
        <v>148</v>
      </c>
      <c r="C79" s="7">
        <v>135</v>
      </c>
      <c r="D79" s="7">
        <v>131</v>
      </c>
      <c r="E79" s="13">
        <f aca="true" t="shared" si="9" ref="E79:E89">SUM(C79:D79)</f>
        <v>266</v>
      </c>
      <c r="F79" s="9">
        <v>77</v>
      </c>
    </row>
    <row r="80" spans="1:6" ht="18" customHeight="1">
      <c r="A80" s="10" t="s">
        <v>259</v>
      </c>
      <c r="B80" s="11" t="s">
        <v>149</v>
      </c>
      <c r="C80" s="13">
        <v>111</v>
      </c>
      <c r="D80" s="13">
        <v>115</v>
      </c>
      <c r="E80" s="13">
        <f t="shared" si="9"/>
        <v>226</v>
      </c>
      <c r="F80" s="15">
        <v>82</v>
      </c>
    </row>
    <row r="81" spans="1:6" ht="18" customHeight="1">
      <c r="A81" s="10" t="s">
        <v>260</v>
      </c>
      <c r="B81" s="11" t="s">
        <v>150</v>
      </c>
      <c r="C81" s="13">
        <v>182</v>
      </c>
      <c r="D81" s="13">
        <v>184</v>
      </c>
      <c r="E81" s="13">
        <f t="shared" si="9"/>
        <v>366</v>
      </c>
      <c r="F81" s="15">
        <v>109</v>
      </c>
    </row>
    <row r="82" spans="1:6" ht="18" customHeight="1">
      <c r="A82" s="10" t="s">
        <v>261</v>
      </c>
      <c r="B82" s="11" t="s">
        <v>151</v>
      </c>
      <c r="C82" s="13">
        <v>218</v>
      </c>
      <c r="D82" s="13">
        <v>221</v>
      </c>
      <c r="E82" s="13">
        <f t="shared" si="9"/>
        <v>439</v>
      </c>
      <c r="F82" s="15">
        <v>149</v>
      </c>
    </row>
    <row r="83" spans="1:6" ht="18" customHeight="1">
      <c r="A83" s="10" t="s">
        <v>152</v>
      </c>
      <c r="B83" s="11" t="s">
        <v>153</v>
      </c>
      <c r="C83" s="13">
        <v>148</v>
      </c>
      <c r="D83" s="13">
        <v>178</v>
      </c>
      <c r="E83" s="13">
        <f t="shared" si="9"/>
        <v>326</v>
      </c>
      <c r="F83" s="15">
        <v>114</v>
      </c>
    </row>
    <row r="84" spans="1:6" ht="18" customHeight="1">
      <c r="A84" s="10" t="s">
        <v>262</v>
      </c>
      <c r="B84" s="11" t="s">
        <v>154</v>
      </c>
      <c r="C84" s="13">
        <v>225</v>
      </c>
      <c r="D84" s="13">
        <v>233</v>
      </c>
      <c r="E84" s="13">
        <f t="shared" si="9"/>
        <v>458</v>
      </c>
      <c r="F84" s="15">
        <v>183</v>
      </c>
    </row>
    <row r="85" spans="1:6" ht="18" customHeight="1">
      <c r="A85" s="10" t="s">
        <v>155</v>
      </c>
      <c r="B85" s="11" t="s">
        <v>156</v>
      </c>
      <c r="C85" s="13">
        <v>145</v>
      </c>
      <c r="D85" s="13">
        <v>149</v>
      </c>
      <c r="E85" s="13">
        <f t="shared" si="9"/>
        <v>294</v>
      </c>
      <c r="F85" s="15">
        <v>87</v>
      </c>
    </row>
    <row r="86" spans="1:6" ht="18" customHeight="1">
      <c r="A86" s="10" t="s">
        <v>157</v>
      </c>
      <c r="B86" s="11" t="s">
        <v>158</v>
      </c>
      <c r="C86" s="13">
        <v>87</v>
      </c>
      <c r="D86" s="13">
        <v>100</v>
      </c>
      <c r="E86" s="13">
        <f t="shared" si="9"/>
        <v>187</v>
      </c>
      <c r="F86" s="15">
        <v>56</v>
      </c>
    </row>
    <row r="87" spans="1:6" ht="18" customHeight="1">
      <c r="A87" s="10" t="s">
        <v>159</v>
      </c>
      <c r="B87" s="11" t="s">
        <v>160</v>
      </c>
      <c r="C87" s="13">
        <v>131</v>
      </c>
      <c r="D87" s="13">
        <v>144</v>
      </c>
      <c r="E87" s="13">
        <f t="shared" si="9"/>
        <v>275</v>
      </c>
      <c r="F87" s="15">
        <v>98</v>
      </c>
    </row>
    <row r="88" spans="1:6" ht="18" customHeight="1">
      <c r="A88" s="10" t="s">
        <v>161</v>
      </c>
      <c r="B88" s="11" t="s">
        <v>162</v>
      </c>
      <c r="C88" s="13">
        <v>24</v>
      </c>
      <c r="D88" s="13">
        <v>26</v>
      </c>
      <c r="E88" s="13">
        <f t="shared" si="9"/>
        <v>50</v>
      </c>
      <c r="F88" s="15">
        <v>21</v>
      </c>
    </row>
    <row r="89" spans="1:6" ht="18" customHeight="1">
      <c r="A89" s="10" t="s">
        <v>263</v>
      </c>
      <c r="B89" s="11" t="s">
        <v>264</v>
      </c>
      <c r="C89" s="13">
        <v>91</v>
      </c>
      <c r="D89" s="13">
        <v>104</v>
      </c>
      <c r="E89" s="13">
        <f t="shared" si="9"/>
        <v>195</v>
      </c>
      <c r="F89" s="15">
        <v>67</v>
      </c>
    </row>
    <row r="90" spans="1:6" ht="18" customHeight="1">
      <c r="A90" s="16"/>
      <c r="B90" s="17" t="s">
        <v>163</v>
      </c>
      <c r="C90" s="19">
        <f>SUM(C79:C89)</f>
        <v>1497</v>
      </c>
      <c r="D90" s="19">
        <f>SUM(D79:D89)</f>
        <v>1585</v>
      </c>
      <c r="E90" s="19">
        <f>SUM(C90:D90)</f>
        <v>3082</v>
      </c>
      <c r="F90" s="21">
        <f>SUM(F79:F89)</f>
        <v>1043</v>
      </c>
    </row>
    <row r="91" spans="1:6" ht="18" customHeight="1">
      <c r="A91" s="4" t="s">
        <v>265</v>
      </c>
      <c r="B91" s="5" t="s">
        <v>164</v>
      </c>
      <c r="C91" s="7">
        <v>125</v>
      </c>
      <c r="D91" s="7">
        <v>125</v>
      </c>
      <c r="E91" s="13">
        <f aca="true" t="shared" si="10" ref="E91:E103">SUM(C91:D91)</f>
        <v>250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215</v>
      </c>
      <c r="D92" s="13">
        <v>180</v>
      </c>
      <c r="E92" s="13">
        <f t="shared" si="10"/>
        <v>395</v>
      </c>
      <c r="F92" s="15">
        <v>113</v>
      </c>
    </row>
    <row r="93" spans="1:6" ht="18" customHeight="1">
      <c r="A93" s="10" t="s">
        <v>266</v>
      </c>
      <c r="B93" s="11" t="s">
        <v>167</v>
      </c>
      <c r="C93" s="13">
        <v>125</v>
      </c>
      <c r="D93" s="13">
        <v>115</v>
      </c>
      <c r="E93" s="13">
        <f t="shared" si="10"/>
        <v>240</v>
      </c>
      <c r="F93" s="15">
        <v>68</v>
      </c>
    </row>
    <row r="94" spans="1:6" ht="18" customHeight="1">
      <c r="A94" s="10" t="s">
        <v>267</v>
      </c>
      <c r="B94" s="11" t="s">
        <v>168</v>
      </c>
      <c r="C94" s="13">
        <v>60</v>
      </c>
      <c r="D94" s="13">
        <v>68</v>
      </c>
      <c r="E94" s="13">
        <f t="shared" si="10"/>
        <v>128</v>
      </c>
      <c r="F94" s="15">
        <v>48</v>
      </c>
    </row>
    <row r="95" spans="1:6" ht="18" customHeight="1">
      <c r="A95" s="10" t="s">
        <v>169</v>
      </c>
      <c r="B95" s="11" t="s">
        <v>170</v>
      </c>
      <c r="C95" s="13">
        <v>188</v>
      </c>
      <c r="D95" s="13">
        <v>189</v>
      </c>
      <c r="E95" s="13">
        <f t="shared" si="10"/>
        <v>377</v>
      </c>
      <c r="F95" s="15">
        <v>124</v>
      </c>
    </row>
    <row r="96" spans="1:6" ht="18" customHeight="1">
      <c r="A96" s="10" t="s">
        <v>268</v>
      </c>
      <c r="B96" s="11" t="s">
        <v>171</v>
      </c>
      <c r="C96" s="13">
        <v>124</v>
      </c>
      <c r="D96" s="13">
        <v>129</v>
      </c>
      <c r="E96" s="13">
        <f t="shared" si="10"/>
        <v>253</v>
      </c>
      <c r="F96" s="15">
        <v>79</v>
      </c>
    </row>
    <row r="97" spans="1:6" ht="18" customHeight="1">
      <c r="A97" s="10" t="s">
        <v>269</v>
      </c>
      <c r="B97" s="11" t="s">
        <v>172</v>
      </c>
      <c r="C97" s="13">
        <v>100</v>
      </c>
      <c r="D97" s="13">
        <v>83</v>
      </c>
      <c r="E97" s="13">
        <f t="shared" si="10"/>
        <v>183</v>
      </c>
      <c r="F97" s="15">
        <v>62</v>
      </c>
    </row>
    <row r="98" spans="1:6" ht="18" customHeight="1">
      <c r="A98" s="10" t="s">
        <v>173</v>
      </c>
      <c r="B98" s="11" t="s">
        <v>174</v>
      </c>
      <c r="C98" s="13">
        <v>278</v>
      </c>
      <c r="D98" s="13">
        <v>272</v>
      </c>
      <c r="E98" s="13">
        <f t="shared" si="10"/>
        <v>550</v>
      </c>
      <c r="F98" s="15">
        <v>244</v>
      </c>
    </row>
    <row r="99" spans="1:6" ht="18" customHeight="1">
      <c r="A99" s="10" t="s">
        <v>270</v>
      </c>
      <c r="B99" s="11" t="s">
        <v>175</v>
      </c>
      <c r="C99" s="13">
        <v>180</v>
      </c>
      <c r="D99" s="13">
        <v>167</v>
      </c>
      <c r="E99" s="13">
        <f t="shared" si="10"/>
        <v>347</v>
      </c>
      <c r="F99" s="15">
        <v>104</v>
      </c>
    </row>
    <row r="100" spans="1:6" ht="18" customHeight="1">
      <c r="A100" s="10" t="s">
        <v>176</v>
      </c>
      <c r="B100" s="11" t="s">
        <v>177</v>
      </c>
      <c r="C100" s="13">
        <v>594</v>
      </c>
      <c r="D100" s="13">
        <v>572</v>
      </c>
      <c r="E100" s="13">
        <f t="shared" si="10"/>
        <v>1166</v>
      </c>
      <c r="F100" s="15">
        <v>473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36</v>
      </c>
      <c r="E101" s="13">
        <f t="shared" si="10"/>
        <v>50</v>
      </c>
      <c r="F101" s="15">
        <v>29</v>
      </c>
    </row>
    <row r="102" spans="1:6" ht="18" customHeight="1">
      <c r="A102" s="10" t="s">
        <v>271</v>
      </c>
      <c r="B102" s="11" t="s">
        <v>180</v>
      </c>
      <c r="C102" s="13">
        <v>58</v>
      </c>
      <c r="D102" s="13">
        <v>67</v>
      </c>
      <c r="E102" s="13">
        <f t="shared" si="10"/>
        <v>125</v>
      </c>
      <c r="F102" s="15">
        <v>41</v>
      </c>
    </row>
    <row r="103" spans="1:6" ht="18" customHeight="1">
      <c r="A103" s="10" t="s">
        <v>181</v>
      </c>
      <c r="B103" s="11" t="s">
        <v>182</v>
      </c>
      <c r="C103" s="13">
        <v>181</v>
      </c>
      <c r="D103" s="13">
        <v>172</v>
      </c>
      <c r="E103" s="13">
        <f t="shared" si="10"/>
        <v>353</v>
      </c>
      <c r="F103" s="15">
        <v>115</v>
      </c>
    </row>
    <row r="104" spans="1:6" ht="18" customHeight="1">
      <c r="A104" s="16"/>
      <c r="B104" s="17" t="s">
        <v>183</v>
      </c>
      <c r="C104" s="19">
        <f>SUM(C91:C103)</f>
        <v>2242</v>
      </c>
      <c r="D104" s="19">
        <f>SUM(D91:D103)</f>
        <v>2175</v>
      </c>
      <c r="E104" s="19">
        <f>SUM(C104:D104)</f>
        <v>4417</v>
      </c>
      <c r="F104" s="21">
        <f>SUM(F91:F103)</f>
        <v>1567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H68:H69"/>
    <mergeCell ref="I68:I69"/>
    <mergeCell ref="J68:J69"/>
    <mergeCell ref="K68:K69"/>
    <mergeCell ref="L68:L69"/>
    <mergeCell ref="H63:H64"/>
    <mergeCell ref="I63:I64"/>
    <mergeCell ref="J63:J64"/>
    <mergeCell ref="K63:K64"/>
    <mergeCell ref="L63:L64"/>
    <mergeCell ref="H66:H67"/>
    <mergeCell ref="I66:I67"/>
    <mergeCell ref="J66:J67"/>
    <mergeCell ref="K66:K67"/>
    <mergeCell ref="L66:L67"/>
    <mergeCell ref="L57:L58"/>
    <mergeCell ref="H59:H60"/>
    <mergeCell ref="I59:I60"/>
    <mergeCell ref="J59:J60"/>
    <mergeCell ref="K59:K60"/>
    <mergeCell ref="L59:L60"/>
    <mergeCell ref="A1:A2"/>
    <mergeCell ref="G1:G2"/>
    <mergeCell ref="I1:K1"/>
    <mergeCell ref="C1:E1"/>
    <mergeCell ref="F1:F2"/>
    <mergeCell ref="B1:B2"/>
    <mergeCell ref="H1:H2"/>
    <mergeCell ref="H61:H62"/>
    <mergeCell ref="I61:I62"/>
    <mergeCell ref="J61:J62"/>
    <mergeCell ref="K61:K62"/>
    <mergeCell ref="L61:L62"/>
    <mergeCell ref="L1:L2"/>
    <mergeCell ref="H57:H58"/>
    <mergeCell ref="I57:I58"/>
    <mergeCell ref="J57:J58"/>
    <mergeCell ref="K57:K58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Ｐ明朝,標準"&amp;14令和元年6月30日</oddHeader>
    <oddFooter>&amp;C&amp;P／&amp;N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58">
      <selection activeCell="F75" sqref="F75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>
        <v>87</v>
      </c>
      <c r="D3" s="6">
        <v>78</v>
      </c>
      <c r="E3" s="13">
        <f aca="true" t="shared" si="0" ref="E3:E8">SUM(C3:D3)</f>
        <v>165</v>
      </c>
      <c r="F3" s="8">
        <v>47</v>
      </c>
      <c r="G3" s="4" t="s">
        <v>193</v>
      </c>
      <c r="H3" s="5" t="s">
        <v>8</v>
      </c>
      <c r="I3" s="7">
        <v>135</v>
      </c>
      <c r="J3" s="7">
        <v>149</v>
      </c>
      <c r="K3" s="13">
        <f>SUM(I3:J3)</f>
        <v>284</v>
      </c>
      <c r="L3" s="9">
        <v>116</v>
      </c>
    </row>
    <row r="4" spans="1:12" ht="18" customHeight="1">
      <c r="A4" s="10" t="s">
        <v>194</v>
      </c>
      <c r="B4" s="11" t="s">
        <v>9</v>
      </c>
      <c r="C4" s="12">
        <v>112</v>
      </c>
      <c r="D4" s="12">
        <v>116</v>
      </c>
      <c r="E4" s="13">
        <f t="shared" si="0"/>
        <v>228</v>
      </c>
      <c r="F4" s="14">
        <v>76</v>
      </c>
      <c r="G4" s="10" t="s">
        <v>195</v>
      </c>
      <c r="H4" s="11" t="s">
        <v>10</v>
      </c>
      <c r="I4" s="13">
        <v>416</v>
      </c>
      <c r="J4" s="13">
        <v>406</v>
      </c>
      <c r="K4" s="13">
        <f aca="true" t="shared" si="1" ref="K4:K27">SUM(I4:J4)</f>
        <v>822</v>
      </c>
      <c r="L4" s="15">
        <v>352</v>
      </c>
    </row>
    <row r="5" spans="1:12" ht="18" customHeight="1">
      <c r="A5" s="10" t="s">
        <v>196</v>
      </c>
      <c r="B5" s="11" t="s">
        <v>11</v>
      </c>
      <c r="C5" s="12">
        <v>250</v>
      </c>
      <c r="D5" s="12">
        <v>298</v>
      </c>
      <c r="E5" s="13">
        <f t="shared" si="0"/>
        <v>548</v>
      </c>
      <c r="F5" s="14">
        <v>170</v>
      </c>
      <c r="G5" s="10" t="s">
        <v>197</v>
      </c>
      <c r="H5" s="11" t="s">
        <v>12</v>
      </c>
      <c r="I5" s="13">
        <v>307</v>
      </c>
      <c r="J5" s="13">
        <v>236</v>
      </c>
      <c r="K5" s="13">
        <f t="shared" si="1"/>
        <v>543</v>
      </c>
      <c r="L5" s="15">
        <v>238</v>
      </c>
    </row>
    <row r="6" spans="1:12" ht="18" customHeight="1">
      <c r="A6" s="10" t="s">
        <v>198</v>
      </c>
      <c r="B6" s="11" t="s">
        <v>13</v>
      </c>
      <c r="C6" s="12">
        <v>271</v>
      </c>
      <c r="D6" s="12">
        <v>248</v>
      </c>
      <c r="E6" s="13">
        <f t="shared" si="0"/>
        <v>519</v>
      </c>
      <c r="F6" s="14">
        <v>198</v>
      </c>
      <c r="G6" s="10" t="s">
        <v>199</v>
      </c>
      <c r="H6" s="11" t="s">
        <v>14</v>
      </c>
      <c r="I6" s="13">
        <v>217</v>
      </c>
      <c r="J6" s="13">
        <v>231</v>
      </c>
      <c r="K6" s="13">
        <f t="shared" si="1"/>
        <v>448</v>
      </c>
      <c r="L6" s="15">
        <v>188</v>
      </c>
    </row>
    <row r="7" spans="1:12" ht="18" customHeight="1">
      <c r="A7" s="10" t="s">
        <v>200</v>
      </c>
      <c r="B7" s="11" t="s">
        <v>15</v>
      </c>
      <c r="C7" s="12">
        <v>673</v>
      </c>
      <c r="D7" s="12">
        <v>646</v>
      </c>
      <c r="E7" s="13">
        <f t="shared" si="0"/>
        <v>1319</v>
      </c>
      <c r="F7" s="14">
        <v>498</v>
      </c>
      <c r="G7" s="10" t="s">
        <v>201</v>
      </c>
      <c r="H7" s="11" t="s">
        <v>16</v>
      </c>
      <c r="I7" s="13">
        <v>505</v>
      </c>
      <c r="J7" s="13">
        <v>509</v>
      </c>
      <c r="K7" s="13">
        <f t="shared" si="1"/>
        <v>1014</v>
      </c>
      <c r="L7" s="15">
        <v>396</v>
      </c>
    </row>
    <row r="8" spans="1:12" ht="18" customHeight="1">
      <c r="A8" s="10" t="s">
        <v>202</v>
      </c>
      <c r="B8" s="11" t="s">
        <v>17</v>
      </c>
      <c r="C8" s="12">
        <v>139</v>
      </c>
      <c r="D8" s="12">
        <v>162</v>
      </c>
      <c r="E8" s="13">
        <f t="shared" si="0"/>
        <v>301</v>
      </c>
      <c r="F8" s="14">
        <v>102</v>
      </c>
      <c r="G8" s="10" t="s">
        <v>203</v>
      </c>
      <c r="H8" s="11" t="s">
        <v>18</v>
      </c>
      <c r="I8" s="13">
        <v>271</v>
      </c>
      <c r="J8" s="13">
        <v>260</v>
      </c>
      <c r="K8" s="13">
        <f t="shared" si="1"/>
        <v>531</v>
      </c>
      <c r="L8" s="15">
        <v>215</v>
      </c>
    </row>
    <row r="9" spans="1:12" ht="18" customHeight="1">
      <c r="A9" s="16"/>
      <c r="B9" s="17" t="s">
        <v>79</v>
      </c>
      <c r="C9" s="18">
        <f>SUM(C3:C8)</f>
        <v>1532</v>
      </c>
      <c r="D9" s="18">
        <f>SUM(D3:D8)</f>
        <v>1548</v>
      </c>
      <c r="E9" s="19">
        <f>SUM(E3:E8)</f>
        <v>3080</v>
      </c>
      <c r="F9" s="20">
        <f>SUM(F3:F8)</f>
        <v>1091</v>
      </c>
      <c r="G9" s="10" t="s">
        <v>204</v>
      </c>
      <c r="H9" s="11" t="s">
        <v>19</v>
      </c>
      <c r="I9" s="13">
        <v>516</v>
      </c>
      <c r="J9" s="13">
        <v>493</v>
      </c>
      <c r="K9" s="13">
        <f t="shared" si="1"/>
        <v>1009</v>
      </c>
      <c r="L9" s="15">
        <v>456</v>
      </c>
    </row>
    <row r="10" spans="1:12" ht="18" customHeight="1">
      <c r="A10" s="4" t="s">
        <v>205</v>
      </c>
      <c r="B10" s="5" t="s">
        <v>20</v>
      </c>
      <c r="C10" s="6">
        <v>256</v>
      </c>
      <c r="D10" s="6">
        <v>235</v>
      </c>
      <c r="E10" s="13">
        <f aca="true" t="shared" si="2" ref="E10:E19">SUM(C10:D10)</f>
        <v>491</v>
      </c>
      <c r="F10" s="8">
        <v>197</v>
      </c>
      <c r="G10" s="10" t="s">
        <v>206</v>
      </c>
      <c r="H10" s="11" t="s">
        <v>21</v>
      </c>
      <c r="I10" s="13">
        <v>179</v>
      </c>
      <c r="J10" s="13">
        <v>175</v>
      </c>
      <c r="K10" s="13">
        <f t="shared" si="1"/>
        <v>354</v>
      </c>
      <c r="L10" s="15">
        <v>127</v>
      </c>
    </row>
    <row r="11" spans="1:12" ht="18" customHeight="1">
      <c r="A11" s="10" t="s">
        <v>207</v>
      </c>
      <c r="B11" s="11" t="s">
        <v>22</v>
      </c>
      <c r="C11" s="12">
        <v>81</v>
      </c>
      <c r="D11" s="12">
        <v>102</v>
      </c>
      <c r="E11" s="13">
        <f t="shared" si="2"/>
        <v>183</v>
      </c>
      <c r="F11" s="14">
        <v>66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148</v>
      </c>
      <c r="D12" s="12">
        <v>133</v>
      </c>
      <c r="E12" s="13">
        <f t="shared" si="2"/>
        <v>281</v>
      </c>
      <c r="F12" s="14">
        <v>125</v>
      </c>
      <c r="G12" s="10" t="s">
        <v>210</v>
      </c>
      <c r="H12" s="11" t="s">
        <v>25</v>
      </c>
      <c r="I12" s="13">
        <v>250</v>
      </c>
      <c r="J12" s="13">
        <v>240</v>
      </c>
      <c r="K12" s="13">
        <f t="shared" si="1"/>
        <v>490</v>
      </c>
      <c r="L12" s="15">
        <v>149</v>
      </c>
    </row>
    <row r="13" spans="1:12" ht="17.25" customHeight="1">
      <c r="A13" s="10" t="s">
        <v>211</v>
      </c>
      <c r="B13" s="11" t="s">
        <v>30</v>
      </c>
      <c r="C13" s="12">
        <v>105</v>
      </c>
      <c r="D13" s="12">
        <v>111</v>
      </c>
      <c r="E13" s="13">
        <f t="shared" si="2"/>
        <v>216</v>
      </c>
      <c r="F13" s="14">
        <v>91</v>
      </c>
      <c r="G13" s="10" t="s">
        <v>212</v>
      </c>
      <c r="H13" s="11" t="s">
        <v>26</v>
      </c>
      <c r="I13" s="13">
        <v>288</v>
      </c>
      <c r="J13" s="13">
        <v>274</v>
      </c>
      <c r="K13" s="13">
        <f t="shared" si="1"/>
        <v>562</v>
      </c>
      <c r="L13" s="15">
        <v>175</v>
      </c>
    </row>
    <row r="14" spans="1:12" ht="18" customHeight="1">
      <c r="A14" s="10" t="s">
        <v>213</v>
      </c>
      <c r="B14" s="11" t="s">
        <v>32</v>
      </c>
      <c r="C14" s="12">
        <v>69</v>
      </c>
      <c r="D14" s="12">
        <v>71</v>
      </c>
      <c r="E14" s="13">
        <f t="shared" si="2"/>
        <v>140</v>
      </c>
      <c r="F14" s="14">
        <v>66</v>
      </c>
      <c r="G14" s="10" t="s">
        <v>214</v>
      </c>
      <c r="H14" s="11" t="s">
        <v>27</v>
      </c>
      <c r="I14" s="13">
        <v>175</v>
      </c>
      <c r="J14" s="13">
        <v>178</v>
      </c>
      <c r="K14" s="13">
        <f t="shared" si="1"/>
        <v>353</v>
      </c>
      <c r="L14" s="15">
        <v>129</v>
      </c>
    </row>
    <row r="15" spans="1:12" ht="18" customHeight="1">
      <c r="A15" s="10" t="s">
        <v>215</v>
      </c>
      <c r="B15" s="11" t="s">
        <v>36</v>
      </c>
      <c r="C15" s="12">
        <v>78</v>
      </c>
      <c r="D15" s="12">
        <v>90</v>
      </c>
      <c r="E15" s="13">
        <f t="shared" si="2"/>
        <v>168</v>
      </c>
      <c r="F15" s="14">
        <v>62</v>
      </c>
      <c r="G15" s="10" t="s">
        <v>216</v>
      </c>
      <c r="H15" s="11" t="s">
        <v>28</v>
      </c>
      <c r="I15" s="13">
        <v>152</v>
      </c>
      <c r="J15" s="13">
        <v>154</v>
      </c>
      <c r="K15" s="13">
        <f t="shared" si="1"/>
        <v>306</v>
      </c>
      <c r="L15" s="15">
        <v>93</v>
      </c>
    </row>
    <row r="16" spans="1:12" ht="18" customHeight="1">
      <c r="A16" s="10" t="s">
        <v>217</v>
      </c>
      <c r="B16" s="11" t="s">
        <v>38</v>
      </c>
      <c r="C16" s="12">
        <v>137</v>
      </c>
      <c r="D16" s="12">
        <v>137</v>
      </c>
      <c r="E16" s="13">
        <f t="shared" si="2"/>
        <v>274</v>
      </c>
      <c r="F16" s="14">
        <v>116</v>
      </c>
      <c r="G16" s="10" t="s">
        <v>218</v>
      </c>
      <c r="H16" s="11" t="s">
        <v>29</v>
      </c>
      <c r="I16" s="13">
        <v>65</v>
      </c>
      <c r="J16" s="13">
        <v>116</v>
      </c>
      <c r="K16" s="13">
        <f t="shared" si="1"/>
        <v>181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664</v>
      </c>
      <c r="D17" s="12">
        <v>615</v>
      </c>
      <c r="E17" s="13">
        <f t="shared" si="2"/>
        <v>1279</v>
      </c>
      <c r="F17" s="14">
        <v>560</v>
      </c>
      <c r="G17" s="10" t="s">
        <v>80</v>
      </c>
      <c r="H17" s="11" t="s">
        <v>31</v>
      </c>
      <c r="I17" s="13">
        <v>26</v>
      </c>
      <c r="J17" s="13">
        <v>15</v>
      </c>
      <c r="K17" s="13">
        <f t="shared" si="1"/>
        <v>41</v>
      </c>
      <c r="L17" s="15">
        <v>24</v>
      </c>
    </row>
    <row r="18" spans="1:12" ht="18" customHeight="1">
      <c r="A18" s="10" t="s">
        <v>220</v>
      </c>
      <c r="B18" s="11" t="s">
        <v>190</v>
      </c>
      <c r="C18" s="12">
        <v>75</v>
      </c>
      <c r="D18" s="12">
        <v>86</v>
      </c>
      <c r="E18" s="13">
        <f t="shared" si="2"/>
        <v>161</v>
      </c>
      <c r="F18" s="14">
        <v>66</v>
      </c>
      <c r="G18" s="10" t="s">
        <v>221</v>
      </c>
      <c r="H18" s="11" t="s">
        <v>33</v>
      </c>
      <c r="I18" s="13">
        <v>40</v>
      </c>
      <c r="J18" s="13">
        <v>41</v>
      </c>
      <c r="K18" s="13">
        <f t="shared" si="1"/>
        <v>81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65</v>
      </c>
      <c r="D19" s="12">
        <v>90</v>
      </c>
      <c r="E19" s="13">
        <f t="shared" si="2"/>
        <v>155</v>
      </c>
      <c r="F19" s="14">
        <v>85</v>
      </c>
      <c r="G19" s="10" t="s">
        <v>223</v>
      </c>
      <c r="H19" s="11" t="s">
        <v>34</v>
      </c>
      <c r="I19" s="13">
        <v>79</v>
      </c>
      <c r="J19" s="13">
        <v>94</v>
      </c>
      <c r="K19" s="13">
        <f t="shared" si="1"/>
        <v>173</v>
      </c>
      <c r="L19" s="15">
        <v>76</v>
      </c>
    </row>
    <row r="20" spans="1:12" ht="18" customHeight="1">
      <c r="A20" s="16"/>
      <c r="B20" s="17" t="s">
        <v>85</v>
      </c>
      <c r="C20" s="18">
        <f>SUM(C10:C19)</f>
        <v>1678</v>
      </c>
      <c r="D20" s="18">
        <f>SUM(D10:D19)</f>
        <v>1670</v>
      </c>
      <c r="E20" s="19">
        <f>SUM(E10:E19)</f>
        <v>3348</v>
      </c>
      <c r="F20" s="20">
        <f>SUM(F10:F19)</f>
        <v>1434</v>
      </c>
      <c r="G20" s="10" t="s">
        <v>224</v>
      </c>
      <c r="H20" s="11" t="s">
        <v>35</v>
      </c>
      <c r="I20" s="13">
        <v>378</v>
      </c>
      <c r="J20" s="13">
        <v>358</v>
      </c>
      <c r="K20" s="13">
        <f t="shared" si="1"/>
        <v>736</v>
      </c>
      <c r="L20" s="15">
        <v>280</v>
      </c>
    </row>
    <row r="21" spans="1:12" ht="18" customHeight="1">
      <c r="A21" s="4" t="s">
        <v>225</v>
      </c>
      <c r="B21" s="5" t="s">
        <v>87</v>
      </c>
      <c r="C21" s="6">
        <v>478</v>
      </c>
      <c r="D21" s="6">
        <v>429</v>
      </c>
      <c r="E21" s="13">
        <f aca="true" t="shared" si="3" ref="E21:E27">SUM(C21:D21)</f>
        <v>907</v>
      </c>
      <c r="F21" s="8">
        <v>313</v>
      </c>
      <c r="G21" s="10" t="s">
        <v>81</v>
      </c>
      <c r="H21" s="11" t="s">
        <v>37</v>
      </c>
      <c r="I21" s="13">
        <v>188</v>
      </c>
      <c r="J21" s="13">
        <v>197</v>
      </c>
      <c r="K21" s="13">
        <f t="shared" si="1"/>
        <v>385</v>
      </c>
      <c r="L21" s="15">
        <v>159</v>
      </c>
    </row>
    <row r="22" spans="1:12" ht="18" customHeight="1">
      <c r="A22" s="10" t="s">
        <v>89</v>
      </c>
      <c r="B22" s="11" t="s">
        <v>43</v>
      </c>
      <c r="C22" s="12">
        <v>113</v>
      </c>
      <c r="D22" s="12">
        <v>119</v>
      </c>
      <c r="E22" s="13">
        <f t="shared" si="3"/>
        <v>232</v>
      </c>
      <c r="F22" s="14">
        <v>80</v>
      </c>
      <c r="G22" s="10" t="s">
        <v>82</v>
      </c>
      <c r="H22" s="11" t="s">
        <v>39</v>
      </c>
      <c r="I22" s="13">
        <v>266</v>
      </c>
      <c r="J22" s="13">
        <v>268</v>
      </c>
      <c r="K22" s="13">
        <f t="shared" si="1"/>
        <v>534</v>
      </c>
      <c r="L22" s="15">
        <v>202</v>
      </c>
    </row>
    <row r="23" spans="1:12" ht="17.25" customHeight="1">
      <c r="A23" s="10" t="s">
        <v>91</v>
      </c>
      <c r="B23" s="11" t="s">
        <v>45</v>
      </c>
      <c r="C23" s="12">
        <v>726</v>
      </c>
      <c r="D23" s="12">
        <v>650</v>
      </c>
      <c r="E23" s="13">
        <f t="shared" si="3"/>
        <v>1376</v>
      </c>
      <c r="F23" s="14">
        <v>574</v>
      </c>
      <c r="G23" s="10" t="s">
        <v>84</v>
      </c>
      <c r="H23" s="11" t="s">
        <v>40</v>
      </c>
      <c r="I23" s="13">
        <v>206</v>
      </c>
      <c r="J23" s="13">
        <v>208</v>
      </c>
      <c r="K23" s="13">
        <f t="shared" si="1"/>
        <v>414</v>
      </c>
      <c r="L23" s="15">
        <v>166</v>
      </c>
    </row>
    <row r="24" spans="1:12" ht="17.25" customHeight="1">
      <c r="A24" s="10" t="s">
        <v>92</v>
      </c>
      <c r="B24" s="11" t="s">
        <v>47</v>
      </c>
      <c r="C24" s="12">
        <v>626</v>
      </c>
      <c r="D24" s="12">
        <v>545</v>
      </c>
      <c r="E24" s="13">
        <f t="shared" si="3"/>
        <v>1171</v>
      </c>
      <c r="F24" s="14">
        <v>517</v>
      </c>
      <c r="G24" s="10" t="s">
        <v>86</v>
      </c>
      <c r="H24" s="11" t="s">
        <v>41</v>
      </c>
      <c r="I24" s="13">
        <v>96</v>
      </c>
      <c r="J24" s="13">
        <v>134</v>
      </c>
      <c r="K24" s="13">
        <f t="shared" si="1"/>
        <v>230</v>
      </c>
      <c r="L24" s="15">
        <v>96</v>
      </c>
    </row>
    <row r="25" spans="1:12" ht="17.25" customHeight="1">
      <c r="A25" s="10" t="s">
        <v>94</v>
      </c>
      <c r="B25" s="11" t="s">
        <v>48</v>
      </c>
      <c r="C25" s="12">
        <v>418</v>
      </c>
      <c r="D25" s="12">
        <v>389</v>
      </c>
      <c r="E25" s="13">
        <f t="shared" si="3"/>
        <v>807</v>
      </c>
      <c r="F25" s="14">
        <v>339</v>
      </c>
      <c r="G25" s="10" t="s">
        <v>88</v>
      </c>
      <c r="H25" s="11" t="s">
        <v>42</v>
      </c>
      <c r="I25" s="13">
        <v>38</v>
      </c>
      <c r="J25" s="13">
        <v>58</v>
      </c>
      <c r="K25" s="13">
        <f t="shared" si="1"/>
        <v>96</v>
      </c>
      <c r="L25" s="15">
        <v>46</v>
      </c>
    </row>
    <row r="26" spans="1:12" ht="18" customHeight="1">
      <c r="A26" s="10" t="s">
        <v>96</v>
      </c>
      <c r="B26" s="11" t="s">
        <v>49</v>
      </c>
      <c r="C26" s="12">
        <v>363</v>
      </c>
      <c r="D26" s="12">
        <v>359</v>
      </c>
      <c r="E26" s="13">
        <f t="shared" si="3"/>
        <v>722</v>
      </c>
      <c r="F26" s="14">
        <v>253</v>
      </c>
      <c r="G26" s="10" t="s">
        <v>90</v>
      </c>
      <c r="H26" s="11" t="s">
        <v>44</v>
      </c>
      <c r="I26" s="13">
        <v>98</v>
      </c>
      <c r="J26" s="13">
        <v>102</v>
      </c>
      <c r="K26" s="13">
        <f t="shared" si="1"/>
        <v>200</v>
      </c>
      <c r="L26" s="15">
        <v>67</v>
      </c>
    </row>
    <row r="27" spans="1:12" ht="18" customHeight="1">
      <c r="A27" s="10" t="s">
        <v>97</v>
      </c>
      <c r="B27" s="11" t="s">
        <v>98</v>
      </c>
      <c r="C27" s="12">
        <v>713</v>
      </c>
      <c r="D27" s="12">
        <v>709</v>
      </c>
      <c r="E27" s="13">
        <f t="shared" si="3"/>
        <v>1422</v>
      </c>
      <c r="F27" s="14">
        <v>549</v>
      </c>
      <c r="G27" s="10" t="s">
        <v>226</v>
      </c>
      <c r="H27" s="11" t="s">
        <v>46</v>
      </c>
      <c r="I27" s="13">
        <v>147</v>
      </c>
      <c r="J27" s="13">
        <v>144</v>
      </c>
      <c r="K27" s="13">
        <f t="shared" si="1"/>
        <v>291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3437</v>
      </c>
      <c r="D28" s="18">
        <f>SUM(D21:D27)</f>
        <v>3200</v>
      </c>
      <c r="E28" s="19">
        <f>SUM(E21:E27)</f>
        <v>6637</v>
      </c>
      <c r="F28" s="20">
        <f>SUM(F21:F27)</f>
        <v>2625</v>
      </c>
      <c r="G28" s="16"/>
      <c r="H28" s="17" t="s">
        <v>93</v>
      </c>
      <c r="I28" s="19">
        <f>SUM(I3:I27)</f>
        <v>5086</v>
      </c>
      <c r="J28" s="19">
        <f>SUM(J3:J27)</f>
        <v>5097</v>
      </c>
      <c r="K28" s="19">
        <f>SUM(K3:K27)</f>
        <v>10183</v>
      </c>
      <c r="L28" s="21">
        <f>SUM(L3:L27)</f>
        <v>3989</v>
      </c>
    </row>
    <row r="29" spans="1:12" ht="18" customHeight="1">
      <c r="A29" s="4" t="s">
        <v>227</v>
      </c>
      <c r="B29" s="5" t="s">
        <v>53</v>
      </c>
      <c r="C29" s="6">
        <v>153</v>
      </c>
      <c r="D29" s="6">
        <v>146</v>
      </c>
      <c r="E29" s="13">
        <f aca="true" t="shared" si="4" ref="E29:E39">SUM(C29:D29)</f>
        <v>299</v>
      </c>
      <c r="F29" s="8">
        <v>85</v>
      </c>
      <c r="G29" s="4" t="s">
        <v>228</v>
      </c>
      <c r="H29" s="5" t="s">
        <v>95</v>
      </c>
      <c r="I29" s="7">
        <v>267</v>
      </c>
      <c r="J29" s="7">
        <v>273</v>
      </c>
      <c r="K29" s="13">
        <f aca="true" t="shared" si="5" ref="K29:K41">SUM(I29:J29)</f>
        <v>540</v>
      </c>
      <c r="L29" s="9">
        <v>181</v>
      </c>
    </row>
    <row r="30" spans="1:12" ht="18" customHeight="1">
      <c r="A30" s="10" t="s">
        <v>229</v>
      </c>
      <c r="B30" s="11" t="s">
        <v>55</v>
      </c>
      <c r="C30" s="12">
        <v>186</v>
      </c>
      <c r="D30" s="12">
        <v>185</v>
      </c>
      <c r="E30" s="13">
        <f t="shared" si="4"/>
        <v>371</v>
      </c>
      <c r="F30" s="14">
        <v>139</v>
      </c>
      <c r="G30" s="10" t="s">
        <v>230</v>
      </c>
      <c r="H30" s="11" t="s">
        <v>50</v>
      </c>
      <c r="I30" s="13">
        <v>125</v>
      </c>
      <c r="J30" s="13">
        <v>116</v>
      </c>
      <c r="K30" s="13">
        <f t="shared" si="5"/>
        <v>241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63</v>
      </c>
      <c r="D31" s="12">
        <v>63</v>
      </c>
      <c r="E31" s="13">
        <f t="shared" si="4"/>
        <v>126</v>
      </c>
      <c r="F31" s="14">
        <v>40</v>
      </c>
      <c r="G31" s="10" t="s">
        <v>232</v>
      </c>
      <c r="H31" s="11" t="s">
        <v>51</v>
      </c>
      <c r="I31" s="13">
        <v>130</v>
      </c>
      <c r="J31" s="13">
        <v>128</v>
      </c>
      <c r="K31" s="13">
        <f t="shared" si="5"/>
        <v>258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152</v>
      </c>
      <c r="D32" s="12">
        <v>132</v>
      </c>
      <c r="E32" s="13">
        <f t="shared" si="4"/>
        <v>284</v>
      </c>
      <c r="F32" s="14">
        <v>90</v>
      </c>
      <c r="G32" s="3">
        <v>303</v>
      </c>
      <c r="H32" s="2" t="s">
        <v>188</v>
      </c>
      <c r="I32" s="24">
        <v>35</v>
      </c>
      <c r="J32" s="24">
        <v>35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48</v>
      </c>
      <c r="D33" s="12">
        <v>52</v>
      </c>
      <c r="E33" s="13">
        <f t="shared" si="4"/>
        <v>100</v>
      </c>
      <c r="F33" s="14">
        <v>28</v>
      </c>
      <c r="G33" s="10" t="s">
        <v>100</v>
      </c>
      <c r="H33" s="11" t="s">
        <v>52</v>
      </c>
      <c r="I33" s="13">
        <v>99</v>
      </c>
      <c r="J33" s="13">
        <v>103</v>
      </c>
      <c r="K33" s="13">
        <f t="shared" si="5"/>
        <v>202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93</v>
      </c>
      <c r="D34" s="12">
        <v>102</v>
      </c>
      <c r="E34" s="13">
        <f t="shared" si="4"/>
        <v>195</v>
      </c>
      <c r="F34" s="14">
        <v>64</v>
      </c>
      <c r="G34" s="10" t="s">
        <v>101</v>
      </c>
      <c r="H34" s="11" t="s">
        <v>54</v>
      </c>
      <c r="I34" s="13">
        <v>325</v>
      </c>
      <c r="J34" s="13">
        <v>308</v>
      </c>
      <c r="K34" s="13">
        <f t="shared" si="5"/>
        <v>633</v>
      </c>
      <c r="L34" s="15">
        <v>199</v>
      </c>
    </row>
    <row r="35" spans="1:12" ht="18" customHeight="1">
      <c r="A35" s="10" t="s">
        <v>108</v>
      </c>
      <c r="B35" s="11" t="s">
        <v>65</v>
      </c>
      <c r="C35" s="12">
        <v>104</v>
      </c>
      <c r="D35" s="12">
        <v>114</v>
      </c>
      <c r="E35" s="13">
        <f t="shared" si="4"/>
        <v>218</v>
      </c>
      <c r="F35" s="14">
        <v>65</v>
      </c>
      <c r="G35" s="10" t="s">
        <v>102</v>
      </c>
      <c r="H35" s="11" t="s">
        <v>56</v>
      </c>
      <c r="I35" s="13">
        <v>155</v>
      </c>
      <c r="J35" s="13">
        <v>151</v>
      </c>
      <c r="K35" s="13">
        <f t="shared" si="5"/>
        <v>306</v>
      </c>
      <c r="L35" s="15">
        <v>92</v>
      </c>
    </row>
    <row r="36" spans="1:12" ht="18" customHeight="1">
      <c r="A36" s="10" t="s">
        <v>109</v>
      </c>
      <c r="B36" s="11" t="s">
        <v>67</v>
      </c>
      <c r="C36" s="13">
        <v>112</v>
      </c>
      <c r="D36" s="13">
        <v>124</v>
      </c>
      <c r="E36" s="13">
        <f t="shared" si="4"/>
        <v>236</v>
      </c>
      <c r="F36" s="15">
        <v>79</v>
      </c>
      <c r="G36" s="10" t="s">
        <v>103</v>
      </c>
      <c r="H36" s="11" t="s">
        <v>58</v>
      </c>
      <c r="I36" s="13">
        <v>177</v>
      </c>
      <c r="J36" s="13">
        <v>181</v>
      </c>
      <c r="K36" s="13">
        <f t="shared" si="5"/>
        <v>358</v>
      </c>
      <c r="L36" s="15">
        <v>115</v>
      </c>
    </row>
    <row r="37" spans="1:12" ht="18" customHeight="1">
      <c r="A37" s="10" t="s">
        <v>110</v>
      </c>
      <c r="B37" s="11" t="s">
        <v>69</v>
      </c>
      <c r="C37" s="13">
        <v>201</v>
      </c>
      <c r="D37" s="13">
        <v>196</v>
      </c>
      <c r="E37" s="13">
        <f t="shared" si="4"/>
        <v>397</v>
      </c>
      <c r="F37" s="15">
        <v>126</v>
      </c>
      <c r="G37" s="10" t="s">
        <v>104</v>
      </c>
      <c r="H37" s="11" t="s">
        <v>60</v>
      </c>
      <c r="I37" s="13">
        <v>314</v>
      </c>
      <c r="J37" s="13">
        <v>317</v>
      </c>
      <c r="K37" s="13">
        <f t="shared" si="5"/>
        <v>631</v>
      </c>
      <c r="L37" s="15">
        <v>201</v>
      </c>
    </row>
    <row r="38" spans="1:12" ht="18" customHeight="1">
      <c r="A38" s="10" t="s">
        <v>112</v>
      </c>
      <c r="B38" s="11" t="s">
        <v>70</v>
      </c>
      <c r="C38" s="13">
        <v>154</v>
      </c>
      <c r="D38" s="13">
        <v>175</v>
      </c>
      <c r="E38" s="13">
        <f t="shared" si="4"/>
        <v>329</v>
      </c>
      <c r="F38" s="15">
        <v>104</v>
      </c>
      <c r="G38" s="10" t="s">
        <v>106</v>
      </c>
      <c r="H38" s="11" t="s">
        <v>62</v>
      </c>
      <c r="I38" s="13">
        <v>170</v>
      </c>
      <c r="J38" s="13">
        <v>204</v>
      </c>
      <c r="K38" s="13">
        <f t="shared" si="5"/>
        <v>374</v>
      </c>
      <c r="L38" s="15">
        <v>152</v>
      </c>
    </row>
    <row r="39" spans="1:12" ht="18" customHeight="1">
      <c r="A39" s="10" t="s">
        <v>113</v>
      </c>
      <c r="B39" s="11" t="s">
        <v>114</v>
      </c>
      <c r="C39" s="13">
        <v>317</v>
      </c>
      <c r="D39" s="13">
        <v>331</v>
      </c>
      <c r="E39" s="13">
        <f t="shared" si="4"/>
        <v>648</v>
      </c>
      <c r="F39" s="15">
        <v>210</v>
      </c>
      <c r="G39" s="10" t="s">
        <v>234</v>
      </c>
      <c r="H39" s="11" t="s">
        <v>64</v>
      </c>
      <c r="I39" s="13">
        <v>225</v>
      </c>
      <c r="J39" s="13">
        <v>235</v>
      </c>
      <c r="K39" s="13">
        <f t="shared" si="5"/>
        <v>460</v>
      </c>
      <c r="L39" s="15">
        <v>134</v>
      </c>
    </row>
    <row r="40" spans="1:12" ht="18" customHeight="1">
      <c r="A40" s="16"/>
      <c r="B40" s="17" t="s">
        <v>115</v>
      </c>
      <c r="C40" s="19">
        <f>SUM(C29:C39)</f>
        <v>1583</v>
      </c>
      <c r="D40" s="19">
        <f>SUM(D29:D39)</f>
        <v>1620</v>
      </c>
      <c r="E40" s="19">
        <f>SUM(E29:E39)</f>
        <v>3203</v>
      </c>
      <c r="F40" s="21">
        <f>SUM(F29:F39)</f>
        <v>1030</v>
      </c>
      <c r="G40" s="10" t="s">
        <v>235</v>
      </c>
      <c r="H40" s="11" t="s">
        <v>66</v>
      </c>
      <c r="I40" s="13">
        <v>210</v>
      </c>
      <c r="J40" s="13">
        <v>217</v>
      </c>
      <c r="K40" s="13">
        <f t="shared" si="5"/>
        <v>427</v>
      </c>
      <c r="L40" s="15">
        <v>139</v>
      </c>
    </row>
    <row r="41" spans="1:12" ht="18" customHeight="1">
      <c r="A41" s="4" t="s">
        <v>236</v>
      </c>
      <c r="B41" s="5" t="s">
        <v>71</v>
      </c>
      <c r="C41" s="7">
        <v>159</v>
      </c>
      <c r="D41" s="7">
        <v>165</v>
      </c>
      <c r="E41" s="13">
        <f aca="true" t="shared" si="6" ref="E41:E49">SUM(C41:D41)</f>
        <v>324</v>
      </c>
      <c r="F41" s="9">
        <v>100</v>
      </c>
      <c r="G41" s="10" t="s">
        <v>237</v>
      </c>
      <c r="H41" s="11" t="s">
        <v>68</v>
      </c>
      <c r="I41" s="13">
        <v>52</v>
      </c>
      <c r="J41" s="13">
        <v>63</v>
      </c>
      <c r="K41" s="13">
        <f t="shared" si="5"/>
        <v>115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172</v>
      </c>
      <c r="D42" s="13">
        <v>184</v>
      </c>
      <c r="E42" s="13">
        <f t="shared" si="6"/>
        <v>356</v>
      </c>
      <c r="F42" s="15">
        <v>115</v>
      </c>
      <c r="G42" s="16"/>
      <c r="H42" s="17" t="s">
        <v>111</v>
      </c>
      <c r="I42" s="19">
        <f>SUM(I29:I41)</f>
        <v>2284</v>
      </c>
      <c r="J42" s="19">
        <f>SUM(J29:J41)</f>
        <v>2331</v>
      </c>
      <c r="K42" s="19">
        <f>SUM(K29:K41)</f>
        <v>4615</v>
      </c>
      <c r="L42" s="21">
        <f>SUM(L29:L41)</f>
        <v>1495</v>
      </c>
    </row>
    <row r="43" spans="1:12" ht="18" customHeight="1">
      <c r="A43" s="10" t="s">
        <v>239</v>
      </c>
      <c r="B43" s="11" t="s">
        <v>118</v>
      </c>
      <c r="C43" s="13">
        <v>113</v>
      </c>
      <c r="D43" s="13">
        <v>91</v>
      </c>
      <c r="E43" s="13">
        <f t="shared" si="6"/>
        <v>204</v>
      </c>
      <c r="F43" s="15">
        <v>89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128</v>
      </c>
      <c r="D44" s="13">
        <v>125</v>
      </c>
      <c r="E44" s="13">
        <f t="shared" si="6"/>
        <v>253</v>
      </c>
      <c r="F44" s="15">
        <v>84</v>
      </c>
      <c r="G44" s="22"/>
    </row>
    <row r="45" spans="1:7" ht="18" customHeight="1">
      <c r="A45" s="10" t="s">
        <v>241</v>
      </c>
      <c r="B45" s="11" t="s">
        <v>74</v>
      </c>
      <c r="C45" s="13">
        <v>112</v>
      </c>
      <c r="D45" s="13">
        <v>112</v>
      </c>
      <c r="E45" s="13">
        <f t="shared" si="6"/>
        <v>224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151</v>
      </c>
      <c r="D46" s="13">
        <v>134</v>
      </c>
      <c r="E46" s="13">
        <f t="shared" si="6"/>
        <v>285</v>
      </c>
      <c r="F46" s="15">
        <v>128</v>
      </c>
      <c r="G46" s="22"/>
    </row>
    <row r="47" spans="1:7" ht="18" customHeight="1">
      <c r="A47" s="10" t="s">
        <v>243</v>
      </c>
      <c r="B47" s="11" t="s">
        <v>76</v>
      </c>
      <c r="C47" s="13">
        <v>117</v>
      </c>
      <c r="D47" s="13">
        <v>135</v>
      </c>
      <c r="E47" s="13">
        <f t="shared" si="6"/>
        <v>252</v>
      </c>
      <c r="F47" s="15">
        <v>80</v>
      </c>
      <c r="G47" s="22"/>
    </row>
    <row r="48" spans="1:7" ht="18" customHeight="1">
      <c r="A48" s="10" t="s">
        <v>244</v>
      </c>
      <c r="B48" s="11" t="s">
        <v>77</v>
      </c>
      <c r="C48" s="13">
        <v>66</v>
      </c>
      <c r="D48" s="13">
        <v>82</v>
      </c>
      <c r="E48" s="13">
        <f t="shared" si="6"/>
        <v>148</v>
      </c>
      <c r="F48" s="15">
        <v>53</v>
      </c>
      <c r="G48" s="22"/>
    </row>
    <row r="49" spans="1:7" ht="18" customHeight="1">
      <c r="A49" s="10" t="s">
        <v>245</v>
      </c>
      <c r="B49" s="11" t="s">
        <v>78</v>
      </c>
      <c r="C49" s="13">
        <v>169</v>
      </c>
      <c r="D49" s="13">
        <v>151</v>
      </c>
      <c r="E49" s="13">
        <f t="shared" si="6"/>
        <v>320</v>
      </c>
      <c r="F49" s="15">
        <v>94</v>
      </c>
      <c r="G49" s="22"/>
    </row>
    <row r="50" spans="1:7" ht="18" customHeight="1">
      <c r="A50" s="16"/>
      <c r="B50" s="17" t="s">
        <v>122</v>
      </c>
      <c r="C50" s="19">
        <f>SUM(C41:C49)</f>
        <v>1187</v>
      </c>
      <c r="D50" s="19">
        <f>SUM(D41:D49)</f>
        <v>1179</v>
      </c>
      <c r="E50" s="19">
        <f>SUM(E41:E49)</f>
        <v>2366</v>
      </c>
      <c r="F50" s="19">
        <f>SUM(F41:F49)</f>
        <v>808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1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129</v>
      </c>
      <c r="D56" s="7">
        <v>116</v>
      </c>
      <c r="E56" s="7">
        <f>SUM(C56:D56)</f>
        <v>245</v>
      </c>
      <c r="F56" s="9">
        <v>108</v>
      </c>
    </row>
    <row r="57" spans="1:12" ht="18" customHeight="1">
      <c r="A57" s="10" t="s">
        <v>124</v>
      </c>
      <c r="B57" s="11" t="s">
        <v>125</v>
      </c>
      <c r="C57" s="13">
        <v>84</v>
      </c>
      <c r="D57" s="13">
        <v>104</v>
      </c>
      <c r="E57" s="13">
        <f aca="true" t="shared" si="7" ref="E57:E70">SUM(C57:D57)</f>
        <v>188</v>
      </c>
      <c r="F57" s="15">
        <v>61</v>
      </c>
      <c r="H57" s="57" t="s">
        <v>275</v>
      </c>
      <c r="I57" s="68">
        <f>SUM(C9,C20,C28,C40,C50,I28,I42)</f>
        <v>16787</v>
      </c>
      <c r="J57" s="68">
        <f>SUM(D9,D20,D28,D40,D50,J28,J42)</f>
        <v>16645</v>
      </c>
      <c r="K57" s="68">
        <f>SUM(I57,J57)</f>
        <v>33432</v>
      </c>
      <c r="L57" s="63">
        <f>SUM(F9,F20,F28,F40,F50,L28,L42)</f>
        <v>12472</v>
      </c>
    </row>
    <row r="58" spans="1:12" ht="18" customHeight="1">
      <c r="A58" s="10" t="s">
        <v>247</v>
      </c>
      <c r="B58" s="11" t="s">
        <v>126</v>
      </c>
      <c r="C58" s="13">
        <v>399</v>
      </c>
      <c r="D58" s="13">
        <v>391</v>
      </c>
      <c r="E58" s="13">
        <f t="shared" si="7"/>
        <v>790</v>
      </c>
      <c r="F58" s="15">
        <v>296</v>
      </c>
      <c r="H58" s="58"/>
      <c r="I58" s="69"/>
      <c r="J58" s="69"/>
      <c r="K58" s="69"/>
      <c r="L58" s="63"/>
    </row>
    <row r="59" spans="1:12" ht="18" customHeight="1">
      <c r="A59" s="10" t="s">
        <v>248</v>
      </c>
      <c r="B59" s="11" t="s">
        <v>189</v>
      </c>
      <c r="C59" s="13">
        <v>70</v>
      </c>
      <c r="D59" s="13">
        <v>60</v>
      </c>
      <c r="E59" s="13">
        <f t="shared" si="7"/>
        <v>130</v>
      </c>
      <c r="F59" s="15">
        <v>47</v>
      </c>
      <c r="H59" s="59" t="s">
        <v>276</v>
      </c>
      <c r="I59" s="40">
        <v>790</v>
      </c>
      <c r="J59" s="40">
        <v>783</v>
      </c>
      <c r="K59" s="40">
        <v>1573</v>
      </c>
      <c r="L59" s="50"/>
    </row>
    <row r="60" spans="1:12" ht="18" customHeight="1">
      <c r="A60" s="10" t="s">
        <v>249</v>
      </c>
      <c r="B60" s="11" t="s">
        <v>127</v>
      </c>
      <c r="C60" s="13">
        <v>102</v>
      </c>
      <c r="D60" s="13">
        <v>90</v>
      </c>
      <c r="E60" s="13">
        <f t="shared" si="7"/>
        <v>192</v>
      </c>
      <c r="F60" s="15">
        <v>67</v>
      </c>
      <c r="H60" s="60"/>
      <c r="I60" s="41"/>
      <c r="J60" s="41"/>
      <c r="K60" s="41"/>
      <c r="L60" s="50"/>
    </row>
    <row r="61" spans="1:12" ht="18" customHeight="1">
      <c r="A61" s="10" t="s">
        <v>250</v>
      </c>
      <c r="B61" s="11" t="s">
        <v>128</v>
      </c>
      <c r="C61" s="13">
        <v>76</v>
      </c>
      <c r="D61" s="13">
        <v>71</v>
      </c>
      <c r="E61" s="13">
        <f t="shared" si="7"/>
        <v>147</v>
      </c>
      <c r="F61" s="15">
        <v>50</v>
      </c>
      <c r="H61" s="57" t="s">
        <v>277</v>
      </c>
      <c r="I61" s="40">
        <f>SUM(C71,C78,C90,C104)</f>
        <v>7616</v>
      </c>
      <c r="J61" s="40">
        <f>SUM(D71,D78,D90,D104)</f>
        <v>7436</v>
      </c>
      <c r="K61" s="40">
        <f>SUM(I61,J61)</f>
        <v>15052</v>
      </c>
      <c r="L61" s="47">
        <f>SUM(F71,F78,F90,F104)</f>
        <v>5444</v>
      </c>
    </row>
    <row r="62" spans="1:12" ht="18" customHeight="1">
      <c r="A62" s="10" t="s">
        <v>129</v>
      </c>
      <c r="B62" s="11" t="s">
        <v>130</v>
      </c>
      <c r="C62" s="13">
        <v>108</v>
      </c>
      <c r="D62" s="13">
        <v>114</v>
      </c>
      <c r="E62" s="13">
        <f t="shared" si="7"/>
        <v>222</v>
      </c>
      <c r="F62" s="15">
        <v>61</v>
      </c>
      <c r="H62" s="58"/>
      <c r="I62" s="41"/>
      <c r="J62" s="41"/>
      <c r="K62" s="41"/>
      <c r="L62" s="47"/>
    </row>
    <row r="63" spans="1:12" ht="18" customHeight="1">
      <c r="A63" s="10" t="s">
        <v>251</v>
      </c>
      <c r="B63" s="11" t="s">
        <v>131</v>
      </c>
      <c r="C63" s="13">
        <v>56</v>
      </c>
      <c r="D63" s="13">
        <v>61</v>
      </c>
      <c r="E63" s="13">
        <f t="shared" si="7"/>
        <v>117</v>
      </c>
      <c r="F63" s="15">
        <v>54</v>
      </c>
      <c r="H63" s="59" t="s">
        <v>276</v>
      </c>
      <c r="I63" s="40">
        <v>1007</v>
      </c>
      <c r="J63" s="40">
        <v>981</v>
      </c>
      <c r="K63" s="40">
        <v>1988</v>
      </c>
      <c r="L63" s="43"/>
    </row>
    <row r="64" spans="1:12" ht="18" customHeight="1">
      <c r="A64" s="10" t="s">
        <v>252</v>
      </c>
      <c r="B64" s="11" t="s">
        <v>132</v>
      </c>
      <c r="C64" s="13">
        <v>285</v>
      </c>
      <c r="D64" s="13">
        <v>259</v>
      </c>
      <c r="E64" s="13">
        <f t="shared" si="7"/>
        <v>544</v>
      </c>
      <c r="F64" s="15">
        <v>223</v>
      </c>
      <c r="H64" s="60"/>
      <c r="I64" s="42"/>
      <c r="J64" s="42"/>
      <c r="K64" s="42"/>
      <c r="L64" s="44"/>
    </row>
    <row r="65" spans="1:12" ht="18" customHeight="1">
      <c r="A65" s="10" t="s">
        <v>184</v>
      </c>
      <c r="B65" s="11" t="s">
        <v>133</v>
      </c>
      <c r="C65" s="13">
        <v>100</v>
      </c>
      <c r="D65" s="13">
        <v>103</v>
      </c>
      <c r="E65" s="13">
        <f t="shared" si="7"/>
        <v>203</v>
      </c>
      <c r="F65" s="15">
        <v>75</v>
      </c>
      <c r="H65" s="32"/>
      <c r="I65" s="35"/>
      <c r="J65" s="35"/>
      <c r="K65" s="35"/>
      <c r="L65" s="35"/>
    </row>
    <row r="66" spans="1:12" ht="18" customHeight="1">
      <c r="A66" s="10" t="s">
        <v>134</v>
      </c>
      <c r="B66" s="11" t="s">
        <v>135</v>
      </c>
      <c r="C66" s="13">
        <v>184</v>
      </c>
      <c r="D66" s="13">
        <v>163</v>
      </c>
      <c r="E66" s="13">
        <f t="shared" si="7"/>
        <v>347</v>
      </c>
      <c r="F66" s="15">
        <v>164</v>
      </c>
      <c r="H66" s="64" t="s">
        <v>278</v>
      </c>
      <c r="I66" s="40">
        <v>22606</v>
      </c>
      <c r="J66" s="40">
        <v>22317</v>
      </c>
      <c r="K66" s="40">
        <f>SUM(I66,J66)</f>
        <v>44923</v>
      </c>
      <c r="L66" s="40">
        <v>16327</v>
      </c>
    </row>
    <row r="67" spans="1:12" ht="18" customHeight="1">
      <c r="A67" s="10" t="s">
        <v>185</v>
      </c>
      <c r="B67" s="11" t="s">
        <v>136</v>
      </c>
      <c r="C67" s="13">
        <v>439</v>
      </c>
      <c r="D67" s="13">
        <v>383</v>
      </c>
      <c r="E67" s="13">
        <f t="shared" si="7"/>
        <v>822</v>
      </c>
      <c r="F67" s="15">
        <v>331</v>
      </c>
      <c r="H67" s="65"/>
      <c r="I67" s="42"/>
      <c r="J67" s="42"/>
      <c r="K67" s="42"/>
      <c r="L67" s="42"/>
    </row>
    <row r="68" spans="1:12" ht="18" customHeight="1">
      <c r="A68" s="10" t="s">
        <v>253</v>
      </c>
      <c r="B68" s="11" t="s">
        <v>137</v>
      </c>
      <c r="C68" s="13">
        <v>78</v>
      </c>
      <c r="D68" s="13">
        <v>70</v>
      </c>
      <c r="E68" s="13">
        <f t="shared" si="7"/>
        <v>148</v>
      </c>
      <c r="F68" s="15">
        <v>68</v>
      </c>
      <c r="H68" s="64" t="s">
        <v>279</v>
      </c>
      <c r="I68" s="40">
        <v>1797</v>
      </c>
      <c r="J68" s="40">
        <v>1764</v>
      </c>
      <c r="K68" s="40">
        <f>SUM(I68,J68)</f>
        <v>3561</v>
      </c>
      <c r="L68" s="40">
        <v>1589</v>
      </c>
    </row>
    <row r="69" spans="1:12" ht="18" customHeight="1">
      <c r="A69" s="10" t="s">
        <v>138</v>
      </c>
      <c r="B69" s="11" t="s">
        <v>139</v>
      </c>
      <c r="C69" s="13">
        <v>324</v>
      </c>
      <c r="D69" s="13">
        <v>315</v>
      </c>
      <c r="E69" s="13">
        <f t="shared" si="7"/>
        <v>639</v>
      </c>
      <c r="F69" s="15">
        <v>244</v>
      </c>
      <c r="H69" s="65"/>
      <c r="I69" s="42"/>
      <c r="J69" s="42"/>
      <c r="K69" s="42"/>
      <c r="L69" s="42"/>
    </row>
    <row r="70" spans="1:12" ht="18" customHeight="1">
      <c r="A70" s="10" t="s">
        <v>273</v>
      </c>
      <c r="B70" s="11" t="s">
        <v>274</v>
      </c>
      <c r="C70" s="13">
        <v>213</v>
      </c>
      <c r="D70" s="13">
        <v>175</v>
      </c>
      <c r="E70" s="13">
        <f t="shared" si="7"/>
        <v>388</v>
      </c>
      <c r="F70" s="15">
        <v>152</v>
      </c>
      <c r="H70" s="64" t="s">
        <v>280</v>
      </c>
      <c r="I70" s="68">
        <f>SUM(I57+I61)</f>
        <v>24403</v>
      </c>
      <c r="J70" s="68">
        <f>SUM(J57+J61)</f>
        <v>24081</v>
      </c>
      <c r="K70" s="68">
        <f>SUM(K57,K61)</f>
        <v>48484</v>
      </c>
      <c r="L70" s="68">
        <f>SUM(L57,L61)</f>
        <v>17916</v>
      </c>
    </row>
    <row r="71" spans="1:12" ht="18" customHeight="1">
      <c r="A71" s="16"/>
      <c r="B71" s="17" t="s">
        <v>186</v>
      </c>
      <c r="C71" s="19">
        <f>SUM(C56:C70)</f>
        <v>2647</v>
      </c>
      <c r="D71" s="19">
        <f>SUM(D56:D70)</f>
        <v>2475</v>
      </c>
      <c r="E71" s="19">
        <f>SUM(E56:E70)</f>
        <v>5122</v>
      </c>
      <c r="F71" s="19">
        <f>SUM(F56:F70)</f>
        <v>2001</v>
      </c>
      <c r="G71" s="22"/>
      <c r="H71" s="66"/>
      <c r="I71" s="66"/>
      <c r="J71" s="66"/>
      <c r="K71" s="66"/>
      <c r="L71" s="66"/>
    </row>
    <row r="72" spans="1:12" ht="18" customHeight="1">
      <c r="A72" s="4" t="s">
        <v>254</v>
      </c>
      <c r="B72" s="5" t="s">
        <v>140</v>
      </c>
      <c r="C72" s="7">
        <v>299</v>
      </c>
      <c r="D72" s="7">
        <v>270</v>
      </c>
      <c r="E72" s="13">
        <f aca="true" t="shared" si="8" ref="E72:E104">SUM(C72:D72)</f>
        <v>569</v>
      </c>
      <c r="F72" s="9">
        <v>200</v>
      </c>
      <c r="H72" s="67"/>
      <c r="I72" s="67"/>
      <c r="J72" s="67"/>
      <c r="K72" s="67"/>
      <c r="L72" s="67"/>
    </row>
    <row r="73" spans="1:6" ht="18" customHeight="1">
      <c r="A73" s="10" t="s">
        <v>255</v>
      </c>
      <c r="B73" s="11" t="s">
        <v>141</v>
      </c>
      <c r="C73" s="13">
        <v>304</v>
      </c>
      <c r="D73" s="13">
        <v>297</v>
      </c>
      <c r="E73" s="13">
        <f t="shared" si="8"/>
        <v>601</v>
      </c>
      <c r="F73" s="15">
        <v>197</v>
      </c>
    </row>
    <row r="74" spans="1:6" ht="18" customHeight="1">
      <c r="A74" s="10" t="s">
        <v>142</v>
      </c>
      <c r="B74" s="11" t="s">
        <v>143</v>
      </c>
      <c r="C74" s="13">
        <v>313</v>
      </c>
      <c r="D74" s="13">
        <v>294</v>
      </c>
      <c r="E74" s="13">
        <f t="shared" si="8"/>
        <v>607</v>
      </c>
      <c r="F74" s="15">
        <v>193</v>
      </c>
    </row>
    <row r="75" spans="1:6" ht="18" customHeight="1">
      <c r="A75" s="10" t="s">
        <v>144</v>
      </c>
      <c r="B75" s="11" t="s">
        <v>145</v>
      </c>
      <c r="C75" s="13">
        <v>136</v>
      </c>
      <c r="D75" s="13">
        <v>118</v>
      </c>
      <c r="E75" s="13">
        <f t="shared" si="8"/>
        <v>254</v>
      </c>
      <c r="F75" s="15">
        <v>80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8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144</v>
      </c>
      <c r="D77" s="13">
        <v>178</v>
      </c>
      <c r="E77" s="13">
        <f t="shared" si="8"/>
        <v>322</v>
      </c>
      <c r="F77" s="15">
        <v>136</v>
      </c>
    </row>
    <row r="78" spans="1:6" ht="18" customHeight="1">
      <c r="A78" s="16"/>
      <c r="B78" s="17" t="s">
        <v>187</v>
      </c>
      <c r="C78" s="19">
        <f>SUM(C72:C77)</f>
        <v>1234</v>
      </c>
      <c r="D78" s="19">
        <f>SUM(D72:D77)</f>
        <v>1197</v>
      </c>
      <c r="E78" s="19">
        <f t="shared" si="8"/>
        <v>2431</v>
      </c>
      <c r="F78" s="21">
        <f>SUM(F72:F77)</f>
        <v>829</v>
      </c>
    </row>
    <row r="79" spans="1:6" ht="18" customHeight="1">
      <c r="A79" s="4" t="s">
        <v>258</v>
      </c>
      <c r="B79" s="5" t="s">
        <v>148</v>
      </c>
      <c r="C79" s="7">
        <v>134</v>
      </c>
      <c r="D79" s="7">
        <v>131</v>
      </c>
      <c r="E79" s="13">
        <f t="shared" si="8"/>
        <v>265</v>
      </c>
      <c r="F79" s="9">
        <v>77</v>
      </c>
    </row>
    <row r="80" spans="1:6" ht="18" customHeight="1">
      <c r="A80" s="10" t="s">
        <v>259</v>
      </c>
      <c r="B80" s="11" t="s">
        <v>149</v>
      </c>
      <c r="C80" s="13">
        <v>110</v>
      </c>
      <c r="D80" s="13">
        <v>116</v>
      </c>
      <c r="E80" s="13">
        <f t="shared" si="8"/>
        <v>226</v>
      </c>
      <c r="F80" s="15">
        <v>81</v>
      </c>
    </row>
    <row r="81" spans="1:6" ht="18" customHeight="1">
      <c r="A81" s="10" t="s">
        <v>260</v>
      </c>
      <c r="B81" s="11" t="s">
        <v>150</v>
      </c>
      <c r="C81" s="13">
        <v>182</v>
      </c>
      <c r="D81" s="13">
        <v>184</v>
      </c>
      <c r="E81" s="13">
        <f t="shared" si="8"/>
        <v>366</v>
      </c>
      <c r="F81" s="15">
        <v>109</v>
      </c>
    </row>
    <row r="82" spans="1:6" ht="18" customHeight="1">
      <c r="A82" s="10" t="s">
        <v>261</v>
      </c>
      <c r="B82" s="11" t="s">
        <v>151</v>
      </c>
      <c r="C82" s="13">
        <v>218</v>
      </c>
      <c r="D82" s="13">
        <v>221</v>
      </c>
      <c r="E82" s="13">
        <f t="shared" si="8"/>
        <v>439</v>
      </c>
      <c r="F82" s="15">
        <v>149</v>
      </c>
    </row>
    <row r="83" spans="1:6" ht="18" customHeight="1">
      <c r="A83" s="10" t="s">
        <v>152</v>
      </c>
      <c r="B83" s="11" t="s">
        <v>153</v>
      </c>
      <c r="C83" s="13">
        <v>148</v>
      </c>
      <c r="D83" s="13">
        <v>178</v>
      </c>
      <c r="E83" s="13">
        <f t="shared" si="8"/>
        <v>326</v>
      </c>
      <c r="F83" s="15">
        <v>114</v>
      </c>
    </row>
    <row r="84" spans="1:6" ht="18" customHeight="1">
      <c r="A84" s="10" t="s">
        <v>262</v>
      </c>
      <c r="B84" s="11" t="s">
        <v>154</v>
      </c>
      <c r="C84" s="13">
        <v>224</v>
      </c>
      <c r="D84" s="13">
        <v>232</v>
      </c>
      <c r="E84" s="13">
        <f t="shared" si="8"/>
        <v>456</v>
      </c>
      <c r="F84" s="15">
        <v>183</v>
      </c>
    </row>
    <row r="85" spans="1:6" ht="18" customHeight="1">
      <c r="A85" s="10" t="s">
        <v>155</v>
      </c>
      <c r="B85" s="11" t="s">
        <v>156</v>
      </c>
      <c r="C85" s="13">
        <v>145</v>
      </c>
      <c r="D85" s="13">
        <v>150</v>
      </c>
      <c r="E85" s="13">
        <f t="shared" si="8"/>
        <v>295</v>
      </c>
      <c r="F85" s="15">
        <v>88</v>
      </c>
    </row>
    <row r="86" spans="1:6" ht="18" customHeight="1">
      <c r="A86" s="10" t="s">
        <v>157</v>
      </c>
      <c r="B86" s="11" t="s">
        <v>158</v>
      </c>
      <c r="C86" s="13">
        <v>87</v>
      </c>
      <c r="D86" s="13">
        <v>100</v>
      </c>
      <c r="E86" s="13">
        <f t="shared" si="8"/>
        <v>187</v>
      </c>
      <c r="F86" s="15">
        <v>56</v>
      </c>
    </row>
    <row r="87" spans="1:6" ht="18" customHeight="1">
      <c r="A87" s="10" t="s">
        <v>159</v>
      </c>
      <c r="B87" s="11" t="s">
        <v>160</v>
      </c>
      <c r="C87" s="13">
        <v>131</v>
      </c>
      <c r="D87" s="13">
        <v>144</v>
      </c>
      <c r="E87" s="13">
        <f t="shared" si="8"/>
        <v>275</v>
      </c>
      <c r="F87" s="15">
        <v>98</v>
      </c>
    </row>
    <row r="88" spans="1:6" ht="18" customHeight="1">
      <c r="A88" s="10" t="s">
        <v>161</v>
      </c>
      <c r="B88" s="11" t="s">
        <v>162</v>
      </c>
      <c r="C88" s="13">
        <v>24</v>
      </c>
      <c r="D88" s="13">
        <v>26</v>
      </c>
      <c r="E88" s="13">
        <f t="shared" si="8"/>
        <v>50</v>
      </c>
      <c r="F88" s="15">
        <v>21</v>
      </c>
    </row>
    <row r="89" spans="1:6" ht="18" customHeight="1">
      <c r="A89" s="10" t="s">
        <v>263</v>
      </c>
      <c r="B89" s="11" t="s">
        <v>264</v>
      </c>
      <c r="C89" s="13">
        <v>91</v>
      </c>
      <c r="D89" s="13">
        <v>104</v>
      </c>
      <c r="E89" s="13">
        <f t="shared" si="8"/>
        <v>195</v>
      </c>
      <c r="F89" s="15">
        <v>67</v>
      </c>
    </row>
    <row r="90" spans="1:6" ht="18" customHeight="1">
      <c r="A90" s="16"/>
      <c r="B90" s="17" t="s">
        <v>163</v>
      </c>
      <c r="C90" s="19">
        <f>SUM(C79:C89)</f>
        <v>1494</v>
      </c>
      <c r="D90" s="19">
        <f>SUM(D79:D89)</f>
        <v>1586</v>
      </c>
      <c r="E90" s="19">
        <f t="shared" si="8"/>
        <v>3080</v>
      </c>
      <c r="F90" s="21">
        <f>SUM(F79:F89)</f>
        <v>1043</v>
      </c>
    </row>
    <row r="91" spans="1:6" ht="18" customHeight="1">
      <c r="A91" s="4" t="s">
        <v>265</v>
      </c>
      <c r="B91" s="5" t="s">
        <v>164</v>
      </c>
      <c r="C91" s="7">
        <v>125</v>
      </c>
      <c r="D91" s="7">
        <v>123</v>
      </c>
      <c r="E91" s="13">
        <f t="shared" si="8"/>
        <v>248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216</v>
      </c>
      <c r="D92" s="13">
        <v>179</v>
      </c>
      <c r="E92" s="13">
        <f t="shared" si="8"/>
        <v>395</v>
      </c>
      <c r="F92" s="15">
        <v>113</v>
      </c>
    </row>
    <row r="93" spans="1:6" ht="18" customHeight="1">
      <c r="A93" s="10" t="s">
        <v>266</v>
      </c>
      <c r="B93" s="11" t="s">
        <v>167</v>
      </c>
      <c r="C93" s="13">
        <v>123</v>
      </c>
      <c r="D93" s="13">
        <v>114</v>
      </c>
      <c r="E93" s="13">
        <f t="shared" si="8"/>
        <v>237</v>
      </c>
      <c r="F93" s="15">
        <v>67</v>
      </c>
    </row>
    <row r="94" spans="1:6" ht="18" customHeight="1">
      <c r="A94" s="10" t="s">
        <v>267</v>
      </c>
      <c r="B94" s="11" t="s">
        <v>168</v>
      </c>
      <c r="C94" s="13">
        <v>61</v>
      </c>
      <c r="D94" s="13">
        <v>68</v>
      </c>
      <c r="E94" s="13">
        <f t="shared" si="8"/>
        <v>129</v>
      </c>
      <c r="F94" s="15">
        <v>48</v>
      </c>
    </row>
    <row r="95" spans="1:6" ht="18" customHeight="1">
      <c r="A95" s="10" t="s">
        <v>169</v>
      </c>
      <c r="B95" s="11" t="s">
        <v>170</v>
      </c>
      <c r="C95" s="13">
        <v>187</v>
      </c>
      <c r="D95" s="13">
        <v>189</v>
      </c>
      <c r="E95" s="13">
        <f t="shared" si="8"/>
        <v>376</v>
      </c>
      <c r="F95" s="15">
        <v>125</v>
      </c>
    </row>
    <row r="96" spans="1:6" ht="18" customHeight="1">
      <c r="A96" s="10" t="s">
        <v>268</v>
      </c>
      <c r="B96" s="11" t="s">
        <v>171</v>
      </c>
      <c r="C96" s="13">
        <v>124</v>
      </c>
      <c r="D96" s="13">
        <v>129</v>
      </c>
      <c r="E96" s="13">
        <f t="shared" si="8"/>
        <v>253</v>
      </c>
      <c r="F96" s="15">
        <v>79</v>
      </c>
    </row>
    <row r="97" spans="1:6" ht="18" customHeight="1">
      <c r="A97" s="10" t="s">
        <v>269</v>
      </c>
      <c r="B97" s="11" t="s">
        <v>172</v>
      </c>
      <c r="C97" s="13">
        <v>100</v>
      </c>
      <c r="D97" s="13">
        <v>83</v>
      </c>
      <c r="E97" s="13">
        <f t="shared" si="8"/>
        <v>183</v>
      </c>
      <c r="F97" s="15">
        <v>62</v>
      </c>
    </row>
    <row r="98" spans="1:6" ht="18" customHeight="1">
      <c r="A98" s="10" t="s">
        <v>173</v>
      </c>
      <c r="B98" s="11" t="s">
        <v>174</v>
      </c>
      <c r="C98" s="13">
        <v>280</v>
      </c>
      <c r="D98" s="13">
        <v>275</v>
      </c>
      <c r="E98" s="13">
        <f t="shared" si="8"/>
        <v>555</v>
      </c>
      <c r="F98" s="15">
        <v>248</v>
      </c>
    </row>
    <row r="99" spans="1:6" ht="18" customHeight="1">
      <c r="A99" s="10" t="s">
        <v>270</v>
      </c>
      <c r="B99" s="11" t="s">
        <v>175</v>
      </c>
      <c r="C99" s="13">
        <v>180</v>
      </c>
      <c r="D99" s="13">
        <v>168</v>
      </c>
      <c r="E99" s="13">
        <f t="shared" si="8"/>
        <v>348</v>
      </c>
      <c r="F99" s="15">
        <v>104</v>
      </c>
    </row>
    <row r="100" spans="1:6" ht="18" customHeight="1">
      <c r="A100" s="10" t="s">
        <v>176</v>
      </c>
      <c r="B100" s="11" t="s">
        <v>177</v>
      </c>
      <c r="C100" s="13">
        <v>597</v>
      </c>
      <c r="D100" s="13">
        <v>575</v>
      </c>
      <c r="E100" s="13">
        <f t="shared" si="8"/>
        <v>1172</v>
      </c>
      <c r="F100" s="15">
        <v>474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39</v>
      </c>
      <c r="E101" s="13">
        <f t="shared" si="8"/>
        <v>53</v>
      </c>
      <c r="F101" s="15">
        <v>30</v>
      </c>
    </row>
    <row r="102" spans="1:6" ht="18" customHeight="1">
      <c r="A102" s="10" t="s">
        <v>271</v>
      </c>
      <c r="B102" s="11" t="s">
        <v>180</v>
      </c>
      <c r="C102" s="13">
        <v>54</v>
      </c>
      <c r="D102" s="13">
        <v>64</v>
      </c>
      <c r="E102" s="13">
        <f t="shared" si="8"/>
        <v>118</v>
      </c>
      <c r="F102" s="15">
        <v>39</v>
      </c>
    </row>
    <row r="103" spans="1:6" ht="18" customHeight="1">
      <c r="A103" s="10" t="s">
        <v>181</v>
      </c>
      <c r="B103" s="11" t="s">
        <v>182</v>
      </c>
      <c r="C103" s="13">
        <v>180</v>
      </c>
      <c r="D103" s="13">
        <v>172</v>
      </c>
      <c r="E103" s="13">
        <f t="shared" si="8"/>
        <v>352</v>
      </c>
      <c r="F103" s="15">
        <v>115</v>
      </c>
    </row>
    <row r="104" spans="1:6" ht="18" customHeight="1">
      <c r="A104" s="16"/>
      <c r="B104" s="17" t="s">
        <v>183</v>
      </c>
      <c r="C104" s="19">
        <f>SUM(C91:C103)</f>
        <v>2241</v>
      </c>
      <c r="D104" s="19">
        <f>SUM(D91:D103)</f>
        <v>2178</v>
      </c>
      <c r="E104" s="19">
        <f t="shared" si="8"/>
        <v>4419</v>
      </c>
      <c r="F104" s="21">
        <f>SUM(F91:F103)</f>
        <v>1571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H68:H69"/>
    <mergeCell ref="I68:I69"/>
    <mergeCell ref="J68:J69"/>
    <mergeCell ref="K68:K69"/>
    <mergeCell ref="L68:L69"/>
    <mergeCell ref="H63:H64"/>
    <mergeCell ref="I63:I64"/>
    <mergeCell ref="J63:J64"/>
    <mergeCell ref="K63:K64"/>
    <mergeCell ref="L63:L64"/>
    <mergeCell ref="H66:H67"/>
    <mergeCell ref="I66:I67"/>
    <mergeCell ref="J66:J67"/>
    <mergeCell ref="K66:K67"/>
    <mergeCell ref="L66:L67"/>
    <mergeCell ref="L57:L58"/>
    <mergeCell ref="H59:H60"/>
    <mergeCell ref="I59:I60"/>
    <mergeCell ref="J59:J60"/>
    <mergeCell ref="K59:K60"/>
    <mergeCell ref="L59:L60"/>
    <mergeCell ref="F1:F2"/>
    <mergeCell ref="B1:B2"/>
    <mergeCell ref="H1:H2"/>
    <mergeCell ref="A1:A2"/>
    <mergeCell ref="G1:G2"/>
    <mergeCell ref="I1:K1"/>
    <mergeCell ref="C1:E1"/>
    <mergeCell ref="H61:H62"/>
    <mergeCell ref="I61:I62"/>
    <mergeCell ref="J61:J62"/>
    <mergeCell ref="K61:K62"/>
    <mergeCell ref="L61:L62"/>
    <mergeCell ref="L1:L2"/>
    <mergeCell ref="H57:H58"/>
    <mergeCell ref="I57:I58"/>
    <mergeCell ref="J57:J58"/>
    <mergeCell ref="K57:K58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Ｐ明朝,標準"&amp;14令和元年7月31日</oddHeader>
    <oddFooter>&amp;C&amp;P／&amp;N</oddFooter>
  </headerFooter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52">
      <selection activeCell="P69" sqref="P69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>
        <v>87</v>
      </c>
      <c r="D3" s="6">
        <v>78</v>
      </c>
      <c r="E3" s="13">
        <f aca="true" t="shared" si="0" ref="E3:E8">SUM(C3:D3)</f>
        <v>165</v>
      </c>
      <c r="F3" s="8">
        <v>47</v>
      </c>
      <c r="G3" s="4" t="s">
        <v>193</v>
      </c>
      <c r="H3" s="5" t="s">
        <v>8</v>
      </c>
      <c r="I3" s="7">
        <v>135</v>
      </c>
      <c r="J3" s="7">
        <v>150</v>
      </c>
      <c r="K3" s="13">
        <f aca="true" t="shared" si="1" ref="K3:K27">SUM(I3:J3)</f>
        <v>285</v>
      </c>
      <c r="L3" s="9">
        <v>117</v>
      </c>
    </row>
    <row r="4" spans="1:12" ht="18" customHeight="1">
      <c r="A4" s="10" t="s">
        <v>194</v>
      </c>
      <c r="B4" s="11" t="s">
        <v>9</v>
      </c>
      <c r="C4" s="12">
        <v>112</v>
      </c>
      <c r="D4" s="12">
        <v>116</v>
      </c>
      <c r="E4" s="13">
        <f t="shared" si="0"/>
        <v>228</v>
      </c>
      <c r="F4" s="14">
        <v>76</v>
      </c>
      <c r="G4" s="10" t="s">
        <v>195</v>
      </c>
      <c r="H4" s="11" t="s">
        <v>10</v>
      </c>
      <c r="I4" s="13">
        <v>415</v>
      </c>
      <c r="J4" s="13">
        <v>404</v>
      </c>
      <c r="K4" s="13">
        <f t="shared" si="1"/>
        <v>819</v>
      </c>
      <c r="L4" s="15">
        <v>353</v>
      </c>
    </row>
    <row r="5" spans="1:12" ht="18" customHeight="1">
      <c r="A5" s="10" t="s">
        <v>196</v>
      </c>
      <c r="B5" s="11" t="s">
        <v>11</v>
      </c>
      <c r="C5" s="12">
        <v>250</v>
      </c>
      <c r="D5" s="12">
        <v>297</v>
      </c>
      <c r="E5" s="13">
        <f t="shared" si="0"/>
        <v>547</v>
      </c>
      <c r="F5" s="14">
        <v>170</v>
      </c>
      <c r="G5" s="10" t="s">
        <v>197</v>
      </c>
      <c r="H5" s="11" t="s">
        <v>12</v>
      </c>
      <c r="I5" s="13">
        <v>306</v>
      </c>
      <c r="J5" s="13">
        <v>234</v>
      </c>
      <c r="K5" s="13">
        <f t="shared" si="1"/>
        <v>540</v>
      </c>
      <c r="L5" s="15">
        <v>238</v>
      </c>
    </row>
    <row r="6" spans="1:12" ht="18" customHeight="1">
      <c r="A6" s="10" t="s">
        <v>198</v>
      </c>
      <c r="B6" s="11" t="s">
        <v>13</v>
      </c>
      <c r="C6" s="12">
        <v>270</v>
      </c>
      <c r="D6" s="12">
        <v>247</v>
      </c>
      <c r="E6" s="13">
        <f t="shared" si="0"/>
        <v>517</v>
      </c>
      <c r="F6" s="14">
        <v>198</v>
      </c>
      <c r="G6" s="10" t="s">
        <v>199</v>
      </c>
      <c r="H6" s="11" t="s">
        <v>14</v>
      </c>
      <c r="I6" s="13">
        <v>216</v>
      </c>
      <c r="J6" s="13">
        <v>234</v>
      </c>
      <c r="K6" s="13">
        <f t="shared" si="1"/>
        <v>450</v>
      </c>
      <c r="L6" s="15">
        <v>188</v>
      </c>
    </row>
    <row r="7" spans="1:12" ht="18" customHeight="1">
      <c r="A7" s="10" t="s">
        <v>200</v>
      </c>
      <c r="B7" s="11" t="s">
        <v>15</v>
      </c>
      <c r="C7" s="12">
        <v>671</v>
      </c>
      <c r="D7" s="12">
        <v>645</v>
      </c>
      <c r="E7" s="13">
        <f t="shared" si="0"/>
        <v>1316</v>
      </c>
      <c r="F7" s="14">
        <v>501</v>
      </c>
      <c r="G7" s="10" t="s">
        <v>201</v>
      </c>
      <c r="H7" s="11" t="s">
        <v>16</v>
      </c>
      <c r="I7" s="13">
        <v>507</v>
      </c>
      <c r="J7" s="13">
        <v>509</v>
      </c>
      <c r="K7" s="13">
        <f t="shared" si="1"/>
        <v>1016</v>
      </c>
      <c r="L7" s="15">
        <v>395</v>
      </c>
    </row>
    <row r="8" spans="1:12" ht="18" customHeight="1">
      <c r="A8" s="10" t="s">
        <v>202</v>
      </c>
      <c r="B8" s="11" t="s">
        <v>17</v>
      </c>
      <c r="C8" s="12">
        <v>142</v>
      </c>
      <c r="D8" s="12">
        <v>162</v>
      </c>
      <c r="E8" s="13">
        <f t="shared" si="0"/>
        <v>304</v>
      </c>
      <c r="F8" s="14">
        <v>105</v>
      </c>
      <c r="G8" s="10" t="s">
        <v>203</v>
      </c>
      <c r="H8" s="11" t="s">
        <v>18</v>
      </c>
      <c r="I8" s="13">
        <v>273</v>
      </c>
      <c r="J8" s="13">
        <v>259</v>
      </c>
      <c r="K8" s="13">
        <f t="shared" si="1"/>
        <v>532</v>
      </c>
      <c r="L8" s="15">
        <v>215</v>
      </c>
    </row>
    <row r="9" spans="1:12" ht="18" customHeight="1">
      <c r="A9" s="16"/>
      <c r="B9" s="17" t="s">
        <v>79</v>
      </c>
      <c r="C9" s="18">
        <f>SUM(C3:C8)</f>
        <v>1532</v>
      </c>
      <c r="D9" s="18">
        <f>SUM(D3:D8)</f>
        <v>1545</v>
      </c>
      <c r="E9" s="19">
        <f>SUM(E3:E8)</f>
        <v>3077</v>
      </c>
      <c r="F9" s="20">
        <f>SUM(F3:F8)</f>
        <v>1097</v>
      </c>
      <c r="G9" s="10" t="s">
        <v>204</v>
      </c>
      <c r="H9" s="11" t="s">
        <v>19</v>
      </c>
      <c r="I9" s="13">
        <v>516</v>
      </c>
      <c r="J9" s="13">
        <v>492</v>
      </c>
      <c r="K9" s="13">
        <f t="shared" si="1"/>
        <v>1008</v>
      </c>
      <c r="L9" s="15">
        <v>454</v>
      </c>
    </row>
    <row r="10" spans="1:12" ht="18" customHeight="1">
      <c r="A10" s="4" t="s">
        <v>205</v>
      </c>
      <c r="B10" s="5" t="s">
        <v>20</v>
      </c>
      <c r="C10" s="6">
        <v>257</v>
      </c>
      <c r="D10" s="6">
        <v>235</v>
      </c>
      <c r="E10" s="13">
        <f aca="true" t="shared" si="2" ref="E10:E19">SUM(C10:D10)</f>
        <v>492</v>
      </c>
      <c r="F10" s="8">
        <v>197</v>
      </c>
      <c r="G10" s="10" t="s">
        <v>206</v>
      </c>
      <c r="H10" s="11" t="s">
        <v>21</v>
      </c>
      <c r="I10" s="13">
        <v>183</v>
      </c>
      <c r="J10" s="13">
        <v>180</v>
      </c>
      <c r="K10" s="13">
        <f t="shared" si="1"/>
        <v>363</v>
      </c>
      <c r="L10" s="15">
        <v>129</v>
      </c>
    </row>
    <row r="11" spans="1:12" ht="18" customHeight="1">
      <c r="A11" s="10" t="s">
        <v>207</v>
      </c>
      <c r="B11" s="11" t="s">
        <v>22</v>
      </c>
      <c r="C11" s="12">
        <v>79</v>
      </c>
      <c r="D11" s="12">
        <v>100</v>
      </c>
      <c r="E11" s="13">
        <f t="shared" si="2"/>
        <v>179</v>
      </c>
      <c r="F11" s="14">
        <v>65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148</v>
      </c>
      <c r="D12" s="12">
        <v>134</v>
      </c>
      <c r="E12" s="13">
        <f t="shared" si="2"/>
        <v>282</v>
      </c>
      <c r="F12" s="14">
        <v>126</v>
      </c>
      <c r="G12" s="10" t="s">
        <v>210</v>
      </c>
      <c r="H12" s="11" t="s">
        <v>25</v>
      </c>
      <c r="I12" s="13">
        <v>250</v>
      </c>
      <c r="J12" s="13">
        <v>237</v>
      </c>
      <c r="K12" s="13">
        <f t="shared" si="1"/>
        <v>487</v>
      </c>
      <c r="L12" s="15">
        <v>148</v>
      </c>
    </row>
    <row r="13" spans="1:12" ht="17.25" customHeight="1">
      <c r="A13" s="10" t="s">
        <v>211</v>
      </c>
      <c r="B13" s="11" t="s">
        <v>30</v>
      </c>
      <c r="C13" s="12">
        <v>106</v>
      </c>
      <c r="D13" s="12">
        <v>112</v>
      </c>
      <c r="E13" s="13">
        <f t="shared" si="2"/>
        <v>218</v>
      </c>
      <c r="F13" s="14">
        <v>92</v>
      </c>
      <c r="G13" s="10" t="s">
        <v>212</v>
      </c>
      <c r="H13" s="11" t="s">
        <v>26</v>
      </c>
      <c r="I13" s="13">
        <v>289</v>
      </c>
      <c r="J13" s="13">
        <v>273</v>
      </c>
      <c r="K13" s="13">
        <f t="shared" si="1"/>
        <v>562</v>
      </c>
      <c r="L13" s="15">
        <v>176</v>
      </c>
    </row>
    <row r="14" spans="1:12" ht="18" customHeight="1">
      <c r="A14" s="10" t="s">
        <v>213</v>
      </c>
      <c r="B14" s="11" t="s">
        <v>32</v>
      </c>
      <c r="C14" s="12">
        <v>66</v>
      </c>
      <c r="D14" s="12">
        <v>71</v>
      </c>
      <c r="E14" s="13">
        <f t="shared" si="2"/>
        <v>137</v>
      </c>
      <c r="F14" s="14">
        <v>63</v>
      </c>
      <c r="G14" s="10" t="s">
        <v>214</v>
      </c>
      <c r="H14" s="11" t="s">
        <v>27</v>
      </c>
      <c r="I14" s="13">
        <v>175</v>
      </c>
      <c r="J14" s="13">
        <v>179</v>
      </c>
      <c r="K14" s="13">
        <f t="shared" si="1"/>
        <v>354</v>
      </c>
      <c r="L14" s="15">
        <v>129</v>
      </c>
    </row>
    <row r="15" spans="1:12" ht="18" customHeight="1">
      <c r="A15" s="10" t="s">
        <v>215</v>
      </c>
      <c r="B15" s="11" t="s">
        <v>36</v>
      </c>
      <c r="C15" s="12">
        <v>78</v>
      </c>
      <c r="D15" s="12">
        <v>90</v>
      </c>
      <c r="E15" s="13">
        <f t="shared" si="2"/>
        <v>168</v>
      </c>
      <c r="F15" s="14">
        <v>62</v>
      </c>
      <c r="G15" s="10" t="s">
        <v>216</v>
      </c>
      <c r="H15" s="11" t="s">
        <v>28</v>
      </c>
      <c r="I15" s="13">
        <v>152</v>
      </c>
      <c r="J15" s="13">
        <v>154</v>
      </c>
      <c r="K15" s="13">
        <f t="shared" si="1"/>
        <v>306</v>
      </c>
      <c r="L15" s="15">
        <v>93</v>
      </c>
    </row>
    <row r="16" spans="1:12" ht="18" customHeight="1">
      <c r="A16" s="10" t="s">
        <v>217</v>
      </c>
      <c r="B16" s="11" t="s">
        <v>38</v>
      </c>
      <c r="C16" s="12">
        <v>138</v>
      </c>
      <c r="D16" s="12">
        <v>135</v>
      </c>
      <c r="E16" s="13">
        <f t="shared" si="2"/>
        <v>273</v>
      </c>
      <c r="F16" s="14">
        <v>118</v>
      </c>
      <c r="G16" s="10" t="s">
        <v>218</v>
      </c>
      <c r="H16" s="11" t="s">
        <v>29</v>
      </c>
      <c r="I16" s="13">
        <v>65</v>
      </c>
      <c r="J16" s="13">
        <v>116</v>
      </c>
      <c r="K16" s="13">
        <f t="shared" si="1"/>
        <v>181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670</v>
      </c>
      <c r="D17" s="12">
        <v>613</v>
      </c>
      <c r="E17" s="13">
        <f t="shared" si="2"/>
        <v>1283</v>
      </c>
      <c r="F17" s="14">
        <v>562</v>
      </c>
      <c r="G17" s="10" t="s">
        <v>80</v>
      </c>
      <c r="H17" s="11" t="s">
        <v>31</v>
      </c>
      <c r="I17" s="13">
        <v>26</v>
      </c>
      <c r="J17" s="13">
        <v>15</v>
      </c>
      <c r="K17" s="13">
        <f t="shared" si="1"/>
        <v>41</v>
      </c>
      <c r="L17" s="15">
        <v>24</v>
      </c>
    </row>
    <row r="18" spans="1:12" ht="18" customHeight="1">
      <c r="A18" s="10" t="s">
        <v>220</v>
      </c>
      <c r="B18" s="11" t="s">
        <v>190</v>
      </c>
      <c r="C18" s="12">
        <v>75</v>
      </c>
      <c r="D18" s="12">
        <v>85</v>
      </c>
      <c r="E18" s="13">
        <f t="shared" si="2"/>
        <v>160</v>
      </c>
      <c r="F18" s="14">
        <v>66</v>
      </c>
      <c r="G18" s="10" t="s">
        <v>221</v>
      </c>
      <c r="H18" s="11" t="s">
        <v>33</v>
      </c>
      <c r="I18" s="13">
        <v>40</v>
      </c>
      <c r="J18" s="13">
        <v>41</v>
      </c>
      <c r="K18" s="13">
        <f t="shared" si="1"/>
        <v>81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65</v>
      </c>
      <c r="D19" s="12">
        <v>89</v>
      </c>
      <c r="E19" s="13">
        <f t="shared" si="2"/>
        <v>154</v>
      </c>
      <c r="F19" s="14">
        <v>84</v>
      </c>
      <c r="G19" s="10" t="s">
        <v>223</v>
      </c>
      <c r="H19" s="11" t="s">
        <v>34</v>
      </c>
      <c r="I19" s="13">
        <v>80</v>
      </c>
      <c r="J19" s="13">
        <v>94</v>
      </c>
      <c r="K19" s="13">
        <f t="shared" si="1"/>
        <v>174</v>
      </c>
      <c r="L19" s="15">
        <v>77</v>
      </c>
    </row>
    <row r="20" spans="1:12" ht="18" customHeight="1">
      <c r="A20" s="16"/>
      <c r="B20" s="17" t="s">
        <v>85</v>
      </c>
      <c r="C20" s="18">
        <f>SUM(C10:C19)</f>
        <v>1682</v>
      </c>
      <c r="D20" s="18">
        <f>SUM(D10:D19)</f>
        <v>1664</v>
      </c>
      <c r="E20" s="19">
        <f>SUM(E10:E19)</f>
        <v>3346</v>
      </c>
      <c r="F20" s="20">
        <f>SUM(F10:F19)</f>
        <v>1435</v>
      </c>
      <c r="G20" s="10" t="s">
        <v>224</v>
      </c>
      <c r="H20" s="11" t="s">
        <v>35</v>
      </c>
      <c r="I20" s="13">
        <v>380</v>
      </c>
      <c r="J20" s="13">
        <v>357</v>
      </c>
      <c r="K20" s="13">
        <f t="shared" si="1"/>
        <v>737</v>
      </c>
      <c r="L20" s="15">
        <v>279</v>
      </c>
    </row>
    <row r="21" spans="1:12" ht="18" customHeight="1">
      <c r="A21" s="4" t="s">
        <v>225</v>
      </c>
      <c r="B21" s="5" t="s">
        <v>87</v>
      </c>
      <c r="C21" s="6">
        <v>498</v>
      </c>
      <c r="D21" s="6">
        <v>440</v>
      </c>
      <c r="E21" s="13">
        <f aca="true" t="shared" si="3" ref="E21:E27">SUM(C21:D21)</f>
        <v>938</v>
      </c>
      <c r="F21" s="8">
        <v>325</v>
      </c>
      <c r="G21" s="10" t="s">
        <v>81</v>
      </c>
      <c r="H21" s="11" t="s">
        <v>37</v>
      </c>
      <c r="I21" s="13">
        <v>186</v>
      </c>
      <c r="J21" s="13">
        <v>197</v>
      </c>
      <c r="K21" s="13">
        <f t="shared" si="1"/>
        <v>383</v>
      </c>
      <c r="L21" s="15">
        <v>158</v>
      </c>
    </row>
    <row r="22" spans="1:12" ht="18" customHeight="1">
      <c r="A22" s="10" t="s">
        <v>89</v>
      </c>
      <c r="B22" s="11" t="s">
        <v>43</v>
      </c>
      <c r="C22" s="12">
        <v>111</v>
      </c>
      <c r="D22" s="12">
        <v>119</v>
      </c>
      <c r="E22" s="13">
        <f t="shared" si="3"/>
        <v>230</v>
      </c>
      <c r="F22" s="14">
        <v>78</v>
      </c>
      <c r="G22" s="10" t="s">
        <v>82</v>
      </c>
      <c r="H22" s="11" t="s">
        <v>39</v>
      </c>
      <c r="I22" s="13">
        <v>267</v>
      </c>
      <c r="J22" s="13">
        <v>269</v>
      </c>
      <c r="K22" s="13">
        <f t="shared" si="1"/>
        <v>536</v>
      </c>
      <c r="L22" s="15">
        <v>202</v>
      </c>
    </row>
    <row r="23" spans="1:12" ht="17.25" customHeight="1">
      <c r="A23" s="10" t="s">
        <v>91</v>
      </c>
      <c r="B23" s="11" t="s">
        <v>45</v>
      </c>
      <c r="C23" s="12">
        <v>729</v>
      </c>
      <c r="D23" s="12">
        <v>646</v>
      </c>
      <c r="E23" s="13">
        <f t="shared" si="3"/>
        <v>1375</v>
      </c>
      <c r="F23" s="14">
        <v>571</v>
      </c>
      <c r="G23" s="10" t="s">
        <v>84</v>
      </c>
      <c r="H23" s="11" t="s">
        <v>40</v>
      </c>
      <c r="I23" s="13">
        <v>205</v>
      </c>
      <c r="J23" s="13">
        <v>207</v>
      </c>
      <c r="K23" s="13">
        <f t="shared" si="1"/>
        <v>412</v>
      </c>
      <c r="L23" s="15">
        <v>166</v>
      </c>
    </row>
    <row r="24" spans="1:12" ht="17.25" customHeight="1">
      <c r="A24" s="10" t="s">
        <v>92</v>
      </c>
      <c r="B24" s="11" t="s">
        <v>47</v>
      </c>
      <c r="C24" s="12">
        <v>624</v>
      </c>
      <c r="D24" s="12">
        <v>544</v>
      </c>
      <c r="E24" s="13">
        <f t="shared" si="3"/>
        <v>1168</v>
      </c>
      <c r="F24" s="14">
        <v>518</v>
      </c>
      <c r="G24" s="10" t="s">
        <v>86</v>
      </c>
      <c r="H24" s="11" t="s">
        <v>41</v>
      </c>
      <c r="I24" s="13">
        <v>98</v>
      </c>
      <c r="J24" s="13">
        <v>140</v>
      </c>
      <c r="K24" s="13">
        <f t="shared" si="1"/>
        <v>238</v>
      </c>
      <c r="L24" s="15">
        <v>100</v>
      </c>
    </row>
    <row r="25" spans="1:12" ht="17.25" customHeight="1">
      <c r="A25" s="10" t="s">
        <v>94</v>
      </c>
      <c r="B25" s="11" t="s">
        <v>48</v>
      </c>
      <c r="C25" s="12">
        <v>419</v>
      </c>
      <c r="D25" s="12">
        <v>380</v>
      </c>
      <c r="E25" s="13">
        <f t="shared" si="3"/>
        <v>799</v>
      </c>
      <c r="F25" s="14">
        <v>338</v>
      </c>
      <c r="G25" s="10" t="s">
        <v>88</v>
      </c>
      <c r="H25" s="11" t="s">
        <v>42</v>
      </c>
      <c r="I25" s="13">
        <v>36</v>
      </c>
      <c r="J25" s="13">
        <v>57</v>
      </c>
      <c r="K25" s="13">
        <f t="shared" si="1"/>
        <v>93</v>
      </c>
      <c r="L25" s="15">
        <v>44</v>
      </c>
    </row>
    <row r="26" spans="1:12" ht="18" customHeight="1">
      <c r="A26" s="10" t="s">
        <v>96</v>
      </c>
      <c r="B26" s="11" t="s">
        <v>49</v>
      </c>
      <c r="C26" s="12">
        <v>370</v>
      </c>
      <c r="D26" s="12">
        <v>364</v>
      </c>
      <c r="E26" s="13">
        <f t="shared" si="3"/>
        <v>734</v>
      </c>
      <c r="F26" s="14">
        <v>259</v>
      </c>
      <c r="G26" s="10" t="s">
        <v>90</v>
      </c>
      <c r="H26" s="11" t="s">
        <v>44</v>
      </c>
      <c r="I26" s="13">
        <v>94</v>
      </c>
      <c r="J26" s="13">
        <v>101</v>
      </c>
      <c r="K26" s="13">
        <f t="shared" si="1"/>
        <v>195</v>
      </c>
      <c r="L26" s="15">
        <v>66</v>
      </c>
    </row>
    <row r="27" spans="1:12" ht="18" customHeight="1">
      <c r="A27" s="10" t="s">
        <v>97</v>
      </c>
      <c r="B27" s="11" t="s">
        <v>98</v>
      </c>
      <c r="C27" s="12">
        <v>710</v>
      </c>
      <c r="D27" s="12">
        <v>707</v>
      </c>
      <c r="E27" s="13">
        <f t="shared" si="3"/>
        <v>1417</v>
      </c>
      <c r="F27" s="14">
        <v>548</v>
      </c>
      <c r="G27" s="10" t="s">
        <v>226</v>
      </c>
      <c r="H27" s="11" t="s">
        <v>46</v>
      </c>
      <c r="I27" s="13">
        <v>147</v>
      </c>
      <c r="J27" s="13">
        <v>144</v>
      </c>
      <c r="K27" s="13">
        <f t="shared" si="1"/>
        <v>291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3461</v>
      </c>
      <c r="D28" s="18">
        <f>SUM(D21:D27)</f>
        <v>3200</v>
      </c>
      <c r="E28" s="19">
        <f>SUM(E21:E27)</f>
        <v>6661</v>
      </c>
      <c r="F28" s="20">
        <f>SUM(F21:F27)</f>
        <v>2637</v>
      </c>
      <c r="G28" s="16"/>
      <c r="H28" s="17" t="s">
        <v>93</v>
      </c>
      <c r="I28" s="19">
        <f>SUM(I3:I27)</f>
        <v>5089</v>
      </c>
      <c r="J28" s="19">
        <f>SUM(J3:J27)</f>
        <v>5100</v>
      </c>
      <c r="K28" s="19">
        <f>SUM(K3:K27)</f>
        <v>10189</v>
      </c>
      <c r="L28" s="21">
        <f>SUM(L3:L27)</f>
        <v>3990</v>
      </c>
    </row>
    <row r="29" spans="1:12" ht="18" customHeight="1">
      <c r="A29" s="4" t="s">
        <v>227</v>
      </c>
      <c r="B29" s="5" t="s">
        <v>53</v>
      </c>
      <c r="C29" s="6">
        <v>154</v>
      </c>
      <c r="D29" s="6">
        <v>148</v>
      </c>
      <c r="E29" s="13">
        <f aca="true" t="shared" si="4" ref="E29:E39">SUM(C29:D29)</f>
        <v>302</v>
      </c>
      <c r="F29" s="8">
        <v>86</v>
      </c>
      <c r="G29" s="4" t="s">
        <v>228</v>
      </c>
      <c r="H29" s="5" t="s">
        <v>95</v>
      </c>
      <c r="I29" s="7">
        <v>268</v>
      </c>
      <c r="J29" s="7">
        <v>273</v>
      </c>
      <c r="K29" s="13">
        <f aca="true" t="shared" si="5" ref="K29:K41">SUM(I29:J29)</f>
        <v>541</v>
      </c>
      <c r="L29" s="9">
        <v>180</v>
      </c>
    </row>
    <row r="30" spans="1:12" ht="18" customHeight="1">
      <c r="A30" s="10" t="s">
        <v>229</v>
      </c>
      <c r="B30" s="11" t="s">
        <v>55</v>
      </c>
      <c r="C30" s="12">
        <v>185</v>
      </c>
      <c r="D30" s="12">
        <v>187</v>
      </c>
      <c r="E30" s="13">
        <f t="shared" si="4"/>
        <v>372</v>
      </c>
      <c r="F30" s="14">
        <v>139</v>
      </c>
      <c r="G30" s="10" t="s">
        <v>230</v>
      </c>
      <c r="H30" s="11" t="s">
        <v>50</v>
      </c>
      <c r="I30" s="13">
        <v>126</v>
      </c>
      <c r="J30" s="13">
        <v>116</v>
      </c>
      <c r="K30" s="13">
        <f t="shared" si="5"/>
        <v>242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63</v>
      </c>
      <c r="D31" s="12">
        <v>63</v>
      </c>
      <c r="E31" s="13">
        <f t="shared" si="4"/>
        <v>126</v>
      </c>
      <c r="F31" s="14">
        <v>40</v>
      </c>
      <c r="G31" s="10" t="s">
        <v>232</v>
      </c>
      <c r="H31" s="11" t="s">
        <v>51</v>
      </c>
      <c r="I31" s="13">
        <v>130</v>
      </c>
      <c r="J31" s="13">
        <v>128</v>
      </c>
      <c r="K31" s="13">
        <f t="shared" si="5"/>
        <v>258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151</v>
      </c>
      <c r="D32" s="12">
        <v>132</v>
      </c>
      <c r="E32" s="13">
        <f t="shared" si="4"/>
        <v>283</v>
      </c>
      <c r="F32" s="14">
        <v>89</v>
      </c>
      <c r="G32" s="3">
        <v>303</v>
      </c>
      <c r="H32" s="2" t="s">
        <v>188</v>
      </c>
      <c r="I32" s="24">
        <v>35</v>
      </c>
      <c r="J32" s="24">
        <v>35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48</v>
      </c>
      <c r="D33" s="12">
        <v>52</v>
      </c>
      <c r="E33" s="13">
        <f t="shared" si="4"/>
        <v>100</v>
      </c>
      <c r="F33" s="14">
        <v>28</v>
      </c>
      <c r="G33" s="10" t="s">
        <v>100</v>
      </c>
      <c r="H33" s="11" t="s">
        <v>52</v>
      </c>
      <c r="I33" s="13">
        <v>99</v>
      </c>
      <c r="J33" s="13">
        <v>104</v>
      </c>
      <c r="K33" s="13">
        <f t="shared" si="5"/>
        <v>203</v>
      </c>
      <c r="L33" s="15">
        <v>71</v>
      </c>
    </row>
    <row r="34" spans="1:12" ht="18" customHeight="1">
      <c r="A34" s="10" t="s">
        <v>107</v>
      </c>
      <c r="B34" s="11" t="s">
        <v>63</v>
      </c>
      <c r="C34" s="12">
        <v>93</v>
      </c>
      <c r="D34" s="12">
        <v>102</v>
      </c>
      <c r="E34" s="13">
        <f t="shared" si="4"/>
        <v>195</v>
      </c>
      <c r="F34" s="14">
        <v>64</v>
      </c>
      <c r="G34" s="10" t="s">
        <v>101</v>
      </c>
      <c r="H34" s="11" t="s">
        <v>54</v>
      </c>
      <c r="I34" s="13">
        <v>325</v>
      </c>
      <c r="J34" s="13">
        <v>308</v>
      </c>
      <c r="K34" s="13">
        <f t="shared" si="5"/>
        <v>633</v>
      </c>
      <c r="L34" s="15">
        <v>199</v>
      </c>
    </row>
    <row r="35" spans="1:12" ht="18" customHeight="1">
      <c r="A35" s="10" t="s">
        <v>108</v>
      </c>
      <c r="B35" s="11" t="s">
        <v>65</v>
      </c>
      <c r="C35" s="12">
        <v>104</v>
      </c>
      <c r="D35" s="12">
        <v>114</v>
      </c>
      <c r="E35" s="13">
        <f t="shared" si="4"/>
        <v>218</v>
      </c>
      <c r="F35" s="14">
        <v>65</v>
      </c>
      <c r="G35" s="10" t="s">
        <v>102</v>
      </c>
      <c r="H35" s="11" t="s">
        <v>56</v>
      </c>
      <c r="I35" s="13">
        <v>155</v>
      </c>
      <c r="J35" s="13">
        <v>151</v>
      </c>
      <c r="K35" s="13">
        <f t="shared" si="5"/>
        <v>306</v>
      </c>
      <c r="L35" s="15">
        <v>92</v>
      </c>
    </row>
    <row r="36" spans="1:12" ht="18" customHeight="1">
      <c r="A36" s="10" t="s">
        <v>109</v>
      </c>
      <c r="B36" s="11" t="s">
        <v>67</v>
      </c>
      <c r="C36" s="13">
        <v>114</v>
      </c>
      <c r="D36" s="13">
        <v>125</v>
      </c>
      <c r="E36" s="13">
        <f t="shared" si="4"/>
        <v>239</v>
      </c>
      <c r="F36" s="15">
        <v>81</v>
      </c>
      <c r="G36" s="10" t="s">
        <v>103</v>
      </c>
      <c r="H36" s="11" t="s">
        <v>58</v>
      </c>
      <c r="I36" s="13">
        <v>179</v>
      </c>
      <c r="J36" s="13">
        <v>182</v>
      </c>
      <c r="K36" s="13">
        <f t="shared" si="5"/>
        <v>361</v>
      </c>
      <c r="L36" s="15">
        <v>116</v>
      </c>
    </row>
    <row r="37" spans="1:12" ht="18" customHeight="1">
      <c r="A37" s="10" t="s">
        <v>110</v>
      </c>
      <c r="B37" s="11" t="s">
        <v>69</v>
      </c>
      <c r="C37" s="13">
        <v>203</v>
      </c>
      <c r="D37" s="13">
        <v>197</v>
      </c>
      <c r="E37" s="13">
        <f t="shared" si="4"/>
        <v>400</v>
      </c>
      <c r="F37" s="15">
        <v>127</v>
      </c>
      <c r="G37" s="10" t="s">
        <v>104</v>
      </c>
      <c r="H37" s="11" t="s">
        <v>60</v>
      </c>
      <c r="I37" s="13">
        <v>316</v>
      </c>
      <c r="J37" s="13">
        <v>318</v>
      </c>
      <c r="K37" s="13">
        <f t="shared" si="5"/>
        <v>634</v>
      </c>
      <c r="L37" s="15">
        <v>202</v>
      </c>
    </row>
    <row r="38" spans="1:12" ht="18" customHeight="1">
      <c r="A38" s="10" t="s">
        <v>112</v>
      </c>
      <c r="B38" s="11" t="s">
        <v>70</v>
      </c>
      <c r="C38" s="13">
        <v>154</v>
      </c>
      <c r="D38" s="13">
        <v>175</v>
      </c>
      <c r="E38" s="13">
        <f t="shared" si="4"/>
        <v>329</v>
      </c>
      <c r="F38" s="15">
        <v>104</v>
      </c>
      <c r="G38" s="10" t="s">
        <v>106</v>
      </c>
      <c r="H38" s="11" t="s">
        <v>62</v>
      </c>
      <c r="I38" s="13">
        <v>171</v>
      </c>
      <c r="J38" s="13">
        <v>204</v>
      </c>
      <c r="K38" s="13">
        <f t="shared" si="5"/>
        <v>375</v>
      </c>
      <c r="L38" s="15">
        <v>152</v>
      </c>
    </row>
    <row r="39" spans="1:12" ht="18" customHeight="1">
      <c r="A39" s="10" t="s">
        <v>113</v>
      </c>
      <c r="B39" s="11" t="s">
        <v>114</v>
      </c>
      <c r="C39" s="13">
        <v>318</v>
      </c>
      <c r="D39" s="13">
        <v>330</v>
      </c>
      <c r="E39" s="13">
        <f t="shared" si="4"/>
        <v>648</v>
      </c>
      <c r="F39" s="15">
        <v>209</v>
      </c>
      <c r="G39" s="10" t="s">
        <v>234</v>
      </c>
      <c r="H39" s="11" t="s">
        <v>64</v>
      </c>
      <c r="I39" s="13">
        <v>225</v>
      </c>
      <c r="J39" s="13">
        <v>236</v>
      </c>
      <c r="K39" s="13">
        <f t="shared" si="5"/>
        <v>461</v>
      </c>
      <c r="L39" s="15">
        <v>134</v>
      </c>
    </row>
    <row r="40" spans="1:12" ht="18" customHeight="1">
      <c r="A40" s="16"/>
      <c r="B40" s="17" t="s">
        <v>115</v>
      </c>
      <c r="C40" s="19">
        <f>SUM(C29:C39)</f>
        <v>1587</v>
      </c>
      <c r="D40" s="19">
        <f>SUM(D29:D39)</f>
        <v>1625</v>
      </c>
      <c r="E40" s="19">
        <f>SUM(E29:E39)</f>
        <v>3212</v>
      </c>
      <c r="F40" s="21">
        <f>SUM(F29:F39)</f>
        <v>1032</v>
      </c>
      <c r="G40" s="10" t="s">
        <v>235</v>
      </c>
      <c r="H40" s="11" t="s">
        <v>66</v>
      </c>
      <c r="I40" s="13">
        <v>209</v>
      </c>
      <c r="J40" s="13">
        <v>215</v>
      </c>
      <c r="K40" s="13">
        <f t="shared" si="5"/>
        <v>424</v>
      </c>
      <c r="L40" s="15">
        <v>137</v>
      </c>
    </row>
    <row r="41" spans="1:12" ht="18" customHeight="1">
      <c r="A41" s="4" t="s">
        <v>236</v>
      </c>
      <c r="B41" s="5" t="s">
        <v>71</v>
      </c>
      <c r="C41" s="7">
        <v>159</v>
      </c>
      <c r="D41" s="7">
        <v>166</v>
      </c>
      <c r="E41" s="13">
        <f aca="true" t="shared" si="6" ref="E41:E49">SUM(C41:D41)</f>
        <v>325</v>
      </c>
      <c r="F41" s="9">
        <v>100</v>
      </c>
      <c r="G41" s="10" t="s">
        <v>237</v>
      </c>
      <c r="H41" s="11" t="s">
        <v>68</v>
      </c>
      <c r="I41" s="13">
        <v>52</v>
      </c>
      <c r="J41" s="13">
        <v>63</v>
      </c>
      <c r="K41" s="13">
        <f t="shared" si="5"/>
        <v>115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168</v>
      </c>
      <c r="D42" s="13">
        <v>179</v>
      </c>
      <c r="E42" s="13">
        <f t="shared" si="6"/>
        <v>347</v>
      </c>
      <c r="F42" s="15">
        <v>112</v>
      </c>
      <c r="G42" s="16"/>
      <c r="H42" s="17" t="s">
        <v>111</v>
      </c>
      <c r="I42" s="19">
        <f>SUM(I29:I41)</f>
        <v>2290</v>
      </c>
      <c r="J42" s="19">
        <f>SUM(J29:J41)</f>
        <v>2333</v>
      </c>
      <c r="K42" s="19">
        <f>SUM(K29:K41)</f>
        <v>4623</v>
      </c>
      <c r="L42" s="21">
        <f>SUM(L29:L41)</f>
        <v>1496</v>
      </c>
    </row>
    <row r="43" spans="1:12" ht="18" customHeight="1">
      <c r="A43" s="10" t="s">
        <v>239</v>
      </c>
      <c r="B43" s="11" t="s">
        <v>118</v>
      </c>
      <c r="C43" s="13">
        <v>119</v>
      </c>
      <c r="D43" s="13">
        <v>97</v>
      </c>
      <c r="E43" s="13">
        <f t="shared" si="6"/>
        <v>216</v>
      </c>
      <c r="F43" s="15">
        <v>95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126</v>
      </c>
      <c r="D44" s="13">
        <v>125</v>
      </c>
      <c r="E44" s="13">
        <f t="shared" si="6"/>
        <v>251</v>
      </c>
      <c r="F44" s="15">
        <v>84</v>
      </c>
      <c r="G44" s="22"/>
    </row>
    <row r="45" spans="1:7" ht="18" customHeight="1">
      <c r="A45" s="10" t="s">
        <v>241</v>
      </c>
      <c r="B45" s="11" t="s">
        <v>74</v>
      </c>
      <c r="C45" s="13">
        <v>112</v>
      </c>
      <c r="D45" s="13">
        <v>112</v>
      </c>
      <c r="E45" s="13">
        <f t="shared" si="6"/>
        <v>224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151</v>
      </c>
      <c r="D46" s="13">
        <v>135</v>
      </c>
      <c r="E46" s="13">
        <f t="shared" si="6"/>
        <v>286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117</v>
      </c>
      <c r="D47" s="13">
        <v>137</v>
      </c>
      <c r="E47" s="13">
        <f t="shared" si="6"/>
        <v>254</v>
      </c>
      <c r="F47" s="15">
        <v>80</v>
      </c>
      <c r="G47" s="22"/>
    </row>
    <row r="48" spans="1:7" ht="18" customHeight="1">
      <c r="A48" s="10" t="s">
        <v>244</v>
      </c>
      <c r="B48" s="11" t="s">
        <v>77</v>
      </c>
      <c r="C48" s="13">
        <v>69</v>
      </c>
      <c r="D48" s="13">
        <v>88</v>
      </c>
      <c r="E48" s="13">
        <f t="shared" si="6"/>
        <v>157</v>
      </c>
      <c r="F48" s="15">
        <v>55</v>
      </c>
      <c r="G48" s="22"/>
    </row>
    <row r="49" spans="1:7" ht="18" customHeight="1">
      <c r="A49" s="10" t="s">
        <v>245</v>
      </c>
      <c r="B49" s="11" t="s">
        <v>78</v>
      </c>
      <c r="C49" s="13">
        <v>168</v>
      </c>
      <c r="D49" s="13">
        <v>151</v>
      </c>
      <c r="E49" s="13">
        <f t="shared" si="6"/>
        <v>319</v>
      </c>
      <c r="F49" s="15">
        <v>94</v>
      </c>
      <c r="G49" s="22"/>
    </row>
    <row r="50" spans="1:7" ht="18" customHeight="1">
      <c r="A50" s="16"/>
      <c r="B50" s="17" t="s">
        <v>122</v>
      </c>
      <c r="C50" s="19">
        <f>SUM(C41:C49)</f>
        <v>1189</v>
      </c>
      <c r="D50" s="19">
        <f>SUM(D41:D49)</f>
        <v>1190</v>
      </c>
      <c r="E50" s="19">
        <f>SUM(E41:E49)</f>
        <v>2379</v>
      </c>
      <c r="F50" s="19">
        <f>SUM(F41:F49)</f>
        <v>814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131</v>
      </c>
      <c r="D56" s="7">
        <v>117</v>
      </c>
      <c r="E56" s="7">
        <f aca="true" t="shared" si="7" ref="E56:E70">SUM(C56:D56)</f>
        <v>248</v>
      </c>
      <c r="F56" s="9">
        <v>111</v>
      </c>
    </row>
    <row r="57" spans="1:12" ht="18" customHeight="1">
      <c r="A57" s="10" t="s">
        <v>124</v>
      </c>
      <c r="B57" s="11" t="s">
        <v>125</v>
      </c>
      <c r="C57" s="13">
        <v>84</v>
      </c>
      <c r="D57" s="13">
        <v>104</v>
      </c>
      <c r="E57" s="13">
        <f t="shared" si="7"/>
        <v>188</v>
      </c>
      <c r="F57" s="15">
        <v>61</v>
      </c>
      <c r="H57" s="57" t="s">
        <v>275</v>
      </c>
      <c r="I57" s="68">
        <f>SUM(C9,C20,C28,C40,C50,I28,I42)</f>
        <v>16830</v>
      </c>
      <c r="J57" s="68">
        <f>SUM(D9,D20,D28,D40,D50,J28,J42)</f>
        <v>16657</v>
      </c>
      <c r="K57" s="68">
        <f>SUM(I57,J57)</f>
        <v>33487</v>
      </c>
      <c r="L57" s="63">
        <f>SUM(F9,F20,F28,F40,F50,L28,L42)</f>
        <v>12501</v>
      </c>
    </row>
    <row r="58" spans="1:12" ht="18" customHeight="1">
      <c r="A58" s="10" t="s">
        <v>247</v>
      </c>
      <c r="B58" s="11" t="s">
        <v>126</v>
      </c>
      <c r="C58" s="13">
        <v>402</v>
      </c>
      <c r="D58" s="13">
        <v>396</v>
      </c>
      <c r="E58" s="13">
        <f t="shared" si="7"/>
        <v>798</v>
      </c>
      <c r="F58" s="15">
        <v>300</v>
      </c>
      <c r="H58" s="58"/>
      <c r="I58" s="69"/>
      <c r="J58" s="69"/>
      <c r="K58" s="69"/>
      <c r="L58" s="63"/>
    </row>
    <row r="59" spans="1:12" ht="18" customHeight="1">
      <c r="A59" s="10" t="s">
        <v>248</v>
      </c>
      <c r="B59" s="11" t="s">
        <v>189</v>
      </c>
      <c r="C59" s="13">
        <v>69</v>
      </c>
      <c r="D59" s="13">
        <v>60</v>
      </c>
      <c r="E59" s="13">
        <f t="shared" si="7"/>
        <v>129</v>
      </c>
      <c r="F59" s="15">
        <v>47</v>
      </c>
      <c r="H59" s="59" t="s">
        <v>276</v>
      </c>
      <c r="I59" s="70">
        <v>807</v>
      </c>
      <c r="J59" s="70">
        <v>795</v>
      </c>
      <c r="K59" s="70">
        <v>1602</v>
      </c>
      <c r="L59" s="56"/>
    </row>
    <row r="60" spans="1:12" ht="18" customHeight="1">
      <c r="A60" s="10" t="s">
        <v>249</v>
      </c>
      <c r="B60" s="11" t="s">
        <v>127</v>
      </c>
      <c r="C60" s="13">
        <v>102</v>
      </c>
      <c r="D60" s="13">
        <v>90</v>
      </c>
      <c r="E60" s="13">
        <f t="shared" si="7"/>
        <v>192</v>
      </c>
      <c r="F60" s="15">
        <v>67</v>
      </c>
      <c r="H60" s="60"/>
      <c r="I60" s="71"/>
      <c r="J60" s="71"/>
      <c r="K60" s="71"/>
      <c r="L60" s="56"/>
    </row>
    <row r="61" spans="1:12" ht="18" customHeight="1">
      <c r="A61" s="10" t="s">
        <v>250</v>
      </c>
      <c r="B61" s="11" t="s">
        <v>128</v>
      </c>
      <c r="C61" s="13">
        <v>76</v>
      </c>
      <c r="D61" s="13">
        <v>70</v>
      </c>
      <c r="E61" s="13">
        <f t="shared" si="7"/>
        <v>146</v>
      </c>
      <c r="F61" s="15">
        <v>50</v>
      </c>
      <c r="H61" s="57" t="s">
        <v>277</v>
      </c>
      <c r="I61" s="68">
        <f>SUM(C71,C78,C90,C104)</f>
        <v>7624</v>
      </c>
      <c r="J61" s="68">
        <f>SUM(D71,D78,D90,D104)</f>
        <v>7444</v>
      </c>
      <c r="K61" s="68">
        <f>SUM(I61,J61)</f>
        <v>15068</v>
      </c>
      <c r="L61" s="63">
        <f>SUM(F71,F78,F90,F104)</f>
        <v>5464</v>
      </c>
    </row>
    <row r="62" spans="1:12" ht="18" customHeight="1">
      <c r="A62" s="10" t="s">
        <v>129</v>
      </c>
      <c r="B62" s="11" t="s">
        <v>130</v>
      </c>
      <c r="C62" s="13">
        <v>107</v>
      </c>
      <c r="D62" s="13">
        <v>114</v>
      </c>
      <c r="E62" s="13">
        <f t="shared" si="7"/>
        <v>221</v>
      </c>
      <c r="F62" s="15">
        <v>61</v>
      </c>
      <c r="H62" s="58"/>
      <c r="I62" s="69"/>
      <c r="J62" s="69"/>
      <c r="K62" s="69"/>
      <c r="L62" s="63"/>
    </row>
    <row r="63" spans="1:12" ht="18" customHeight="1">
      <c r="A63" s="10" t="s">
        <v>251</v>
      </c>
      <c r="B63" s="11" t="s">
        <v>131</v>
      </c>
      <c r="C63" s="13">
        <v>56</v>
      </c>
      <c r="D63" s="13">
        <v>61</v>
      </c>
      <c r="E63" s="13">
        <f t="shared" si="7"/>
        <v>117</v>
      </c>
      <c r="F63" s="15">
        <v>54</v>
      </c>
      <c r="H63" s="59" t="s">
        <v>276</v>
      </c>
      <c r="I63" s="70">
        <v>1014</v>
      </c>
      <c r="J63" s="70">
        <v>988</v>
      </c>
      <c r="K63" s="70">
        <v>2002</v>
      </c>
      <c r="L63" s="61"/>
    </row>
    <row r="64" spans="1:12" ht="18" customHeight="1">
      <c r="A64" s="10" t="s">
        <v>252</v>
      </c>
      <c r="B64" s="11" t="s">
        <v>132</v>
      </c>
      <c r="C64" s="13">
        <v>283</v>
      </c>
      <c r="D64" s="13">
        <v>256</v>
      </c>
      <c r="E64" s="13">
        <f t="shared" si="7"/>
        <v>539</v>
      </c>
      <c r="F64" s="15">
        <v>223</v>
      </c>
      <c r="H64" s="60"/>
      <c r="I64" s="72"/>
      <c r="J64" s="72"/>
      <c r="K64" s="72"/>
      <c r="L64" s="62"/>
    </row>
    <row r="65" spans="1:12" ht="18" customHeight="1">
      <c r="A65" s="10" t="s">
        <v>184</v>
      </c>
      <c r="B65" s="11" t="s">
        <v>133</v>
      </c>
      <c r="C65" s="13">
        <v>100</v>
      </c>
      <c r="D65" s="13">
        <v>103</v>
      </c>
      <c r="E65" s="13">
        <f t="shared" si="7"/>
        <v>203</v>
      </c>
      <c r="F65" s="15">
        <v>75</v>
      </c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>
        <v>184</v>
      </c>
      <c r="D66" s="13">
        <v>159</v>
      </c>
      <c r="E66" s="13">
        <f t="shared" si="7"/>
        <v>343</v>
      </c>
      <c r="F66" s="15">
        <v>165</v>
      </c>
      <c r="H66" s="64" t="s">
        <v>278</v>
      </c>
      <c r="I66" s="70">
        <v>22633</v>
      </c>
      <c r="J66" s="70">
        <v>22318</v>
      </c>
      <c r="K66" s="40">
        <f>SUM(I66,J66)</f>
        <v>44951</v>
      </c>
      <c r="L66" s="70">
        <v>16345</v>
      </c>
    </row>
    <row r="67" spans="1:12" ht="18" customHeight="1">
      <c r="A67" s="10" t="s">
        <v>185</v>
      </c>
      <c r="B67" s="11" t="s">
        <v>136</v>
      </c>
      <c r="C67" s="13">
        <v>441</v>
      </c>
      <c r="D67" s="13">
        <v>382</v>
      </c>
      <c r="E67" s="13">
        <f t="shared" si="7"/>
        <v>823</v>
      </c>
      <c r="F67" s="15">
        <v>331</v>
      </c>
      <c r="H67" s="65"/>
      <c r="I67" s="72"/>
      <c r="J67" s="72"/>
      <c r="K67" s="42"/>
      <c r="L67" s="72"/>
    </row>
    <row r="68" spans="1:12" ht="18" customHeight="1">
      <c r="A68" s="10" t="s">
        <v>253</v>
      </c>
      <c r="B68" s="11" t="s">
        <v>137</v>
      </c>
      <c r="C68" s="13">
        <v>84</v>
      </c>
      <c r="D68" s="13">
        <v>77</v>
      </c>
      <c r="E68" s="13">
        <f t="shared" si="7"/>
        <v>161</v>
      </c>
      <c r="F68" s="15">
        <v>76</v>
      </c>
      <c r="H68" s="64" t="s">
        <v>279</v>
      </c>
      <c r="I68" s="70">
        <v>1821</v>
      </c>
      <c r="J68" s="70">
        <v>1783</v>
      </c>
      <c r="K68" s="40">
        <f>SUM(I68,J68)</f>
        <v>3604</v>
      </c>
      <c r="L68" s="70">
        <v>1620</v>
      </c>
    </row>
    <row r="69" spans="1:12" ht="18" customHeight="1">
      <c r="A69" s="10" t="s">
        <v>138</v>
      </c>
      <c r="B69" s="11" t="s">
        <v>139</v>
      </c>
      <c r="C69" s="13">
        <v>328</v>
      </c>
      <c r="D69" s="13">
        <v>318</v>
      </c>
      <c r="E69" s="13">
        <f t="shared" si="7"/>
        <v>646</v>
      </c>
      <c r="F69" s="15">
        <v>243</v>
      </c>
      <c r="H69" s="65"/>
      <c r="I69" s="72"/>
      <c r="J69" s="72"/>
      <c r="K69" s="42"/>
      <c r="L69" s="72"/>
    </row>
    <row r="70" spans="1:12" ht="18" customHeight="1">
      <c r="A70" s="10" t="s">
        <v>273</v>
      </c>
      <c r="B70" s="11" t="s">
        <v>274</v>
      </c>
      <c r="C70" s="13">
        <v>212</v>
      </c>
      <c r="D70" s="13">
        <v>174</v>
      </c>
      <c r="E70" s="13">
        <f t="shared" si="7"/>
        <v>386</v>
      </c>
      <c r="F70" s="15">
        <v>149</v>
      </c>
      <c r="H70" s="64" t="s">
        <v>280</v>
      </c>
      <c r="I70" s="68">
        <f>SUM(I57+I61)</f>
        <v>24454</v>
      </c>
      <c r="J70" s="68">
        <f>SUM(J57+J61)</f>
        <v>24101</v>
      </c>
      <c r="K70" s="68">
        <f>SUM(K57,K61)</f>
        <v>48555</v>
      </c>
      <c r="L70" s="68">
        <f>SUM(L57,L61)</f>
        <v>17965</v>
      </c>
    </row>
    <row r="71" spans="1:12" ht="18" customHeight="1">
      <c r="A71" s="16"/>
      <c r="B71" s="17" t="s">
        <v>186</v>
      </c>
      <c r="C71" s="19">
        <f>SUM(C56:C70)</f>
        <v>2659</v>
      </c>
      <c r="D71" s="19">
        <f>SUM(D56:D70)</f>
        <v>2481</v>
      </c>
      <c r="E71" s="19">
        <f>SUM(E56:E70)</f>
        <v>5140</v>
      </c>
      <c r="F71" s="19">
        <f>SUM(F56:F70)</f>
        <v>2013</v>
      </c>
      <c r="G71" s="22"/>
      <c r="H71" s="66"/>
      <c r="I71" s="66"/>
      <c r="J71" s="66"/>
      <c r="K71" s="66"/>
      <c r="L71" s="66"/>
    </row>
    <row r="72" spans="1:12" ht="18" customHeight="1">
      <c r="A72" s="4" t="s">
        <v>254</v>
      </c>
      <c r="B72" s="5" t="s">
        <v>140</v>
      </c>
      <c r="C72" s="7">
        <v>303</v>
      </c>
      <c r="D72" s="7">
        <v>269</v>
      </c>
      <c r="E72" s="13">
        <f aca="true" t="shared" si="8" ref="E72:E77">SUM(C72:D72)</f>
        <v>572</v>
      </c>
      <c r="F72" s="9">
        <v>205</v>
      </c>
      <c r="H72" s="67"/>
      <c r="I72" s="67"/>
      <c r="J72" s="67"/>
      <c r="K72" s="67"/>
      <c r="L72" s="67"/>
    </row>
    <row r="73" spans="1:6" ht="18" customHeight="1">
      <c r="A73" s="10" t="s">
        <v>255</v>
      </c>
      <c r="B73" s="11" t="s">
        <v>141</v>
      </c>
      <c r="C73" s="13">
        <v>305</v>
      </c>
      <c r="D73" s="13">
        <v>300</v>
      </c>
      <c r="E73" s="13">
        <f t="shared" si="8"/>
        <v>605</v>
      </c>
      <c r="F73" s="15">
        <v>201</v>
      </c>
    </row>
    <row r="74" spans="1:6" ht="18" customHeight="1">
      <c r="A74" s="10" t="s">
        <v>142</v>
      </c>
      <c r="B74" s="11" t="s">
        <v>143</v>
      </c>
      <c r="C74" s="13">
        <v>313</v>
      </c>
      <c r="D74" s="13">
        <v>294</v>
      </c>
      <c r="E74" s="13">
        <f t="shared" si="8"/>
        <v>607</v>
      </c>
      <c r="F74" s="15">
        <v>192</v>
      </c>
    </row>
    <row r="75" spans="1:6" ht="18" customHeight="1">
      <c r="A75" s="10" t="s">
        <v>144</v>
      </c>
      <c r="B75" s="11" t="s">
        <v>145</v>
      </c>
      <c r="C75" s="13">
        <v>138</v>
      </c>
      <c r="D75" s="13">
        <v>120</v>
      </c>
      <c r="E75" s="13">
        <f t="shared" si="8"/>
        <v>258</v>
      </c>
      <c r="F75" s="15">
        <v>81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39</v>
      </c>
      <c r="E76" s="13">
        <f t="shared" si="8"/>
        <v>77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146</v>
      </c>
      <c r="D77" s="13">
        <v>177</v>
      </c>
      <c r="E77" s="13">
        <f t="shared" si="8"/>
        <v>323</v>
      </c>
      <c r="F77" s="15">
        <v>136</v>
      </c>
    </row>
    <row r="78" spans="1:6" ht="18" customHeight="1">
      <c r="A78" s="16"/>
      <c r="B78" s="17" t="s">
        <v>187</v>
      </c>
      <c r="C78" s="19">
        <f>SUM(C72:C77)</f>
        <v>1243</v>
      </c>
      <c r="D78" s="19">
        <f>SUM(D72:D77)</f>
        <v>1199</v>
      </c>
      <c r="E78" s="19">
        <f>SUM(C78:D78)</f>
        <v>2442</v>
      </c>
      <c r="F78" s="21">
        <f>SUM(F72:F77)</f>
        <v>838</v>
      </c>
    </row>
    <row r="79" spans="1:6" ht="18" customHeight="1">
      <c r="A79" s="4" t="s">
        <v>258</v>
      </c>
      <c r="B79" s="5" t="s">
        <v>148</v>
      </c>
      <c r="C79" s="7">
        <v>134</v>
      </c>
      <c r="D79" s="7">
        <v>131</v>
      </c>
      <c r="E79" s="13">
        <f aca="true" t="shared" si="9" ref="E79:E89">SUM(C79:D79)</f>
        <v>265</v>
      </c>
      <c r="F79" s="9">
        <v>77</v>
      </c>
    </row>
    <row r="80" spans="1:6" ht="18" customHeight="1">
      <c r="A80" s="10" t="s">
        <v>259</v>
      </c>
      <c r="B80" s="11" t="s">
        <v>149</v>
      </c>
      <c r="C80" s="13">
        <v>108</v>
      </c>
      <c r="D80" s="13">
        <v>116</v>
      </c>
      <c r="E80" s="13">
        <f t="shared" si="9"/>
        <v>224</v>
      </c>
      <c r="F80" s="15">
        <v>80</v>
      </c>
    </row>
    <row r="81" spans="1:6" ht="18" customHeight="1">
      <c r="A81" s="10" t="s">
        <v>260</v>
      </c>
      <c r="B81" s="11" t="s">
        <v>150</v>
      </c>
      <c r="C81" s="13">
        <v>177</v>
      </c>
      <c r="D81" s="13">
        <v>183</v>
      </c>
      <c r="E81" s="13">
        <f t="shared" si="9"/>
        <v>360</v>
      </c>
      <c r="F81" s="15">
        <v>109</v>
      </c>
    </row>
    <row r="82" spans="1:6" ht="18" customHeight="1">
      <c r="A82" s="10" t="s">
        <v>261</v>
      </c>
      <c r="B82" s="11" t="s">
        <v>151</v>
      </c>
      <c r="C82" s="13">
        <v>219</v>
      </c>
      <c r="D82" s="13">
        <v>221</v>
      </c>
      <c r="E82" s="13">
        <f t="shared" si="9"/>
        <v>440</v>
      </c>
      <c r="F82" s="15">
        <v>151</v>
      </c>
    </row>
    <row r="83" spans="1:6" ht="18" customHeight="1">
      <c r="A83" s="10" t="s">
        <v>152</v>
      </c>
      <c r="B83" s="11" t="s">
        <v>153</v>
      </c>
      <c r="C83" s="13">
        <v>148</v>
      </c>
      <c r="D83" s="13">
        <v>177</v>
      </c>
      <c r="E83" s="13">
        <f t="shared" si="9"/>
        <v>325</v>
      </c>
      <c r="F83" s="15">
        <v>114</v>
      </c>
    </row>
    <row r="84" spans="1:6" ht="18" customHeight="1">
      <c r="A84" s="10" t="s">
        <v>262</v>
      </c>
      <c r="B84" s="11" t="s">
        <v>154</v>
      </c>
      <c r="C84" s="13">
        <v>226</v>
      </c>
      <c r="D84" s="13">
        <v>236</v>
      </c>
      <c r="E84" s="13">
        <f t="shared" si="9"/>
        <v>462</v>
      </c>
      <c r="F84" s="15">
        <v>186</v>
      </c>
    </row>
    <row r="85" spans="1:6" ht="18" customHeight="1">
      <c r="A85" s="10" t="s">
        <v>155</v>
      </c>
      <c r="B85" s="11" t="s">
        <v>156</v>
      </c>
      <c r="C85" s="13">
        <v>146</v>
      </c>
      <c r="D85" s="13">
        <v>153</v>
      </c>
      <c r="E85" s="13">
        <f t="shared" si="9"/>
        <v>299</v>
      </c>
      <c r="F85" s="15">
        <v>89</v>
      </c>
    </row>
    <row r="86" spans="1:6" ht="18" customHeight="1">
      <c r="A86" s="10" t="s">
        <v>157</v>
      </c>
      <c r="B86" s="11" t="s">
        <v>158</v>
      </c>
      <c r="C86" s="13">
        <v>87</v>
      </c>
      <c r="D86" s="13">
        <v>101</v>
      </c>
      <c r="E86" s="13">
        <f t="shared" si="9"/>
        <v>188</v>
      </c>
      <c r="F86" s="15">
        <v>56</v>
      </c>
    </row>
    <row r="87" spans="1:6" ht="18" customHeight="1">
      <c r="A87" s="10" t="s">
        <v>159</v>
      </c>
      <c r="B87" s="11" t="s">
        <v>160</v>
      </c>
      <c r="C87" s="13">
        <v>129</v>
      </c>
      <c r="D87" s="13">
        <v>143</v>
      </c>
      <c r="E87" s="13">
        <f t="shared" si="9"/>
        <v>272</v>
      </c>
      <c r="F87" s="15">
        <v>97</v>
      </c>
    </row>
    <row r="88" spans="1:6" ht="18" customHeight="1">
      <c r="A88" s="10" t="s">
        <v>161</v>
      </c>
      <c r="B88" s="11" t="s">
        <v>162</v>
      </c>
      <c r="C88" s="13">
        <v>24</v>
      </c>
      <c r="D88" s="13">
        <v>26</v>
      </c>
      <c r="E88" s="13">
        <f t="shared" si="9"/>
        <v>50</v>
      </c>
      <c r="F88" s="15">
        <v>21</v>
      </c>
    </row>
    <row r="89" spans="1:6" ht="18" customHeight="1">
      <c r="A89" s="10" t="s">
        <v>263</v>
      </c>
      <c r="B89" s="11" t="s">
        <v>264</v>
      </c>
      <c r="C89" s="13">
        <v>91</v>
      </c>
      <c r="D89" s="13">
        <v>103</v>
      </c>
      <c r="E89" s="13">
        <f t="shared" si="9"/>
        <v>194</v>
      </c>
      <c r="F89" s="15">
        <v>67</v>
      </c>
    </row>
    <row r="90" spans="1:6" ht="18" customHeight="1">
      <c r="A90" s="16"/>
      <c r="B90" s="17" t="s">
        <v>163</v>
      </c>
      <c r="C90" s="19">
        <f>SUM(C79:C89)</f>
        <v>1489</v>
      </c>
      <c r="D90" s="19">
        <f>SUM(D79:D89)</f>
        <v>1590</v>
      </c>
      <c r="E90" s="19">
        <f>SUM(C90:D90)</f>
        <v>3079</v>
      </c>
      <c r="F90" s="21">
        <f>SUM(F79:F89)</f>
        <v>1047</v>
      </c>
    </row>
    <row r="91" spans="1:6" ht="18" customHeight="1">
      <c r="A91" s="4" t="s">
        <v>265</v>
      </c>
      <c r="B91" s="5" t="s">
        <v>164</v>
      </c>
      <c r="C91" s="7">
        <v>125</v>
      </c>
      <c r="D91" s="7">
        <v>123</v>
      </c>
      <c r="E91" s="13">
        <f aca="true" t="shared" si="10" ref="E91:E103">SUM(C91:D91)</f>
        <v>248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216</v>
      </c>
      <c r="D92" s="13">
        <v>179</v>
      </c>
      <c r="E92" s="13">
        <f t="shared" si="10"/>
        <v>395</v>
      </c>
      <c r="F92" s="15">
        <v>113</v>
      </c>
    </row>
    <row r="93" spans="1:6" ht="18" customHeight="1">
      <c r="A93" s="10" t="s">
        <v>266</v>
      </c>
      <c r="B93" s="11" t="s">
        <v>167</v>
      </c>
      <c r="C93" s="13">
        <v>122</v>
      </c>
      <c r="D93" s="13">
        <v>114</v>
      </c>
      <c r="E93" s="13">
        <f t="shared" si="10"/>
        <v>236</v>
      </c>
      <c r="F93" s="15">
        <v>67</v>
      </c>
    </row>
    <row r="94" spans="1:6" ht="18" customHeight="1">
      <c r="A94" s="10" t="s">
        <v>267</v>
      </c>
      <c r="B94" s="11" t="s">
        <v>168</v>
      </c>
      <c r="C94" s="13">
        <v>60</v>
      </c>
      <c r="D94" s="13">
        <v>68</v>
      </c>
      <c r="E94" s="13">
        <f t="shared" si="10"/>
        <v>128</v>
      </c>
      <c r="F94" s="15">
        <v>48</v>
      </c>
    </row>
    <row r="95" spans="1:6" ht="18" customHeight="1">
      <c r="A95" s="10" t="s">
        <v>169</v>
      </c>
      <c r="B95" s="11" t="s">
        <v>170</v>
      </c>
      <c r="C95" s="13">
        <v>186</v>
      </c>
      <c r="D95" s="13">
        <v>188</v>
      </c>
      <c r="E95" s="13">
        <f t="shared" si="10"/>
        <v>374</v>
      </c>
      <c r="F95" s="15">
        <v>125</v>
      </c>
    </row>
    <row r="96" spans="1:6" ht="18" customHeight="1">
      <c r="A96" s="10" t="s">
        <v>268</v>
      </c>
      <c r="B96" s="11" t="s">
        <v>171</v>
      </c>
      <c r="C96" s="13">
        <v>123</v>
      </c>
      <c r="D96" s="13">
        <v>129</v>
      </c>
      <c r="E96" s="13">
        <f t="shared" si="10"/>
        <v>252</v>
      </c>
      <c r="F96" s="15">
        <v>78</v>
      </c>
    </row>
    <row r="97" spans="1:6" ht="18" customHeight="1">
      <c r="A97" s="10" t="s">
        <v>269</v>
      </c>
      <c r="B97" s="11" t="s">
        <v>172</v>
      </c>
      <c r="C97" s="13">
        <v>101</v>
      </c>
      <c r="D97" s="13">
        <v>86</v>
      </c>
      <c r="E97" s="13">
        <f t="shared" si="10"/>
        <v>187</v>
      </c>
      <c r="F97" s="15">
        <v>63</v>
      </c>
    </row>
    <row r="98" spans="1:6" ht="18" customHeight="1">
      <c r="A98" s="10" t="s">
        <v>173</v>
      </c>
      <c r="B98" s="11" t="s">
        <v>174</v>
      </c>
      <c r="C98" s="13">
        <v>278</v>
      </c>
      <c r="D98" s="13">
        <v>274</v>
      </c>
      <c r="E98" s="13">
        <f t="shared" si="10"/>
        <v>552</v>
      </c>
      <c r="F98" s="15">
        <v>246</v>
      </c>
    </row>
    <row r="99" spans="1:6" ht="18" customHeight="1">
      <c r="A99" s="10" t="s">
        <v>270</v>
      </c>
      <c r="B99" s="11" t="s">
        <v>175</v>
      </c>
      <c r="C99" s="13">
        <v>182</v>
      </c>
      <c r="D99" s="13">
        <v>168</v>
      </c>
      <c r="E99" s="13">
        <f t="shared" si="10"/>
        <v>350</v>
      </c>
      <c r="F99" s="15">
        <v>105</v>
      </c>
    </row>
    <row r="100" spans="1:6" ht="18" customHeight="1">
      <c r="A100" s="10" t="s">
        <v>176</v>
      </c>
      <c r="B100" s="11" t="s">
        <v>177</v>
      </c>
      <c r="C100" s="13">
        <v>593</v>
      </c>
      <c r="D100" s="13">
        <v>570</v>
      </c>
      <c r="E100" s="13">
        <f t="shared" si="10"/>
        <v>1163</v>
      </c>
      <c r="F100" s="15">
        <v>470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39</v>
      </c>
      <c r="E101" s="13">
        <f t="shared" si="10"/>
        <v>53</v>
      </c>
      <c r="F101" s="15">
        <v>30</v>
      </c>
    </row>
    <row r="102" spans="1:6" ht="18" customHeight="1">
      <c r="A102" s="10" t="s">
        <v>271</v>
      </c>
      <c r="B102" s="11" t="s">
        <v>180</v>
      </c>
      <c r="C102" s="13">
        <v>54</v>
      </c>
      <c r="D102" s="13">
        <v>64</v>
      </c>
      <c r="E102" s="13">
        <f t="shared" si="10"/>
        <v>118</v>
      </c>
      <c r="F102" s="15">
        <v>39</v>
      </c>
    </row>
    <row r="103" spans="1:6" ht="18" customHeight="1">
      <c r="A103" s="10" t="s">
        <v>181</v>
      </c>
      <c r="B103" s="11" t="s">
        <v>182</v>
      </c>
      <c r="C103" s="13">
        <v>179</v>
      </c>
      <c r="D103" s="13">
        <v>172</v>
      </c>
      <c r="E103" s="13">
        <f t="shared" si="10"/>
        <v>351</v>
      </c>
      <c r="F103" s="15">
        <v>115</v>
      </c>
    </row>
    <row r="104" spans="1:6" ht="18" customHeight="1">
      <c r="A104" s="16"/>
      <c r="B104" s="17" t="s">
        <v>183</v>
      </c>
      <c r="C104" s="19">
        <f>SUM(C91:C103)</f>
        <v>2233</v>
      </c>
      <c r="D104" s="19">
        <f>SUM(D91:D103)</f>
        <v>2174</v>
      </c>
      <c r="E104" s="19">
        <f>SUM(C104:D104)</f>
        <v>4407</v>
      </c>
      <c r="F104" s="21">
        <f>SUM(F91:F103)</f>
        <v>1566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H68:H69"/>
    <mergeCell ref="I68:I69"/>
    <mergeCell ref="J68:J69"/>
    <mergeCell ref="K68:K69"/>
    <mergeCell ref="L68:L69"/>
    <mergeCell ref="H63:H64"/>
    <mergeCell ref="I63:I64"/>
    <mergeCell ref="J63:J64"/>
    <mergeCell ref="K63:K64"/>
    <mergeCell ref="L63:L64"/>
    <mergeCell ref="H66:H67"/>
    <mergeCell ref="I66:I67"/>
    <mergeCell ref="J66:J67"/>
    <mergeCell ref="K66:K67"/>
    <mergeCell ref="L66:L67"/>
    <mergeCell ref="L57:L58"/>
    <mergeCell ref="H59:H60"/>
    <mergeCell ref="I59:I60"/>
    <mergeCell ref="J59:J60"/>
    <mergeCell ref="K59:K60"/>
    <mergeCell ref="L59:L60"/>
    <mergeCell ref="A1:A2"/>
    <mergeCell ref="G1:G2"/>
    <mergeCell ref="I1:K1"/>
    <mergeCell ref="C1:E1"/>
    <mergeCell ref="F1:F2"/>
    <mergeCell ref="B1:B2"/>
    <mergeCell ref="H1:H2"/>
    <mergeCell ref="H61:H62"/>
    <mergeCell ref="I61:I62"/>
    <mergeCell ref="J61:J62"/>
    <mergeCell ref="K61:K62"/>
    <mergeCell ref="L61:L62"/>
    <mergeCell ref="L1:L2"/>
    <mergeCell ref="H57:H58"/>
    <mergeCell ref="I57:I58"/>
    <mergeCell ref="J57:J58"/>
    <mergeCell ref="K57:K58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Ｐ明朝,標準"&amp;14令和元年8月31日</oddHeader>
    <oddFooter>&amp;C&amp;P／&amp;N</oddFooter>
  </headerFooter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34">
      <selection activeCell="O71" sqref="O71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>
        <v>87</v>
      </c>
      <c r="D3" s="6">
        <v>78</v>
      </c>
      <c r="E3" s="13">
        <f aca="true" t="shared" si="0" ref="E3:E8">SUM(C3:D3)</f>
        <v>165</v>
      </c>
      <c r="F3" s="8">
        <v>47</v>
      </c>
      <c r="G3" s="4" t="s">
        <v>193</v>
      </c>
      <c r="H3" s="5" t="s">
        <v>8</v>
      </c>
      <c r="I3" s="7">
        <v>134</v>
      </c>
      <c r="J3" s="7">
        <v>150</v>
      </c>
      <c r="K3" s="13">
        <f aca="true" t="shared" si="1" ref="K3:K27">SUM(I3:J3)</f>
        <v>284</v>
      </c>
      <c r="L3" s="9">
        <v>117</v>
      </c>
    </row>
    <row r="4" spans="1:12" ht="18" customHeight="1">
      <c r="A4" s="10" t="s">
        <v>194</v>
      </c>
      <c r="B4" s="11" t="s">
        <v>9</v>
      </c>
      <c r="C4" s="12">
        <v>112</v>
      </c>
      <c r="D4" s="12">
        <v>116</v>
      </c>
      <c r="E4" s="13">
        <f t="shared" si="0"/>
        <v>228</v>
      </c>
      <c r="F4" s="14">
        <v>76</v>
      </c>
      <c r="G4" s="10" t="s">
        <v>195</v>
      </c>
      <c r="H4" s="11" t="s">
        <v>10</v>
      </c>
      <c r="I4" s="13">
        <v>413</v>
      </c>
      <c r="J4" s="13">
        <v>407</v>
      </c>
      <c r="K4" s="13">
        <f t="shared" si="1"/>
        <v>820</v>
      </c>
      <c r="L4" s="15">
        <v>352</v>
      </c>
    </row>
    <row r="5" spans="1:12" ht="18" customHeight="1">
      <c r="A5" s="10" t="s">
        <v>196</v>
      </c>
      <c r="B5" s="11" t="s">
        <v>11</v>
      </c>
      <c r="C5" s="12">
        <v>249</v>
      </c>
      <c r="D5" s="12">
        <v>297</v>
      </c>
      <c r="E5" s="13">
        <f t="shared" si="0"/>
        <v>546</v>
      </c>
      <c r="F5" s="14">
        <v>170</v>
      </c>
      <c r="G5" s="10" t="s">
        <v>197</v>
      </c>
      <c r="H5" s="11" t="s">
        <v>12</v>
      </c>
      <c r="I5" s="13">
        <v>300</v>
      </c>
      <c r="J5" s="13">
        <v>234</v>
      </c>
      <c r="K5" s="13">
        <f t="shared" si="1"/>
        <v>534</v>
      </c>
      <c r="L5" s="15">
        <v>233</v>
      </c>
    </row>
    <row r="6" spans="1:12" ht="18" customHeight="1">
      <c r="A6" s="10" t="s">
        <v>198</v>
      </c>
      <c r="B6" s="11" t="s">
        <v>13</v>
      </c>
      <c r="C6" s="12">
        <v>269</v>
      </c>
      <c r="D6" s="12">
        <v>245</v>
      </c>
      <c r="E6" s="13">
        <f t="shared" si="0"/>
        <v>514</v>
      </c>
      <c r="F6" s="14">
        <v>197</v>
      </c>
      <c r="G6" s="10" t="s">
        <v>199</v>
      </c>
      <c r="H6" s="11" t="s">
        <v>14</v>
      </c>
      <c r="I6" s="13">
        <v>215</v>
      </c>
      <c r="J6" s="13">
        <v>233</v>
      </c>
      <c r="K6" s="13">
        <f t="shared" si="1"/>
        <v>448</v>
      </c>
      <c r="L6" s="15">
        <v>187</v>
      </c>
    </row>
    <row r="7" spans="1:12" ht="18" customHeight="1">
      <c r="A7" s="10" t="s">
        <v>200</v>
      </c>
      <c r="B7" s="11" t="s">
        <v>15</v>
      </c>
      <c r="C7" s="12">
        <v>670</v>
      </c>
      <c r="D7" s="12">
        <v>644</v>
      </c>
      <c r="E7" s="13">
        <f t="shared" si="0"/>
        <v>1314</v>
      </c>
      <c r="F7" s="14">
        <v>501</v>
      </c>
      <c r="G7" s="10" t="s">
        <v>201</v>
      </c>
      <c r="H7" s="11" t="s">
        <v>16</v>
      </c>
      <c r="I7" s="13">
        <v>507</v>
      </c>
      <c r="J7" s="13">
        <v>511</v>
      </c>
      <c r="K7" s="13">
        <f t="shared" si="1"/>
        <v>1018</v>
      </c>
      <c r="L7" s="15">
        <v>398</v>
      </c>
    </row>
    <row r="8" spans="1:12" ht="18" customHeight="1">
      <c r="A8" s="10" t="s">
        <v>202</v>
      </c>
      <c r="B8" s="11" t="s">
        <v>17</v>
      </c>
      <c r="C8" s="12">
        <v>144</v>
      </c>
      <c r="D8" s="12">
        <v>164</v>
      </c>
      <c r="E8" s="13">
        <f t="shared" si="0"/>
        <v>308</v>
      </c>
      <c r="F8" s="14">
        <v>108</v>
      </c>
      <c r="G8" s="10" t="s">
        <v>203</v>
      </c>
      <c r="H8" s="11" t="s">
        <v>18</v>
      </c>
      <c r="I8" s="13">
        <v>277</v>
      </c>
      <c r="J8" s="13">
        <v>258</v>
      </c>
      <c r="K8" s="13">
        <f t="shared" si="1"/>
        <v>535</v>
      </c>
      <c r="L8" s="15">
        <v>217</v>
      </c>
    </row>
    <row r="9" spans="1:12" ht="18" customHeight="1">
      <c r="A9" s="16"/>
      <c r="B9" s="17" t="s">
        <v>79</v>
      </c>
      <c r="C9" s="18">
        <f>SUM(C3:C8)</f>
        <v>1531</v>
      </c>
      <c r="D9" s="18">
        <f>SUM(D3:D8)</f>
        <v>1544</v>
      </c>
      <c r="E9" s="19">
        <f>SUM(E3:E8)</f>
        <v>3075</v>
      </c>
      <c r="F9" s="20">
        <f>SUM(F3:F8)</f>
        <v>1099</v>
      </c>
      <c r="G9" s="10" t="s">
        <v>204</v>
      </c>
      <c r="H9" s="11" t="s">
        <v>19</v>
      </c>
      <c r="I9" s="13">
        <v>520</v>
      </c>
      <c r="J9" s="13">
        <v>492</v>
      </c>
      <c r="K9" s="13">
        <f t="shared" si="1"/>
        <v>1012</v>
      </c>
      <c r="L9" s="15">
        <v>453</v>
      </c>
    </row>
    <row r="10" spans="1:12" ht="18" customHeight="1">
      <c r="A10" s="4" t="s">
        <v>205</v>
      </c>
      <c r="B10" s="5" t="s">
        <v>20</v>
      </c>
      <c r="C10" s="6">
        <v>256</v>
      </c>
      <c r="D10" s="6">
        <v>233</v>
      </c>
      <c r="E10" s="13">
        <f aca="true" t="shared" si="2" ref="E10:E19">SUM(C10:D10)</f>
        <v>489</v>
      </c>
      <c r="F10" s="8">
        <v>196</v>
      </c>
      <c r="G10" s="10" t="s">
        <v>206</v>
      </c>
      <c r="H10" s="11" t="s">
        <v>21</v>
      </c>
      <c r="I10" s="13">
        <v>183</v>
      </c>
      <c r="J10" s="13">
        <v>179</v>
      </c>
      <c r="K10" s="13">
        <f t="shared" si="1"/>
        <v>362</v>
      </c>
      <c r="L10" s="15">
        <v>128</v>
      </c>
    </row>
    <row r="11" spans="1:12" ht="18" customHeight="1">
      <c r="A11" s="10" t="s">
        <v>207</v>
      </c>
      <c r="B11" s="11" t="s">
        <v>22</v>
      </c>
      <c r="C11" s="12">
        <v>79</v>
      </c>
      <c r="D11" s="12">
        <v>98</v>
      </c>
      <c r="E11" s="13">
        <f t="shared" si="2"/>
        <v>177</v>
      </c>
      <c r="F11" s="14">
        <v>64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148</v>
      </c>
      <c r="D12" s="12">
        <v>136</v>
      </c>
      <c r="E12" s="13">
        <f t="shared" si="2"/>
        <v>284</v>
      </c>
      <c r="F12" s="14">
        <v>127</v>
      </c>
      <c r="G12" s="10" t="s">
        <v>210</v>
      </c>
      <c r="H12" s="11" t="s">
        <v>25</v>
      </c>
      <c r="I12" s="13">
        <v>247</v>
      </c>
      <c r="J12" s="13">
        <v>237</v>
      </c>
      <c r="K12" s="13">
        <f t="shared" si="1"/>
        <v>484</v>
      </c>
      <c r="L12" s="15">
        <v>147</v>
      </c>
    </row>
    <row r="13" spans="1:12" ht="17.25" customHeight="1">
      <c r="A13" s="10" t="s">
        <v>211</v>
      </c>
      <c r="B13" s="11" t="s">
        <v>30</v>
      </c>
      <c r="C13" s="12">
        <v>108</v>
      </c>
      <c r="D13" s="12">
        <v>112</v>
      </c>
      <c r="E13" s="13">
        <f t="shared" si="2"/>
        <v>220</v>
      </c>
      <c r="F13" s="14">
        <v>92</v>
      </c>
      <c r="G13" s="10" t="s">
        <v>212</v>
      </c>
      <c r="H13" s="11" t="s">
        <v>26</v>
      </c>
      <c r="I13" s="13">
        <v>289</v>
      </c>
      <c r="J13" s="13">
        <v>274</v>
      </c>
      <c r="K13" s="13">
        <f t="shared" si="1"/>
        <v>563</v>
      </c>
      <c r="L13" s="15">
        <v>176</v>
      </c>
    </row>
    <row r="14" spans="1:12" ht="18" customHeight="1">
      <c r="A14" s="10" t="s">
        <v>213</v>
      </c>
      <c r="B14" s="11" t="s">
        <v>32</v>
      </c>
      <c r="C14" s="12">
        <v>66</v>
      </c>
      <c r="D14" s="12">
        <v>71</v>
      </c>
      <c r="E14" s="13">
        <f t="shared" si="2"/>
        <v>137</v>
      </c>
      <c r="F14" s="14">
        <v>63</v>
      </c>
      <c r="G14" s="10" t="s">
        <v>214</v>
      </c>
      <c r="H14" s="11" t="s">
        <v>27</v>
      </c>
      <c r="I14" s="13">
        <v>176</v>
      </c>
      <c r="J14" s="13">
        <v>179</v>
      </c>
      <c r="K14" s="13">
        <f t="shared" si="1"/>
        <v>355</v>
      </c>
      <c r="L14" s="15">
        <v>129</v>
      </c>
    </row>
    <row r="15" spans="1:12" ht="18" customHeight="1">
      <c r="A15" s="10" t="s">
        <v>215</v>
      </c>
      <c r="B15" s="11" t="s">
        <v>36</v>
      </c>
      <c r="C15" s="12">
        <v>79</v>
      </c>
      <c r="D15" s="12">
        <v>88</v>
      </c>
      <c r="E15" s="13">
        <f t="shared" si="2"/>
        <v>167</v>
      </c>
      <c r="F15" s="14">
        <v>62</v>
      </c>
      <c r="G15" s="10" t="s">
        <v>216</v>
      </c>
      <c r="H15" s="11" t="s">
        <v>28</v>
      </c>
      <c r="I15" s="13">
        <v>152</v>
      </c>
      <c r="J15" s="13">
        <v>154</v>
      </c>
      <c r="K15" s="13">
        <f t="shared" si="1"/>
        <v>306</v>
      </c>
      <c r="L15" s="15">
        <v>93</v>
      </c>
    </row>
    <row r="16" spans="1:12" ht="18" customHeight="1">
      <c r="A16" s="10" t="s">
        <v>217</v>
      </c>
      <c r="B16" s="11" t="s">
        <v>38</v>
      </c>
      <c r="C16" s="12">
        <v>137</v>
      </c>
      <c r="D16" s="12">
        <v>135</v>
      </c>
      <c r="E16" s="13">
        <f t="shared" si="2"/>
        <v>272</v>
      </c>
      <c r="F16" s="14">
        <v>118</v>
      </c>
      <c r="G16" s="10" t="s">
        <v>218</v>
      </c>
      <c r="H16" s="11" t="s">
        <v>29</v>
      </c>
      <c r="I16" s="13">
        <v>65</v>
      </c>
      <c r="J16" s="13">
        <v>119</v>
      </c>
      <c r="K16" s="13">
        <f t="shared" si="1"/>
        <v>184</v>
      </c>
      <c r="L16" s="15">
        <v>94</v>
      </c>
    </row>
    <row r="17" spans="1:12" ht="18" customHeight="1">
      <c r="A17" s="10" t="s">
        <v>219</v>
      </c>
      <c r="B17" s="11" t="s">
        <v>83</v>
      </c>
      <c r="C17" s="12">
        <v>663</v>
      </c>
      <c r="D17" s="12">
        <v>609</v>
      </c>
      <c r="E17" s="13">
        <f t="shared" si="2"/>
        <v>1272</v>
      </c>
      <c r="F17" s="14">
        <v>558</v>
      </c>
      <c r="G17" s="10" t="s">
        <v>80</v>
      </c>
      <c r="H17" s="11" t="s">
        <v>31</v>
      </c>
      <c r="I17" s="13">
        <v>25</v>
      </c>
      <c r="J17" s="13">
        <v>15</v>
      </c>
      <c r="K17" s="13">
        <f t="shared" si="1"/>
        <v>40</v>
      </c>
      <c r="L17" s="15">
        <v>25</v>
      </c>
    </row>
    <row r="18" spans="1:12" ht="18" customHeight="1">
      <c r="A18" s="10" t="s">
        <v>220</v>
      </c>
      <c r="B18" s="11" t="s">
        <v>190</v>
      </c>
      <c r="C18" s="12">
        <v>75</v>
      </c>
      <c r="D18" s="12">
        <v>85</v>
      </c>
      <c r="E18" s="13">
        <f t="shared" si="2"/>
        <v>160</v>
      </c>
      <c r="F18" s="14">
        <v>66</v>
      </c>
      <c r="G18" s="10" t="s">
        <v>221</v>
      </c>
      <c r="H18" s="11" t="s">
        <v>33</v>
      </c>
      <c r="I18" s="13">
        <v>41</v>
      </c>
      <c r="J18" s="13">
        <v>41</v>
      </c>
      <c r="K18" s="13">
        <f t="shared" si="1"/>
        <v>82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65</v>
      </c>
      <c r="D19" s="12">
        <v>89</v>
      </c>
      <c r="E19" s="13">
        <f t="shared" si="2"/>
        <v>154</v>
      </c>
      <c r="F19" s="14">
        <v>84</v>
      </c>
      <c r="G19" s="10" t="s">
        <v>223</v>
      </c>
      <c r="H19" s="11" t="s">
        <v>34</v>
      </c>
      <c r="I19" s="13">
        <v>89</v>
      </c>
      <c r="J19" s="13">
        <v>99</v>
      </c>
      <c r="K19" s="13">
        <f t="shared" si="1"/>
        <v>188</v>
      </c>
      <c r="L19" s="15">
        <v>82</v>
      </c>
    </row>
    <row r="20" spans="1:12" ht="18" customHeight="1">
      <c r="A20" s="16"/>
      <c r="B20" s="17" t="s">
        <v>85</v>
      </c>
      <c r="C20" s="18">
        <f>SUM(C10:C19)</f>
        <v>1676</v>
      </c>
      <c r="D20" s="18">
        <f>SUM(D10:D19)</f>
        <v>1656</v>
      </c>
      <c r="E20" s="19">
        <f>SUM(E10:E19)</f>
        <v>3332</v>
      </c>
      <c r="F20" s="20">
        <f>SUM(F10:F19)</f>
        <v>1430</v>
      </c>
      <c r="G20" s="10" t="s">
        <v>224</v>
      </c>
      <c r="H20" s="11" t="s">
        <v>35</v>
      </c>
      <c r="I20" s="13">
        <v>377</v>
      </c>
      <c r="J20" s="13">
        <v>355</v>
      </c>
      <c r="K20" s="13">
        <f t="shared" si="1"/>
        <v>732</v>
      </c>
      <c r="L20" s="15">
        <v>278</v>
      </c>
    </row>
    <row r="21" spans="1:12" ht="18" customHeight="1">
      <c r="A21" s="4" t="s">
        <v>225</v>
      </c>
      <c r="B21" s="5" t="s">
        <v>87</v>
      </c>
      <c r="C21" s="6">
        <v>501</v>
      </c>
      <c r="D21" s="6">
        <v>441</v>
      </c>
      <c r="E21" s="13">
        <f aca="true" t="shared" si="3" ref="E21:E27">SUM(C21:D21)</f>
        <v>942</v>
      </c>
      <c r="F21" s="8">
        <v>327</v>
      </c>
      <c r="G21" s="10" t="s">
        <v>81</v>
      </c>
      <c r="H21" s="11" t="s">
        <v>37</v>
      </c>
      <c r="I21" s="13">
        <v>186</v>
      </c>
      <c r="J21" s="13">
        <v>197</v>
      </c>
      <c r="K21" s="13">
        <f t="shared" si="1"/>
        <v>383</v>
      </c>
      <c r="L21" s="15">
        <v>158</v>
      </c>
    </row>
    <row r="22" spans="1:12" ht="18" customHeight="1">
      <c r="A22" s="10" t="s">
        <v>89</v>
      </c>
      <c r="B22" s="11" t="s">
        <v>43</v>
      </c>
      <c r="C22" s="12">
        <v>111</v>
      </c>
      <c r="D22" s="12">
        <v>119</v>
      </c>
      <c r="E22" s="13">
        <f t="shared" si="3"/>
        <v>230</v>
      </c>
      <c r="F22" s="14">
        <v>78</v>
      </c>
      <c r="G22" s="10" t="s">
        <v>82</v>
      </c>
      <c r="H22" s="11" t="s">
        <v>39</v>
      </c>
      <c r="I22" s="13">
        <v>266</v>
      </c>
      <c r="J22" s="13">
        <v>269</v>
      </c>
      <c r="K22" s="13">
        <f t="shared" si="1"/>
        <v>535</v>
      </c>
      <c r="L22" s="15">
        <v>202</v>
      </c>
    </row>
    <row r="23" spans="1:12" ht="17.25" customHeight="1">
      <c r="A23" s="10" t="s">
        <v>91</v>
      </c>
      <c r="B23" s="11" t="s">
        <v>45</v>
      </c>
      <c r="C23" s="12">
        <v>729</v>
      </c>
      <c r="D23" s="12">
        <v>647</v>
      </c>
      <c r="E23" s="13">
        <f t="shared" si="3"/>
        <v>1376</v>
      </c>
      <c r="F23" s="14">
        <v>570</v>
      </c>
      <c r="G23" s="10" t="s">
        <v>84</v>
      </c>
      <c r="H23" s="11" t="s">
        <v>40</v>
      </c>
      <c r="I23" s="13">
        <v>205</v>
      </c>
      <c r="J23" s="13">
        <v>208</v>
      </c>
      <c r="K23" s="13">
        <f t="shared" si="1"/>
        <v>413</v>
      </c>
      <c r="L23" s="15">
        <v>165</v>
      </c>
    </row>
    <row r="24" spans="1:12" ht="17.25" customHeight="1">
      <c r="A24" s="10" t="s">
        <v>92</v>
      </c>
      <c r="B24" s="11" t="s">
        <v>47</v>
      </c>
      <c r="C24" s="12">
        <v>619</v>
      </c>
      <c r="D24" s="12">
        <v>543</v>
      </c>
      <c r="E24" s="13">
        <f t="shared" si="3"/>
        <v>1162</v>
      </c>
      <c r="F24" s="14">
        <v>514</v>
      </c>
      <c r="G24" s="10" t="s">
        <v>86</v>
      </c>
      <c r="H24" s="11" t="s">
        <v>41</v>
      </c>
      <c r="I24" s="13">
        <v>98</v>
      </c>
      <c r="J24" s="13">
        <v>140</v>
      </c>
      <c r="K24" s="13">
        <f t="shared" si="1"/>
        <v>238</v>
      </c>
      <c r="L24" s="15">
        <v>101</v>
      </c>
    </row>
    <row r="25" spans="1:12" ht="17.25" customHeight="1">
      <c r="A25" s="10" t="s">
        <v>94</v>
      </c>
      <c r="B25" s="11" t="s">
        <v>48</v>
      </c>
      <c r="C25" s="12">
        <v>420</v>
      </c>
      <c r="D25" s="12">
        <v>383</v>
      </c>
      <c r="E25" s="13">
        <f t="shared" si="3"/>
        <v>803</v>
      </c>
      <c r="F25" s="14">
        <v>341</v>
      </c>
      <c r="G25" s="10" t="s">
        <v>88</v>
      </c>
      <c r="H25" s="11" t="s">
        <v>42</v>
      </c>
      <c r="I25" s="13">
        <v>32</v>
      </c>
      <c r="J25" s="13">
        <v>54</v>
      </c>
      <c r="K25" s="13">
        <f t="shared" si="1"/>
        <v>86</v>
      </c>
      <c r="L25" s="15">
        <v>43</v>
      </c>
    </row>
    <row r="26" spans="1:12" ht="18" customHeight="1">
      <c r="A26" s="10" t="s">
        <v>96</v>
      </c>
      <c r="B26" s="11" t="s">
        <v>49</v>
      </c>
      <c r="C26" s="12">
        <v>368</v>
      </c>
      <c r="D26" s="12">
        <v>365</v>
      </c>
      <c r="E26" s="13">
        <f t="shared" si="3"/>
        <v>733</v>
      </c>
      <c r="F26" s="14">
        <v>257</v>
      </c>
      <c r="G26" s="10" t="s">
        <v>90</v>
      </c>
      <c r="H26" s="11" t="s">
        <v>44</v>
      </c>
      <c r="I26" s="13">
        <v>94</v>
      </c>
      <c r="J26" s="13">
        <v>102</v>
      </c>
      <c r="K26" s="13">
        <f t="shared" si="1"/>
        <v>196</v>
      </c>
      <c r="L26" s="15">
        <v>66</v>
      </c>
    </row>
    <row r="27" spans="1:12" ht="18" customHeight="1">
      <c r="A27" s="10" t="s">
        <v>97</v>
      </c>
      <c r="B27" s="11" t="s">
        <v>98</v>
      </c>
      <c r="C27" s="12">
        <v>709</v>
      </c>
      <c r="D27" s="12">
        <v>704</v>
      </c>
      <c r="E27" s="13">
        <f t="shared" si="3"/>
        <v>1413</v>
      </c>
      <c r="F27" s="14">
        <v>547</v>
      </c>
      <c r="G27" s="10" t="s">
        <v>226</v>
      </c>
      <c r="H27" s="11" t="s">
        <v>46</v>
      </c>
      <c r="I27" s="13">
        <v>147</v>
      </c>
      <c r="J27" s="13">
        <v>143</v>
      </c>
      <c r="K27" s="13">
        <f t="shared" si="1"/>
        <v>290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3457</v>
      </c>
      <c r="D28" s="18">
        <f>SUM(D21:D27)</f>
        <v>3202</v>
      </c>
      <c r="E28" s="19">
        <f>SUM(E21:E27)</f>
        <v>6659</v>
      </c>
      <c r="F28" s="20">
        <f>SUM(F21:F27)</f>
        <v>2634</v>
      </c>
      <c r="G28" s="16"/>
      <c r="H28" s="17" t="s">
        <v>93</v>
      </c>
      <c r="I28" s="19">
        <f>SUM(I3:I27)</f>
        <v>5086</v>
      </c>
      <c r="J28" s="19">
        <f>SUM(J3:J27)</f>
        <v>5107</v>
      </c>
      <c r="K28" s="19">
        <f>SUM(K3:K27)</f>
        <v>10193</v>
      </c>
      <c r="L28" s="21">
        <f>SUM(L3:L27)</f>
        <v>3990</v>
      </c>
    </row>
    <row r="29" spans="1:12" ht="18" customHeight="1">
      <c r="A29" s="4" t="s">
        <v>227</v>
      </c>
      <c r="B29" s="5" t="s">
        <v>53</v>
      </c>
      <c r="C29" s="6">
        <v>154</v>
      </c>
      <c r="D29" s="6">
        <v>148</v>
      </c>
      <c r="E29" s="13">
        <f aca="true" t="shared" si="4" ref="E29:E39">SUM(C29:D29)</f>
        <v>302</v>
      </c>
      <c r="F29" s="8">
        <v>85</v>
      </c>
      <c r="G29" s="4" t="s">
        <v>228</v>
      </c>
      <c r="H29" s="5" t="s">
        <v>95</v>
      </c>
      <c r="I29" s="7">
        <v>265</v>
      </c>
      <c r="J29" s="7">
        <v>273</v>
      </c>
      <c r="K29" s="13">
        <f aca="true" t="shared" si="5" ref="K29:K41">SUM(I29:J29)</f>
        <v>538</v>
      </c>
      <c r="L29" s="9">
        <v>178</v>
      </c>
    </row>
    <row r="30" spans="1:12" ht="18" customHeight="1">
      <c r="A30" s="10" t="s">
        <v>229</v>
      </c>
      <c r="B30" s="11" t="s">
        <v>55</v>
      </c>
      <c r="C30" s="12">
        <v>183</v>
      </c>
      <c r="D30" s="12">
        <v>186</v>
      </c>
      <c r="E30" s="13">
        <f t="shared" si="4"/>
        <v>369</v>
      </c>
      <c r="F30" s="14">
        <v>139</v>
      </c>
      <c r="G30" s="10" t="s">
        <v>230</v>
      </c>
      <c r="H30" s="11" t="s">
        <v>50</v>
      </c>
      <c r="I30" s="13">
        <v>126</v>
      </c>
      <c r="J30" s="13">
        <v>116</v>
      </c>
      <c r="K30" s="13">
        <f t="shared" si="5"/>
        <v>242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64</v>
      </c>
      <c r="D31" s="12">
        <v>63</v>
      </c>
      <c r="E31" s="13">
        <f t="shared" si="4"/>
        <v>127</v>
      </c>
      <c r="F31" s="14">
        <v>40</v>
      </c>
      <c r="G31" s="10" t="s">
        <v>232</v>
      </c>
      <c r="H31" s="11" t="s">
        <v>51</v>
      </c>
      <c r="I31" s="13">
        <v>130</v>
      </c>
      <c r="J31" s="13">
        <v>128</v>
      </c>
      <c r="K31" s="13">
        <f t="shared" si="5"/>
        <v>258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151</v>
      </c>
      <c r="D32" s="12">
        <v>132</v>
      </c>
      <c r="E32" s="13">
        <f t="shared" si="4"/>
        <v>283</v>
      </c>
      <c r="F32" s="14">
        <v>89</v>
      </c>
      <c r="G32" s="3">
        <v>303</v>
      </c>
      <c r="H32" s="2" t="s">
        <v>188</v>
      </c>
      <c r="I32" s="24">
        <v>35</v>
      </c>
      <c r="J32" s="24">
        <v>35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48</v>
      </c>
      <c r="D33" s="12">
        <v>52</v>
      </c>
      <c r="E33" s="13">
        <f t="shared" si="4"/>
        <v>100</v>
      </c>
      <c r="F33" s="14">
        <v>28</v>
      </c>
      <c r="G33" s="10" t="s">
        <v>100</v>
      </c>
      <c r="H33" s="11" t="s">
        <v>52</v>
      </c>
      <c r="I33" s="13">
        <v>99</v>
      </c>
      <c r="J33" s="13">
        <v>104</v>
      </c>
      <c r="K33" s="13">
        <f t="shared" si="5"/>
        <v>203</v>
      </c>
      <c r="L33" s="15">
        <v>71</v>
      </c>
    </row>
    <row r="34" spans="1:12" ht="18" customHeight="1">
      <c r="A34" s="10" t="s">
        <v>107</v>
      </c>
      <c r="B34" s="11" t="s">
        <v>63</v>
      </c>
      <c r="C34" s="12">
        <v>93</v>
      </c>
      <c r="D34" s="12">
        <v>101</v>
      </c>
      <c r="E34" s="13">
        <f t="shared" si="4"/>
        <v>194</v>
      </c>
      <c r="F34" s="14">
        <v>63</v>
      </c>
      <c r="G34" s="10" t="s">
        <v>101</v>
      </c>
      <c r="H34" s="11" t="s">
        <v>54</v>
      </c>
      <c r="I34" s="13">
        <v>325</v>
      </c>
      <c r="J34" s="13">
        <v>307</v>
      </c>
      <c r="K34" s="13">
        <f t="shared" si="5"/>
        <v>632</v>
      </c>
      <c r="L34" s="15">
        <v>198</v>
      </c>
    </row>
    <row r="35" spans="1:12" ht="18" customHeight="1">
      <c r="A35" s="10" t="s">
        <v>108</v>
      </c>
      <c r="B35" s="11" t="s">
        <v>65</v>
      </c>
      <c r="C35" s="12">
        <v>104</v>
      </c>
      <c r="D35" s="12">
        <v>115</v>
      </c>
      <c r="E35" s="13">
        <f t="shared" si="4"/>
        <v>219</v>
      </c>
      <c r="F35" s="14">
        <v>66</v>
      </c>
      <c r="G35" s="10" t="s">
        <v>102</v>
      </c>
      <c r="H35" s="11" t="s">
        <v>56</v>
      </c>
      <c r="I35" s="13">
        <v>155</v>
      </c>
      <c r="J35" s="13">
        <v>151</v>
      </c>
      <c r="K35" s="13">
        <f t="shared" si="5"/>
        <v>306</v>
      </c>
      <c r="L35" s="15">
        <v>92</v>
      </c>
    </row>
    <row r="36" spans="1:12" ht="18" customHeight="1">
      <c r="A36" s="10" t="s">
        <v>109</v>
      </c>
      <c r="B36" s="11" t="s">
        <v>67</v>
      </c>
      <c r="C36" s="13">
        <v>115</v>
      </c>
      <c r="D36" s="13">
        <v>124</v>
      </c>
      <c r="E36" s="13">
        <f t="shared" si="4"/>
        <v>239</v>
      </c>
      <c r="F36" s="15">
        <v>82</v>
      </c>
      <c r="G36" s="10" t="s">
        <v>103</v>
      </c>
      <c r="H36" s="11" t="s">
        <v>58</v>
      </c>
      <c r="I36" s="13">
        <v>179</v>
      </c>
      <c r="J36" s="13">
        <v>182</v>
      </c>
      <c r="K36" s="13">
        <f t="shared" si="5"/>
        <v>361</v>
      </c>
      <c r="L36" s="15">
        <v>116</v>
      </c>
    </row>
    <row r="37" spans="1:12" ht="18" customHeight="1">
      <c r="A37" s="10" t="s">
        <v>110</v>
      </c>
      <c r="B37" s="11" t="s">
        <v>69</v>
      </c>
      <c r="C37" s="13">
        <v>201</v>
      </c>
      <c r="D37" s="13">
        <v>197</v>
      </c>
      <c r="E37" s="13">
        <f t="shared" si="4"/>
        <v>398</v>
      </c>
      <c r="F37" s="15">
        <v>127</v>
      </c>
      <c r="G37" s="10" t="s">
        <v>104</v>
      </c>
      <c r="H37" s="11" t="s">
        <v>60</v>
      </c>
      <c r="I37" s="13">
        <v>319</v>
      </c>
      <c r="J37" s="13">
        <v>320</v>
      </c>
      <c r="K37" s="13">
        <f t="shared" si="5"/>
        <v>639</v>
      </c>
      <c r="L37" s="15">
        <v>204</v>
      </c>
    </row>
    <row r="38" spans="1:12" ht="18" customHeight="1">
      <c r="A38" s="10" t="s">
        <v>112</v>
      </c>
      <c r="B38" s="11" t="s">
        <v>70</v>
      </c>
      <c r="C38" s="13">
        <v>154</v>
      </c>
      <c r="D38" s="13">
        <v>175</v>
      </c>
      <c r="E38" s="13">
        <f t="shared" si="4"/>
        <v>329</v>
      </c>
      <c r="F38" s="15">
        <v>104</v>
      </c>
      <c r="G38" s="10" t="s">
        <v>106</v>
      </c>
      <c r="H38" s="11" t="s">
        <v>62</v>
      </c>
      <c r="I38" s="13">
        <v>172</v>
      </c>
      <c r="J38" s="13">
        <v>204</v>
      </c>
      <c r="K38" s="13">
        <f t="shared" si="5"/>
        <v>376</v>
      </c>
      <c r="L38" s="15">
        <v>154</v>
      </c>
    </row>
    <row r="39" spans="1:12" ht="18" customHeight="1">
      <c r="A39" s="10" t="s">
        <v>113</v>
      </c>
      <c r="B39" s="11" t="s">
        <v>114</v>
      </c>
      <c r="C39" s="13">
        <v>319</v>
      </c>
      <c r="D39" s="13">
        <v>329</v>
      </c>
      <c r="E39" s="13">
        <f t="shared" si="4"/>
        <v>648</v>
      </c>
      <c r="F39" s="15">
        <v>209</v>
      </c>
      <c r="G39" s="10" t="s">
        <v>234</v>
      </c>
      <c r="H39" s="11" t="s">
        <v>64</v>
      </c>
      <c r="I39" s="13">
        <v>228</v>
      </c>
      <c r="J39" s="13">
        <v>237</v>
      </c>
      <c r="K39" s="13">
        <f t="shared" si="5"/>
        <v>465</v>
      </c>
      <c r="L39" s="15">
        <v>135</v>
      </c>
    </row>
    <row r="40" spans="1:12" ht="18" customHeight="1">
      <c r="A40" s="16"/>
      <c r="B40" s="17" t="s">
        <v>115</v>
      </c>
      <c r="C40" s="19">
        <f>SUM(C29:C39)</f>
        <v>1586</v>
      </c>
      <c r="D40" s="19">
        <f>SUM(D29:D39)</f>
        <v>1622</v>
      </c>
      <c r="E40" s="19">
        <f>SUM(E29:E39)</f>
        <v>3208</v>
      </c>
      <c r="F40" s="21">
        <f>SUM(F29:F39)</f>
        <v>1032</v>
      </c>
      <c r="G40" s="10" t="s">
        <v>235</v>
      </c>
      <c r="H40" s="11" t="s">
        <v>66</v>
      </c>
      <c r="I40" s="13">
        <v>209</v>
      </c>
      <c r="J40" s="13">
        <v>215</v>
      </c>
      <c r="K40" s="13">
        <f t="shared" si="5"/>
        <v>424</v>
      </c>
      <c r="L40" s="15">
        <v>137</v>
      </c>
    </row>
    <row r="41" spans="1:12" ht="18" customHeight="1">
      <c r="A41" s="4" t="s">
        <v>236</v>
      </c>
      <c r="B41" s="5" t="s">
        <v>71</v>
      </c>
      <c r="C41" s="7">
        <v>160</v>
      </c>
      <c r="D41" s="7">
        <v>165</v>
      </c>
      <c r="E41" s="13">
        <f aca="true" t="shared" si="6" ref="E41:E49">SUM(C41:D41)</f>
        <v>325</v>
      </c>
      <c r="F41" s="9">
        <v>101</v>
      </c>
      <c r="G41" s="10" t="s">
        <v>237</v>
      </c>
      <c r="H41" s="11" t="s">
        <v>68</v>
      </c>
      <c r="I41" s="13">
        <v>53</v>
      </c>
      <c r="J41" s="13">
        <v>63</v>
      </c>
      <c r="K41" s="13">
        <f t="shared" si="5"/>
        <v>116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169</v>
      </c>
      <c r="D42" s="13">
        <v>177</v>
      </c>
      <c r="E42" s="13">
        <f t="shared" si="6"/>
        <v>346</v>
      </c>
      <c r="F42" s="15">
        <v>112</v>
      </c>
      <c r="G42" s="16"/>
      <c r="H42" s="17" t="s">
        <v>111</v>
      </c>
      <c r="I42" s="19">
        <f>SUM(I29:I41)</f>
        <v>2295</v>
      </c>
      <c r="J42" s="19">
        <f>SUM(J29:J41)</f>
        <v>2335</v>
      </c>
      <c r="K42" s="19">
        <f>SUM(K29:K41)</f>
        <v>4630</v>
      </c>
      <c r="L42" s="21">
        <f>SUM(L29:L41)</f>
        <v>1498</v>
      </c>
    </row>
    <row r="43" spans="1:12" ht="18" customHeight="1">
      <c r="A43" s="10" t="s">
        <v>239</v>
      </c>
      <c r="B43" s="11" t="s">
        <v>118</v>
      </c>
      <c r="C43" s="13">
        <v>119</v>
      </c>
      <c r="D43" s="13">
        <v>97</v>
      </c>
      <c r="E43" s="13">
        <f t="shared" si="6"/>
        <v>216</v>
      </c>
      <c r="F43" s="15">
        <v>94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126</v>
      </c>
      <c r="D44" s="13">
        <v>124</v>
      </c>
      <c r="E44" s="13">
        <f t="shared" si="6"/>
        <v>250</v>
      </c>
      <c r="F44" s="15">
        <v>84</v>
      </c>
      <c r="G44" s="22"/>
    </row>
    <row r="45" spans="1:7" ht="18" customHeight="1">
      <c r="A45" s="10" t="s">
        <v>241</v>
      </c>
      <c r="B45" s="11" t="s">
        <v>74</v>
      </c>
      <c r="C45" s="13">
        <v>112</v>
      </c>
      <c r="D45" s="13">
        <v>113</v>
      </c>
      <c r="E45" s="13">
        <f t="shared" si="6"/>
        <v>225</v>
      </c>
      <c r="F45" s="15">
        <v>66</v>
      </c>
      <c r="G45" s="22"/>
    </row>
    <row r="46" spans="1:7" ht="18" customHeight="1">
      <c r="A46" s="10" t="s">
        <v>242</v>
      </c>
      <c r="B46" s="11" t="s">
        <v>75</v>
      </c>
      <c r="C46" s="13">
        <v>154</v>
      </c>
      <c r="D46" s="13">
        <v>140</v>
      </c>
      <c r="E46" s="13">
        <f t="shared" si="6"/>
        <v>294</v>
      </c>
      <c r="F46" s="15">
        <v>132</v>
      </c>
      <c r="G46" s="22"/>
    </row>
    <row r="47" spans="1:7" ht="18" customHeight="1">
      <c r="A47" s="10" t="s">
        <v>243</v>
      </c>
      <c r="B47" s="11" t="s">
        <v>76</v>
      </c>
      <c r="C47" s="13">
        <v>117</v>
      </c>
      <c r="D47" s="13">
        <v>137</v>
      </c>
      <c r="E47" s="13">
        <f t="shared" si="6"/>
        <v>254</v>
      </c>
      <c r="F47" s="15">
        <v>80</v>
      </c>
      <c r="G47" s="22"/>
    </row>
    <row r="48" spans="1:7" ht="18" customHeight="1">
      <c r="A48" s="10" t="s">
        <v>244</v>
      </c>
      <c r="B48" s="11" t="s">
        <v>77</v>
      </c>
      <c r="C48" s="13">
        <v>72</v>
      </c>
      <c r="D48" s="13">
        <v>86</v>
      </c>
      <c r="E48" s="13">
        <f t="shared" si="6"/>
        <v>158</v>
      </c>
      <c r="F48" s="15">
        <v>57</v>
      </c>
      <c r="G48" s="22"/>
    </row>
    <row r="49" spans="1:7" ht="18" customHeight="1">
      <c r="A49" s="10" t="s">
        <v>245</v>
      </c>
      <c r="B49" s="11" t="s">
        <v>78</v>
      </c>
      <c r="C49" s="13">
        <v>170</v>
      </c>
      <c r="D49" s="13">
        <v>155</v>
      </c>
      <c r="E49" s="13">
        <f t="shared" si="6"/>
        <v>325</v>
      </c>
      <c r="F49" s="15">
        <v>97</v>
      </c>
      <c r="G49" s="22"/>
    </row>
    <row r="50" spans="1:7" ht="18" customHeight="1">
      <c r="A50" s="16"/>
      <c r="B50" s="17" t="s">
        <v>122</v>
      </c>
      <c r="C50" s="19">
        <f>SUM(C41:C49)</f>
        <v>1199</v>
      </c>
      <c r="D50" s="19">
        <f>SUM(D41:D49)</f>
        <v>1194</v>
      </c>
      <c r="E50" s="19">
        <f>SUM(E41:E49)</f>
        <v>2393</v>
      </c>
      <c r="F50" s="19">
        <f>SUM(F41:F49)</f>
        <v>823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133</v>
      </c>
      <c r="D56" s="7">
        <v>116</v>
      </c>
      <c r="E56" s="7">
        <f aca="true" t="shared" si="7" ref="E56:E70">SUM(C56:D56)</f>
        <v>249</v>
      </c>
      <c r="F56" s="9">
        <v>112</v>
      </c>
    </row>
    <row r="57" spans="1:12" ht="18" customHeight="1">
      <c r="A57" s="10" t="s">
        <v>124</v>
      </c>
      <c r="B57" s="11" t="s">
        <v>125</v>
      </c>
      <c r="C57" s="13">
        <v>84</v>
      </c>
      <c r="D57" s="13">
        <v>104</v>
      </c>
      <c r="E57" s="13">
        <f t="shared" si="7"/>
        <v>188</v>
      </c>
      <c r="F57" s="15">
        <v>61</v>
      </c>
      <c r="H57" s="57" t="s">
        <v>275</v>
      </c>
      <c r="I57" s="68">
        <f>SUM(C9,C20,C28,C40,C50,I28,I42)</f>
        <v>16830</v>
      </c>
      <c r="J57" s="68">
        <f>SUM(D9,D20,D28,D40,D50,J28,J42)</f>
        <v>16660</v>
      </c>
      <c r="K57" s="68">
        <f>SUM(I57,J57)</f>
        <v>33490</v>
      </c>
      <c r="L57" s="63">
        <f>SUM(F9,F20,F28,F40,F50,L28,L42)</f>
        <v>12506</v>
      </c>
    </row>
    <row r="58" spans="1:12" ht="18" customHeight="1">
      <c r="A58" s="10" t="s">
        <v>247</v>
      </c>
      <c r="B58" s="11" t="s">
        <v>126</v>
      </c>
      <c r="C58" s="13">
        <v>398</v>
      </c>
      <c r="D58" s="13">
        <v>395</v>
      </c>
      <c r="E58" s="13">
        <f t="shared" si="7"/>
        <v>793</v>
      </c>
      <c r="F58" s="15">
        <v>297</v>
      </c>
      <c r="H58" s="58"/>
      <c r="I58" s="69"/>
      <c r="J58" s="69"/>
      <c r="K58" s="69"/>
      <c r="L58" s="63"/>
    </row>
    <row r="59" spans="1:12" ht="18" customHeight="1">
      <c r="A59" s="10" t="s">
        <v>248</v>
      </c>
      <c r="B59" s="11" t="s">
        <v>189</v>
      </c>
      <c r="C59" s="13">
        <v>69</v>
      </c>
      <c r="D59" s="13">
        <v>60</v>
      </c>
      <c r="E59" s="13">
        <f t="shared" si="7"/>
        <v>129</v>
      </c>
      <c r="F59" s="15">
        <v>47</v>
      </c>
      <c r="H59" s="59" t="s">
        <v>276</v>
      </c>
      <c r="I59" s="40">
        <v>806</v>
      </c>
      <c r="J59" s="40">
        <v>794</v>
      </c>
      <c r="K59" s="40">
        <v>1600</v>
      </c>
      <c r="L59" s="56"/>
    </row>
    <row r="60" spans="1:12" ht="18" customHeight="1">
      <c r="A60" s="10" t="s">
        <v>249</v>
      </c>
      <c r="B60" s="11" t="s">
        <v>127</v>
      </c>
      <c r="C60" s="13">
        <v>104</v>
      </c>
      <c r="D60" s="13">
        <v>93</v>
      </c>
      <c r="E60" s="13">
        <f t="shared" si="7"/>
        <v>197</v>
      </c>
      <c r="F60" s="15">
        <v>69</v>
      </c>
      <c r="H60" s="60"/>
      <c r="I60" s="41"/>
      <c r="J60" s="41"/>
      <c r="K60" s="41"/>
      <c r="L60" s="56"/>
    </row>
    <row r="61" spans="1:12" ht="18" customHeight="1">
      <c r="A61" s="10" t="s">
        <v>250</v>
      </c>
      <c r="B61" s="11" t="s">
        <v>128</v>
      </c>
      <c r="C61" s="13">
        <v>75</v>
      </c>
      <c r="D61" s="13">
        <v>68</v>
      </c>
      <c r="E61" s="13">
        <f t="shared" si="7"/>
        <v>143</v>
      </c>
      <c r="F61" s="15">
        <v>49</v>
      </c>
      <c r="H61" s="57" t="s">
        <v>277</v>
      </c>
      <c r="I61" s="68">
        <f>SUM(C71,C78,C90,C104)</f>
        <v>7625</v>
      </c>
      <c r="J61" s="68">
        <f>SUM(D71,D78,D90,D104)</f>
        <v>7433</v>
      </c>
      <c r="K61" s="68">
        <f>SUM(I61,J61)</f>
        <v>15058</v>
      </c>
      <c r="L61" s="63">
        <f>SUM(F71,F78,F90,F104)</f>
        <v>5478</v>
      </c>
    </row>
    <row r="62" spans="1:12" ht="18" customHeight="1">
      <c r="A62" s="10" t="s">
        <v>129</v>
      </c>
      <c r="B62" s="11" t="s">
        <v>130</v>
      </c>
      <c r="C62" s="13">
        <v>107</v>
      </c>
      <c r="D62" s="13">
        <v>114</v>
      </c>
      <c r="E62" s="13">
        <f t="shared" si="7"/>
        <v>221</v>
      </c>
      <c r="F62" s="15">
        <v>61</v>
      </c>
      <c r="H62" s="58"/>
      <c r="I62" s="69"/>
      <c r="J62" s="69"/>
      <c r="K62" s="69"/>
      <c r="L62" s="63"/>
    </row>
    <row r="63" spans="1:12" ht="18" customHeight="1">
      <c r="A63" s="10" t="s">
        <v>251</v>
      </c>
      <c r="B63" s="11" t="s">
        <v>131</v>
      </c>
      <c r="C63" s="13">
        <v>57</v>
      </c>
      <c r="D63" s="13">
        <v>60</v>
      </c>
      <c r="E63" s="13">
        <f t="shared" si="7"/>
        <v>117</v>
      </c>
      <c r="F63" s="15">
        <v>54</v>
      </c>
      <c r="H63" s="59" t="s">
        <v>276</v>
      </c>
      <c r="I63" s="40">
        <v>1021</v>
      </c>
      <c r="J63" s="40">
        <v>991</v>
      </c>
      <c r="K63" s="40">
        <v>2012</v>
      </c>
      <c r="L63" s="61"/>
    </row>
    <row r="64" spans="1:12" ht="18" customHeight="1">
      <c r="A64" s="10" t="s">
        <v>252</v>
      </c>
      <c r="B64" s="11" t="s">
        <v>132</v>
      </c>
      <c r="C64" s="13">
        <v>280</v>
      </c>
      <c r="D64" s="13">
        <v>250</v>
      </c>
      <c r="E64" s="13">
        <f t="shared" si="7"/>
        <v>530</v>
      </c>
      <c r="F64" s="15">
        <v>220</v>
      </c>
      <c r="H64" s="60"/>
      <c r="I64" s="42"/>
      <c r="J64" s="42"/>
      <c r="K64" s="42"/>
      <c r="L64" s="62"/>
    </row>
    <row r="65" spans="1:12" ht="18" customHeight="1">
      <c r="A65" s="10" t="s">
        <v>184</v>
      </c>
      <c r="B65" s="11" t="s">
        <v>133</v>
      </c>
      <c r="C65" s="13">
        <v>99</v>
      </c>
      <c r="D65" s="13">
        <v>102</v>
      </c>
      <c r="E65" s="13">
        <f t="shared" si="7"/>
        <v>201</v>
      </c>
      <c r="F65" s="15">
        <v>76</v>
      </c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>
        <v>186</v>
      </c>
      <c r="D66" s="13">
        <v>160</v>
      </c>
      <c r="E66" s="13">
        <f t="shared" si="7"/>
        <v>346</v>
      </c>
      <c r="F66" s="15">
        <v>166</v>
      </c>
      <c r="H66" s="64" t="s">
        <v>278</v>
      </c>
      <c r="I66" s="40">
        <v>22628</v>
      </c>
      <c r="J66" s="40">
        <v>22308</v>
      </c>
      <c r="K66" s="40">
        <f>SUM(I66,J66)</f>
        <v>44936</v>
      </c>
      <c r="L66" s="40">
        <v>16358</v>
      </c>
    </row>
    <row r="67" spans="1:12" ht="18" customHeight="1">
      <c r="A67" s="10" t="s">
        <v>185</v>
      </c>
      <c r="B67" s="11" t="s">
        <v>136</v>
      </c>
      <c r="C67" s="13">
        <v>438</v>
      </c>
      <c r="D67" s="13">
        <v>384</v>
      </c>
      <c r="E67" s="13">
        <f t="shared" si="7"/>
        <v>822</v>
      </c>
      <c r="F67" s="15">
        <v>334</v>
      </c>
      <c r="H67" s="65"/>
      <c r="I67" s="42"/>
      <c r="J67" s="42"/>
      <c r="K67" s="42"/>
      <c r="L67" s="42"/>
    </row>
    <row r="68" spans="1:12" ht="18" customHeight="1">
      <c r="A68" s="10" t="s">
        <v>253</v>
      </c>
      <c r="B68" s="11" t="s">
        <v>137</v>
      </c>
      <c r="C68" s="13">
        <v>87</v>
      </c>
      <c r="D68" s="13">
        <v>80</v>
      </c>
      <c r="E68" s="13">
        <f t="shared" si="7"/>
        <v>167</v>
      </c>
      <c r="F68" s="15">
        <v>78</v>
      </c>
      <c r="H68" s="64" t="s">
        <v>279</v>
      </c>
      <c r="I68" s="40">
        <v>1827</v>
      </c>
      <c r="J68" s="40">
        <v>1785</v>
      </c>
      <c r="K68" s="40">
        <f>SUM(I68,J68)</f>
        <v>3612</v>
      </c>
      <c r="L68" s="40">
        <v>1626</v>
      </c>
    </row>
    <row r="69" spans="1:12" ht="18" customHeight="1">
      <c r="A69" s="10" t="s">
        <v>138</v>
      </c>
      <c r="B69" s="11" t="s">
        <v>139</v>
      </c>
      <c r="C69" s="13">
        <v>329</v>
      </c>
      <c r="D69" s="13">
        <v>316</v>
      </c>
      <c r="E69" s="13">
        <f t="shared" si="7"/>
        <v>645</v>
      </c>
      <c r="F69" s="15">
        <v>243</v>
      </c>
      <c r="H69" s="65"/>
      <c r="I69" s="42"/>
      <c r="J69" s="42"/>
      <c r="K69" s="42"/>
      <c r="L69" s="42"/>
    </row>
    <row r="70" spans="1:12" ht="18" customHeight="1">
      <c r="A70" s="10" t="s">
        <v>273</v>
      </c>
      <c r="B70" s="11" t="s">
        <v>274</v>
      </c>
      <c r="C70" s="13">
        <v>208</v>
      </c>
      <c r="D70" s="13">
        <v>167</v>
      </c>
      <c r="E70" s="13">
        <f t="shared" si="7"/>
        <v>375</v>
      </c>
      <c r="F70" s="15">
        <v>148</v>
      </c>
      <c r="H70" s="64" t="s">
        <v>280</v>
      </c>
      <c r="I70" s="68">
        <f>SUM(I57+I61)</f>
        <v>24455</v>
      </c>
      <c r="J70" s="68">
        <f>SUM(J57+J61)</f>
        <v>24093</v>
      </c>
      <c r="K70" s="68">
        <f>SUM(K57,K61)</f>
        <v>48548</v>
      </c>
      <c r="L70" s="68">
        <f>SUM(L57,L61)</f>
        <v>17984</v>
      </c>
    </row>
    <row r="71" spans="1:12" ht="18" customHeight="1">
      <c r="A71" s="16"/>
      <c r="B71" s="17" t="s">
        <v>186</v>
      </c>
      <c r="C71" s="19">
        <f>SUM(C56:C70)</f>
        <v>2654</v>
      </c>
      <c r="D71" s="19">
        <f>SUM(D56:D70)</f>
        <v>2469</v>
      </c>
      <c r="E71" s="19">
        <f>SUM(E56:E70)</f>
        <v>5123</v>
      </c>
      <c r="F71" s="19">
        <f>SUM(F56:F70)</f>
        <v>2015</v>
      </c>
      <c r="G71" s="22"/>
      <c r="H71" s="66"/>
      <c r="I71" s="66"/>
      <c r="J71" s="66"/>
      <c r="K71" s="66"/>
      <c r="L71" s="66"/>
    </row>
    <row r="72" spans="1:12" ht="18" customHeight="1">
      <c r="A72" s="4" t="s">
        <v>254</v>
      </c>
      <c r="B72" s="5" t="s">
        <v>140</v>
      </c>
      <c r="C72" s="7">
        <v>304</v>
      </c>
      <c r="D72" s="7">
        <v>270</v>
      </c>
      <c r="E72" s="13">
        <f aca="true" t="shared" si="8" ref="E72:E77">SUM(C72:D72)</f>
        <v>574</v>
      </c>
      <c r="F72" s="9">
        <v>205</v>
      </c>
      <c r="H72" s="67"/>
      <c r="I72" s="67"/>
      <c r="J72" s="67"/>
      <c r="K72" s="67"/>
      <c r="L72" s="67"/>
    </row>
    <row r="73" spans="1:6" ht="18" customHeight="1">
      <c r="A73" s="10" t="s">
        <v>255</v>
      </c>
      <c r="B73" s="11" t="s">
        <v>141</v>
      </c>
      <c r="C73" s="13">
        <v>302</v>
      </c>
      <c r="D73" s="13">
        <v>294</v>
      </c>
      <c r="E73" s="13">
        <f t="shared" si="8"/>
        <v>596</v>
      </c>
      <c r="F73" s="15">
        <v>196</v>
      </c>
    </row>
    <row r="74" spans="1:6" ht="18" customHeight="1">
      <c r="A74" s="10" t="s">
        <v>142</v>
      </c>
      <c r="B74" s="11" t="s">
        <v>143</v>
      </c>
      <c r="C74" s="13">
        <v>313</v>
      </c>
      <c r="D74" s="13">
        <v>295</v>
      </c>
      <c r="E74" s="13">
        <f t="shared" si="8"/>
        <v>608</v>
      </c>
      <c r="F74" s="15">
        <v>193</v>
      </c>
    </row>
    <row r="75" spans="1:6" ht="18" customHeight="1">
      <c r="A75" s="10" t="s">
        <v>144</v>
      </c>
      <c r="B75" s="11" t="s">
        <v>145</v>
      </c>
      <c r="C75" s="13">
        <v>136</v>
      </c>
      <c r="D75" s="13">
        <v>119</v>
      </c>
      <c r="E75" s="13">
        <f t="shared" si="8"/>
        <v>255</v>
      </c>
      <c r="F75" s="15">
        <v>81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39</v>
      </c>
      <c r="E76" s="13">
        <f t="shared" si="8"/>
        <v>77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145</v>
      </c>
      <c r="D77" s="13">
        <v>174</v>
      </c>
      <c r="E77" s="13">
        <f t="shared" si="8"/>
        <v>319</v>
      </c>
      <c r="F77" s="15">
        <v>135</v>
      </c>
    </row>
    <row r="78" spans="1:6" ht="18" customHeight="1">
      <c r="A78" s="16"/>
      <c r="B78" s="17" t="s">
        <v>187</v>
      </c>
      <c r="C78" s="19">
        <f>SUM(C72:C77)</f>
        <v>1238</v>
      </c>
      <c r="D78" s="19">
        <f>SUM(D72:D77)</f>
        <v>1191</v>
      </c>
      <c r="E78" s="19">
        <f>SUM(C78:D78)</f>
        <v>2429</v>
      </c>
      <c r="F78" s="21">
        <f>SUM(F72:F77)</f>
        <v>833</v>
      </c>
    </row>
    <row r="79" spans="1:6" ht="18" customHeight="1">
      <c r="A79" s="4" t="s">
        <v>258</v>
      </c>
      <c r="B79" s="5" t="s">
        <v>148</v>
      </c>
      <c r="C79" s="7">
        <v>134</v>
      </c>
      <c r="D79" s="7">
        <v>130</v>
      </c>
      <c r="E79" s="13">
        <f aca="true" t="shared" si="9" ref="E79:E89">SUM(C79:D79)</f>
        <v>264</v>
      </c>
      <c r="F79" s="9">
        <v>77</v>
      </c>
    </row>
    <row r="80" spans="1:6" ht="18" customHeight="1">
      <c r="A80" s="10" t="s">
        <v>259</v>
      </c>
      <c r="B80" s="11" t="s">
        <v>149</v>
      </c>
      <c r="C80" s="13">
        <v>109</v>
      </c>
      <c r="D80" s="13">
        <v>115</v>
      </c>
      <c r="E80" s="13">
        <f t="shared" si="9"/>
        <v>224</v>
      </c>
      <c r="F80" s="15">
        <v>80</v>
      </c>
    </row>
    <row r="81" spans="1:6" ht="18" customHeight="1">
      <c r="A81" s="10" t="s">
        <v>260</v>
      </c>
      <c r="B81" s="11" t="s">
        <v>150</v>
      </c>
      <c r="C81" s="13">
        <v>178</v>
      </c>
      <c r="D81" s="13">
        <v>182</v>
      </c>
      <c r="E81" s="13">
        <f t="shared" si="9"/>
        <v>360</v>
      </c>
      <c r="F81" s="15">
        <v>109</v>
      </c>
    </row>
    <row r="82" spans="1:6" ht="18" customHeight="1">
      <c r="A82" s="10" t="s">
        <v>261</v>
      </c>
      <c r="B82" s="11" t="s">
        <v>151</v>
      </c>
      <c r="C82" s="13">
        <v>218</v>
      </c>
      <c r="D82" s="13">
        <v>220</v>
      </c>
      <c r="E82" s="13">
        <f t="shared" si="9"/>
        <v>438</v>
      </c>
      <c r="F82" s="15">
        <v>150</v>
      </c>
    </row>
    <row r="83" spans="1:6" ht="18" customHeight="1">
      <c r="A83" s="10" t="s">
        <v>152</v>
      </c>
      <c r="B83" s="11" t="s">
        <v>153</v>
      </c>
      <c r="C83" s="13">
        <v>149</v>
      </c>
      <c r="D83" s="13">
        <v>178</v>
      </c>
      <c r="E83" s="13">
        <f t="shared" si="9"/>
        <v>327</v>
      </c>
      <c r="F83" s="15">
        <v>116</v>
      </c>
    </row>
    <row r="84" spans="1:6" ht="18" customHeight="1">
      <c r="A84" s="10" t="s">
        <v>262</v>
      </c>
      <c r="B84" s="11" t="s">
        <v>154</v>
      </c>
      <c r="C84" s="13">
        <v>225</v>
      </c>
      <c r="D84" s="13">
        <v>236</v>
      </c>
      <c r="E84" s="13">
        <f t="shared" si="9"/>
        <v>461</v>
      </c>
      <c r="F84" s="15">
        <v>185</v>
      </c>
    </row>
    <row r="85" spans="1:6" ht="18" customHeight="1">
      <c r="A85" s="10" t="s">
        <v>155</v>
      </c>
      <c r="B85" s="11" t="s">
        <v>156</v>
      </c>
      <c r="C85" s="13">
        <v>146</v>
      </c>
      <c r="D85" s="13">
        <v>152</v>
      </c>
      <c r="E85" s="13">
        <f t="shared" si="9"/>
        <v>298</v>
      </c>
      <c r="F85" s="15">
        <v>89</v>
      </c>
    </row>
    <row r="86" spans="1:6" ht="18" customHeight="1">
      <c r="A86" s="10" t="s">
        <v>157</v>
      </c>
      <c r="B86" s="11" t="s">
        <v>158</v>
      </c>
      <c r="C86" s="13">
        <v>86</v>
      </c>
      <c r="D86" s="13">
        <v>101</v>
      </c>
      <c r="E86" s="13">
        <f t="shared" si="9"/>
        <v>187</v>
      </c>
      <c r="F86" s="15">
        <v>56</v>
      </c>
    </row>
    <row r="87" spans="1:6" ht="18" customHeight="1">
      <c r="A87" s="10" t="s">
        <v>159</v>
      </c>
      <c r="B87" s="11" t="s">
        <v>160</v>
      </c>
      <c r="C87" s="13">
        <v>130</v>
      </c>
      <c r="D87" s="13">
        <v>144</v>
      </c>
      <c r="E87" s="13">
        <f t="shared" si="9"/>
        <v>274</v>
      </c>
      <c r="F87" s="15">
        <v>98</v>
      </c>
    </row>
    <row r="88" spans="1:6" ht="18" customHeight="1">
      <c r="A88" s="10" t="s">
        <v>161</v>
      </c>
      <c r="B88" s="11" t="s">
        <v>162</v>
      </c>
      <c r="C88" s="13">
        <v>23</v>
      </c>
      <c r="D88" s="13">
        <v>26</v>
      </c>
      <c r="E88" s="13">
        <f t="shared" si="9"/>
        <v>49</v>
      </c>
      <c r="F88" s="15">
        <v>21</v>
      </c>
    </row>
    <row r="89" spans="1:6" ht="18" customHeight="1">
      <c r="A89" s="10" t="s">
        <v>263</v>
      </c>
      <c r="B89" s="11" t="s">
        <v>264</v>
      </c>
      <c r="C89" s="13">
        <v>90</v>
      </c>
      <c r="D89" s="13">
        <v>103</v>
      </c>
      <c r="E89" s="13">
        <f t="shared" si="9"/>
        <v>193</v>
      </c>
      <c r="F89" s="15">
        <v>67</v>
      </c>
    </row>
    <row r="90" spans="1:6" ht="18" customHeight="1">
      <c r="A90" s="16"/>
      <c r="B90" s="17" t="s">
        <v>163</v>
      </c>
      <c r="C90" s="19">
        <f>SUM(C79:C89)</f>
        <v>1488</v>
      </c>
      <c r="D90" s="19">
        <f>SUM(D79:D89)</f>
        <v>1587</v>
      </c>
      <c r="E90" s="19">
        <f>SUM(C90:D90)</f>
        <v>3075</v>
      </c>
      <c r="F90" s="21">
        <f>SUM(F79:F89)</f>
        <v>1048</v>
      </c>
    </row>
    <row r="91" spans="1:6" ht="18" customHeight="1">
      <c r="A91" s="4" t="s">
        <v>265</v>
      </c>
      <c r="B91" s="5" t="s">
        <v>164</v>
      </c>
      <c r="C91" s="7">
        <v>124</v>
      </c>
      <c r="D91" s="7">
        <v>123</v>
      </c>
      <c r="E91" s="13">
        <f aca="true" t="shared" si="10" ref="E91:E103">SUM(C91:D91)</f>
        <v>247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214</v>
      </c>
      <c r="D92" s="13">
        <v>178</v>
      </c>
      <c r="E92" s="13">
        <f t="shared" si="10"/>
        <v>392</v>
      </c>
      <c r="F92" s="15">
        <v>111</v>
      </c>
    </row>
    <row r="93" spans="1:6" ht="18" customHeight="1">
      <c r="A93" s="10" t="s">
        <v>266</v>
      </c>
      <c r="B93" s="11" t="s">
        <v>167</v>
      </c>
      <c r="C93" s="13">
        <v>122</v>
      </c>
      <c r="D93" s="13">
        <v>113</v>
      </c>
      <c r="E93" s="13">
        <f t="shared" si="10"/>
        <v>235</v>
      </c>
      <c r="F93" s="15">
        <v>67</v>
      </c>
    </row>
    <row r="94" spans="1:6" ht="18" customHeight="1">
      <c r="A94" s="10" t="s">
        <v>267</v>
      </c>
      <c r="B94" s="11" t="s">
        <v>168</v>
      </c>
      <c r="C94" s="13">
        <v>59</v>
      </c>
      <c r="D94" s="13">
        <v>68</v>
      </c>
      <c r="E94" s="13">
        <f t="shared" si="10"/>
        <v>127</v>
      </c>
      <c r="F94" s="15">
        <v>47</v>
      </c>
    </row>
    <row r="95" spans="1:6" ht="18" customHeight="1">
      <c r="A95" s="10" t="s">
        <v>169</v>
      </c>
      <c r="B95" s="11" t="s">
        <v>170</v>
      </c>
      <c r="C95" s="13">
        <v>185</v>
      </c>
      <c r="D95" s="13">
        <v>187</v>
      </c>
      <c r="E95" s="13">
        <f t="shared" si="10"/>
        <v>372</v>
      </c>
      <c r="F95" s="15">
        <v>124</v>
      </c>
    </row>
    <row r="96" spans="1:6" ht="18" customHeight="1">
      <c r="A96" s="10" t="s">
        <v>268</v>
      </c>
      <c r="B96" s="11" t="s">
        <v>171</v>
      </c>
      <c r="C96" s="13">
        <v>122</v>
      </c>
      <c r="D96" s="13">
        <v>127</v>
      </c>
      <c r="E96" s="13">
        <f t="shared" si="10"/>
        <v>249</v>
      </c>
      <c r="F96" s="15">
        <v>78</v>
      </c>
    </row>
    <row r="97" spans="1:6" ht="18" customHeight="1">
      <c r="A97" s="10" t="s">
        <v>269</v>
      </c>
      <c r="B97" s="11" t="s">
        <v>172</v>
      </c>
      <c r="C97" s="13">
        <v>101</v>
      </c>
      <c r="D97" s="13">
        <v>85</v>
      </c>
      <c r="E97" s="13">
        <f t="shared" si="10"/>
        <v>186</v>
      </c>
      <c r="F97" s="15">
        <v>63</v>
      </c>
    </row>
    <row r="98" spans="1:6" ht="18" customHeight="1">
      <c r="A98" s="10" t="s">
        <v>173</v>
      </c>
      <c r="B98" s="11" t="s">
        <v>174</v>
      </c>
      <c r="C98" s="13">
        <v>282</v>
      </c>
      <c r="D98" s="13">
        <v>278</v>
      </c>
      <c r="E98" s="13">
        <f t="shared" si="10"/>
        <v>560</v>
      </c>
      <c r="F98" s="15">
        <v>251</v>
      </c>
    </row>
    <row r="99" spans="1:6" ht="18" customHeight="1">
      <c r="A99" s="10" t="s">
        <v>270</v>
      </c>
      <c r="B99" s="11" t="s">
        <v>175</v>
      </c>
      <c r="C99" s="13">
        <v>182</v>
      </c>
      <c r="D99" s="13">
        <v>167</v>
      </c>
      <c r="E99" s="13">
        <f t="shared" si="10"/>
        <v>349</v>
      </c>
      <c r="F99" s="15">
        <v>104</v>
      </c>
    </row>
    <row r="100" spans="1:6" ht="18" customHeight="1">
      <c r="A100" s="10" t="s">
        <v>176</v>
      </c>
      <c r="B100" s="11" t="s">
        <v>177</v>
      </c>
      <c r="C100" s="13">
        <v>601</v>
      </c>
      <c r="D100" s="13">
        <v>580</v>
      </c>
      <c r="E100" s="13">
        <f t="shared" si="10"/>
        <v>1181</v>
      </c>
      <c r="F100" s="15">
        <v>483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39</v>
      </c>
      <c r="E101" s="13">
        <f t="shared" si="10"/>
        <v>53</v>
      </c>
      <c r="F101" s="15">
        <v>30</v>
      </c>
    </row>
    <row r="102" spans="1:6" ht="18" customHeight="1">
      <c r="A102" s="10" t="s">
        <v>271</v>
      </c>
      <c r="B102" s="11" t="s">
        <v>180</v>
      </c>
      <c r="C102" s="13">
        <v>59</v>
      </c>
      <c r="D102" s="13">
        <v>69</v>
      </c>
      <c r="E102" s="13">
        <f t="shared" si="10"/>
        <v>128</v>
      </c>
      <c r="F102" s="15">
        <v>42</v>
      </c>
    </row>
    <row r="103" spans="1:6" ht="18" customHeight="1">
      <c r="A103" s="10" t="s">
        <v>181</v>
      </c>
      <c r="B103" s="11" t="s">
        <v>182</v>
      </c>
      <c r="C103" s="13">
        <v>180</v>
      </c>
      <c r="D103" s="13">
        <v>172</v>
      </c>
      <c r="E103" s="13">
        <f t="shared" si="10"/>
        <v>352</v>
      </c>
      <c r="F103" s="15">
        <v>115</v>
      </c>
    </row>
    <row r="104" spans="1:6" ht="18" customHeight="1">
      <c r="A104" s="16"/>
      <c r="B104" s="17" t="s">
        <v>183</v>
      </c>
      <c r="C104" s="19">
        <f>SUM(C91:C103)</f>
        <v>2245</v>
      </c>
      <c r="D104" s="19">
        <f>SUM(D91:D103)</f>
        <v>2186</v>
      </c>
      <c r="E104" s="19">
        <f>SUM(C104:D104)</f>
        <v>4431</v>
      </c>
      <c r="F104" s="21">
        <f>SUM(F91:F103)</f>
        <v>1582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H68:H69"/>
    <mergeCell ref="I68:I69"/>
    <mergeCell ref="J68:J69"/>
    <mergeCell ref="K68:K69"/>
    <mergeCell ref="L68:L69"/>
    <mergeCell ref="H63:H64"/>
    <mergeCell ref="I63:I64"/>
    <mergeCell ref="J63:J64"/>
    <mergeCell ref="K63:K64"/>
    <mergeCell ref="L63:L64"/>
    <mergeCell ref="H66:H67"/>
    <mergeCell ref="I66:I67"/>
    <mergeCell ref="J66:J67"/>
    <mergeCell ref="K66:K67"/>
    <mergeCell ref="L66:L67"/>
    <mergeCell ref="L57:L58"/>
    <mergeCell ref="H59:H60"/>
    <mergeCell ref="I59:I60"/>
    <mergeCell ref="J59:J60"/>
    <mergeCell ref="K59:K60"/>
    <mergeCell ref="L59:L60"/>
    <mergeCell ref="F1:F2"/>
    <mergeCell ref="B1:B2"/>
    <mergeCell ref="H1:H2"/>
    <mergeCell ref="A1:A2"/>
    <mergeCell ref="G1:G2"/>
    <mergeCell ref="I1:K1"/>
    <mergeCell ref="C1:E1"/>
    <mergeCell ref="H61:H62"/>
    <mergeCell ref="I61:I62"/>
    <mergeCell ref="J61:J62"/>
    <mergeCell ref="K61:K62"/>
    <mergeCell ref="L61:L62"/>
    <mergeCell ref="L1:L2"/>
    <mergeCell ref="H57:H58"/>
    <mergeCell ref="I57:I58"/>
    <mergeCell ref="J57:J58"/>
    <mergeCell ref="K57:K58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Ｐ明朝,標準"&amp;14令和元年9月30日</oddHeader>
    <oddFooter>&amp;C&amp;P／&amp;N</oddFoot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43">
      <selection activeCell="L70" sqref="L70:L72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>
        <v>87</v>
      </c>
      <c r="D3" s="6">
        <v>78</v>
      </c>
      <c r="E3" s="13">
        <f aca="true" t="shared" si="0" ref="E3:E8">SUM(C3:D3)</f>
        <v>165</v>
      </c>
      <c r="F3" s="8">
        <v>47</v>
      </c>
      <c r="G3" s="4" t="s">
        <v>193</v>
      </c>
      <c r="H3" s="5" t="s">
        <v>8</v>
      </c>
      <c r="I3" s="7">
        <v>130</v>
      </c>
      <c r="J3" s="7">
        <v>149</v>
      </c>
      <c r="K3" s="13">
        <f aca="true" t="shared" si="1" ref="K3:K27">SUM(I3:J3)</f>
        <v>279</v>
      </c>
      <c r="L3" s="9">
        <v>116</v>
      </c>
    </row>
    <row r="4" spans="1:12" ht="18" customHeight="1">
      <c r="A4" s="10" t="s">
        <v>194</v>
      </c>
      <c r="B4" s="11" t="s">
        <v>9</v>
      </c>
      <c r="C4" s="12">
        <v>112</v>
      </c>
      <c r="D4" s="12">
        <v>115</v>
      </c>
      <c r="E4" s="13">
        <f t="shared" si="0"/>
        <v>227</v>
      </c>
      <c r="F4" s="14">
        <v>76</v>
      </c>
      <c r="G4" s="10" t="s">
        <v>195</v>
      </c>
      <c r="H4" s="11" t="s">
        <v>10</v>
      </c>
      <c r="I4" s="13">
        <v>418</v>
      </c>
      <c r="J4" s="13">
        <v>407</v>
      </c>
      <c r="K4" s="13">
        <f t="shared" si="1"/>
        <v>825</v>
      </c>
      <c r="L4" s="15">
        <v>357</v>
      </c>
    </row>
    <row r="5" spans="1:12" ht="18" customHeight="1">
      <c r="A5" s="10" t="s">
        <v>196</v>
      </c>
      <c r="B5" s="11" t="s">
        <v>11</v>
      </c>
      <c r="C5" s="12">
        <v>252</v>
      </c>
      <c r="D5" s="12">
        <v>300</v>
      </c>
      <c r="E5" s="13">
        <f t="shared" si="0"/>
        <v>552</v>
      </c>
      <c r="F5" s="14">
        <v>172</v>
      </c>
      <c r="G5" s="10" t="s">
        <v>197</v>
      </c>
      <c r="H5" s="11" t="s">
        <v>12</v>
      </c>
      <c r="I5" s="13">
        <v>301</v>
      </c>
      <c r="J5" s="13">
        <v>234</v>
      </c>
      <c r="K5" s="13">
        <f t="shared" si="1"/>
        <v>535</v>
      </c>
      <c r="L5" s="15">
        <v>234</v>
      </c>
    </row>
    <row r="6" spans="1:12" ht="18" customHeight="1">
      <c r="A6" s="10" t="s">
        <v>198</v>
      </c>
      <c r="B6" s="11" t="s">
        <v>13</v>
      </c>
      <c r="C6" s="12">
        <v>271</v>
      </c>
      <c r="D6" s="12">
        <v>244</v>
      </c>
      <c r="E6" s="13">
        <f t="shared" si="0"/>
        <v>515</v>
      </c>
      <c r="F6" s="14">
        <v>197</v>
      </c>
      <c r="G6" s="10" t="s">
        <v>199</v>
      </c>
      <c r="H6" s="11" t="s">
        <v>14</v>
      </c>
      <c r="I6" s="13">
        <v>212</v>
      </c>
      <c r="J6" s="13">
        <v>233</v>
      </c>
      <c r="K6" s="13">
        <f t="shared" si="1"/>
        <v>445</v>
      </c>
      <c r="L6" s="15">
        <v>185</v>
      </c>
    </row>
    <row r="7" spans="1:12" ht="18" customHeight="1">
      <c r="A7" s="10" t="s">
        <v>200</v>
      </c>
      <c r="B7" s="11" t="s">
        <v>15</v>
      </c>
      <c r="C7" s="12">
        <v>670</v>
      </c>
      <c r="D7" s="12">
        <v>641</v>
      </c>
      <c r="E7" s="13">
        <f t="shared" si="0"/>
        <v>1311</v>
      </c>
      <c r="F7" s="14">
        <v>501</v>
      </c>
      <c r="G7" s="10" t="s">
        <v>201</v>
      </c>
      <c r="H7" s="11" t="s">
        <v>16</v>
      </c>
      <c r="I7" s="13">
        <v>504</v>
      </c>
      <c r="J7" s="13">
        <v>510</v>
      </c>
      <c r="K7" s="13">
        <f t="shared" si="1"/>
        <v>1014</v>
      </c>
      <c r="L7" s="15">
        <v>400</v>
      </c>
    </row>
    <row r="8" spans="1:12" ht="18" customHeight="1">
      <c r="A8" s="10" t="s">
        <v>202</v>
      </c>
      <c r="B8" s="11" t="s">
        <v>17</v>
      </c>
      <c r="C8" s="12">
        <v>143</v>
      </c>
      <c r="D8" s="12">
        <v>164</v>
      </c>
      <c r="E8" s="13">
        <f t="shared" si="0"/>
        <v>307</v>
      </c>
      <c r="F8" s="14">
        <v>107</v>
      </c>
      <c r="G8" s="10" t="s">
        <v>203</v>
      </c>
      <c r="H8" s="11" t="s">
        <v>18</v>
      </c>
      <c r="I8" s="13">
        <v>280</v>
      </c>
      <c r="J8" s="13">
        <v>260</v>
      </c>
      <c r="K8" s="13">
        <f t="shared" si="1"/>
        <v>540</v>
      </c>
      <c r="L8" s="15">
        <v>219</v>
      </c>
    </row>
    <row r="9" spans="1:12" ht="18" customHeight="1">
      <c r="A9" s="16"/>
      <c r="B9" s="17" t="s">
        <v>79</v>
      </c>
      <c r="C9" s="18">
        <f>SUM(C3:C8)</f>
        <v>1535</v>
      </c>
      <c r="D9" s="18">
        <f>SUM(D3:D8)</f>
        <v>1542</v>
      </c>
      <c r="E9" s="19">
        <f>SUM(E3:E8)</f>
        <v>3077</v>
      </c>
      <c r="F9" s="20">
        <f>SUM(F3:F8)</f>
        <v>1100</v>
      </c>
      <c r="G9" s="10" t="s">
        <v>204</v>
      </c>
      <c r="H9" s="11" t="s">
        <v>19</v>
      </c>
      <c r="I9" s="13">
        <v>512</v>
      </c>
      <c r="J9" s="13">
        <v>479</v>
      </c>
      <c r="K9" s="13">
        <f t="shared" si="1"/>
        <v>991</v>
      </c>
      <c r="L9" s="15">
        <v>439</v>
      </c>
    </row>
    <row r="10" spans="1:12" ht="18" customHeight="1">
      <c r="A10" s="4" t="s">
        <v>205</v>
      </c>
      <c r="B10" s="5" t="s">
        <v>20</v>
      </c>
      <c r="C10" s="6">
        <v>257</v>
      </c>
      <c r="D10" s="6">
        <v>236</v>
      </c>
      <c r="E10" s="13">
        <f aca="true" t="shared" si="2" ref="E10:E19">SUM(C10:D10)</f>
        <v>493</v>
      </c>
      <c r="F10" s="8">
        <v>197</v>
      </c>
      <c r="G10" s="10" t="s">
        <v>206</v>
      </c>
      <c r="H10" s="11" t="s">
        <v>21</v>
      </c>
      <c r="I10" s="13">
        <v>184</v>
      </c>
      <c r="J10" s="13">
        <v>179</v>
      </c>
      <c r="K10" s="13">
        <f t="shared" si="1"/>
        <v>363</v>
      </c>
      <c r="L10" s="15">
        <v>128</v>
      </c>
    </row>
    <row r="11" spans="1:12" ht="18" customHeight="1">
      <c r="A11" s="10" t="s">
        <v>207</v>
      </c>
      <c r="B11" s="11" t="s">
        <v>22</v>
      </c>
      <c r="C11" s="12">
        <v>78</v>
      </c>
      <c r="D11" s="12">
        <v>99</v>
      </c>
      <c r="E11" s="13">
        <f t="shared" si="2"/>
        <v>177</v>
      </c>
      <c r="F11" s="14">
        <v>63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145</v>
      </c>
      <c r="D12" s="12">
        <v>135</v>
      </c>
      <c r="E12" s="13">
        <f t="shared" si="2"/>
        <v>280</v>
      </c>
      <c r="F12" s="14">
        <v>124</v>
      </c>
      <c r="G12" s="10" t="s">
        <v>210</v>
      </c>
      <c r="H12" s="11" t="s">
        <v>25</v>
      </c>
      <c r="I12" s="13">
        <v>248</v>
      </c>
      <c r="J12" s="13">
        <v>236</v>
      </c>
      <c r="K12" s="13">
        <f t="shared" si="1"/>
        <v>484</v>
      </c>
      <c r="L12" s="15">
        <v>147</v>
      </c>
    </row>
    <row r="13" spans="1:12" ht="17.25" customHeight="1">
      <c r="A13" s="10" t="s">
        <v>211</v>
      </c>
      <c r="B13" s="11" t="s">
        <v>30</v>
      </c>
      <c r="C13" s="12">
        <v>109</v>
      </c>
      <c r="D13" s="12">
        <v>112</v>
      </c>
      <c r="E13" s="13">
        <f t="shared" si="2"/>
        <v>221</v>
      </c>
      <c r="F13" s="14">
        <v>92</v>
      </c>
      <c r="G13" s="10" t="s">
        <v>212</v>
      </c>
      <c r="H13" s="11" t="s">
        <v>26</v>
      </c>
      <c r="I13" s="13">
        <v>290</v>
      </c>
      <c r="J13" s="13">
        <v>273</v>
      </c>
      <c r="K13" s="13">
        <f t="shared" si="1"/>
        <v>563</v>
      </c>
      <c r="L13" s="15">
        <v>177</v>
      </c>
    </row>
    <row r="14" spans="1:12" ht="18" customHeight="1">
      <c r="A14" s="10" t="s">
        <v>213</v>
      </c>
      <c r="B14" s="11" t="s">
        <v>32</v>
      </c>
      <c r="C14" s="12">
        <v>65</v>
      </c>
      <c r="D14" s="12">
        <v>70</v>
      </c>
      <c r="E14" s="13">
        <f t="shared" si="2"/>
        <v>135</v>
      </c>
      <c r="F14" s="14">
        <v>61</v>
      </c>
      <c r="G14" s="10" t="s">
        <v>214</v>
      </c>
      <c r="H14" s="11" t="s">
        <v>27</v>
      </c>
      <c r="I14" s="13">
        <v>175</v>
      </c>
      <c r="J14" s="13">
        <v>179</v>
      </c>
      <c r="K14" s="13">
        <f t="shared" si="1"/>
        <v>354</v>
      </c>
      <c r="L14" s="15">
        <v>129</v>
      </c>
    </row>
    <row r="15" spans="1:12" ht="18" customHeight="1">
      <c r="A15" s="10" t="s">
        <v>215</v>
      </c>
      <c r="B15" s="11" t="s">
        <v>36</v>
      </c>
      <c r="C15" s="12">
        <v>79</v>
      </c>
      <c r="D15" s="12">
        <v>88</v>
      </c>
      <c r="E15" s="13">
        <f t="shared" si="2"/>
        <v>167</v>
      </c>
      <c r="F15" s="14">
        <v>62</v>
      </c>
      <c r="G15" s="10" t="s">
        <v>216</v>
      </c>
      <c r="H15" s="11" t="s">
        <v>28</v>
      </c>
      <c r="I15" s="13">
        <v>151</v>
      </c>
      <c r="J15" s="13">
        <v>155</v>
      </c>
      <c r="K15" s="13">
        <f t="shared" si="1"/>
        <v>306</v>
      </c>
      <c r="L15" s="15">
        <v>93</v>
      </c>
    </row>
    <row r="16" spans="1:12" ht="18" customHeight="1">
      <c r="A16" s="10" t="s">
        <v>217</v>
      </c>
      <c r="B16" s="11" t="s">
        <v>38</v>
      </c>
      <c r="C16" s="12">
        <v>138</v>
      </c>
      <c r="D16" s="12">
        <v>135</v>
      </c>
      <c r="E16" s="13">
        <f t="shared" si="2"/>
        <v>273</v>
      </c>
      <c r="F16" s="14">
        <v>119</v>
      </c>
      <c r="G16" s="10" t="s">
        <v>218</v>
      </c>
      <c r="H16" s="11" t="s">
        <v>29</v>
      </c>
      <c r="I16" s="13">
        <v>62</v>
      </c>
      <c r="J16" s="13">
        <v>117</v>
      </c>
      <c r="K16" s="13">
        <f t="shared" si="1"/>
        <v>179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662</v>
      </c>
      <c r="D17" s="12">
        <v>610</v>
      </c>
      <c r="E17" s="13">
        <f t="shared" si="2"/>
        <v>1272</v>
      </c>
      <c r="F17" s="14">
        <v>555</v>
      </c>
      <c r="G17" s="10" t="s">
        <v>80</v>
      </c>
      <c r="H17" s="11" t="s">
        <v>31</v>
      </c>
      <c r="I17" s="13">
        <v>25</v>
      </c>
      <c r="J17" s="13">
        <v>15</v>
      </c>
      <c r="K17" s="13">
        <f t="shared" si="1"/>
        <v>40</v>
      </c>
      <c r="L17" s="15">
        <v>25</v>
      </c>
    </row>
    <row r="18" spans="1:12" ht="18" customHeight="1">
      <c r="A18" s="10" t="s">
        <v>220</v>
      </c>
      <c r="B18" s="11" t="s">
        <v>190</v>
      </c>
      <c r="C18" s="12">
        <v>75</v>
      </c>
      <c r="D18" s="12">
        <v>86</v>
      </c>
      <c r="E18" s="13">
        <f t="shared" si="2"/>
        <v>161</v>
      </c>
      <c r="F18" s="14">
        <v>66</v>
      </c>
      <c r="G18" s="10" t="s">
        <v>221</v>
      </c>
      <c r="H18" s="11" t="s">
        <v>33</v>
      </c>
      <c r="I18" s="13">
        <v>41</v>
      </c>
      <c r="J18" s="13">
        <v>41</v>
      </c>
      <c r="K18" s="13">
        <f t="shared" si="1"/>
        <v>82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66</v>
      </c>
      <c r="D19" s="12">
        <v>90</v>
      </c>
      <c r="E19" s="13">
        <f t="shared" si="2"/>
        <v>156</v>
      </c>
      <c r="F19" s="14">
        <v>86</v>
      </c>
      <c r="G19" s="10" t="s">
        <v>223</v>
      </c>
      <c r="H19" s="11" t="s">
        <v>34</v>
      </c>
      <c r="I19" s="13">
        <v>91</v>
      </c>
      <c r="J19" s="13">
        <v>103</v>
      </c>
      <c r="K19" s="13">
        <f t="shared" si="1"/>
        <v>194</v>
      </c>
      <c r="L19" s="15">
        <v>85</v>
      </c>
    </row>
    <row r="20" spans="1:12" ht="18" customHeight="1">
      <c r="A20" s="16"/>
      <c r="B20" s="17" t="s">
        <v>85</v>
      </c>
      <c r="C20" s="18">
        <f>SUM(C10:C19)</f>
        <v>1674</v>
      </c>
      <c r="D20" s="18">
        <f>SUM(D10:D19)</f>
        <v>1661</v>
      </c>
      <c r="E20" s="19">
        <f>SUM(E10:E19)</f>
        <v>3335</v>
      </c>
      <c r="F20" s="20">
        <f>SUM(F10:F19)</f>
        <v>1425</v>
      </c>
      <c r="G20" s="10" t="s">
        <v>224</v>
      </c>
      <c r="H20" s="11" t="s">
        <v>35</v>
      </c>
      <c r="I20" s="13">
        <v>378</v>
      </c>
      <c r="J20" s="13">
        <v>354</v>
      </c>
      <c r="K20" s="13">
        <f t="shared" si="1"/>
        <v>732</v>
      </c>
      <c r="L20" s="15">
        <v>278</v>
      </c>
    </row>
    <row r="21" spans="1:12" ht="18" customHeight="1">
      <c r="A21" s="4" t="s">
        <v>225</v>
      </c>
      <c r="B21" s="5" t="s">
        <v>87</v>
      </c>
      <c r="C21" s="6">
        <v>500</v>
      </c>
      <c r="D21" s="6">
        <v>440</v>
      </c>
      <c r="E21" s="13">
        <f aca="true" t="shared" si="3" ref="E21:E27">SUM(C21:D21)</f>
        <v>940</v>
      </c>
      <c r="F21" s="8">
        <v>328</v>
      </c>
      <c r="G21" s="10" t="s">
        <v>81</v>
      </c>
      <c r="H21" s="11" t="s">
        <v>37</v>
      </c>
      <c r="I21" s="13">
        <v>187</v>
      </c>
      <c r="J21" s="13">
        <v>198</v>
      </c>
      <c r="K21" s="13">
        <f t="shared" si="1"/>
        <v>385</v>
      </c>
      <c r="L21" s="15">
        <v>159</v>
      </c>
    </row>
    <row r="22" spans="1:12" ht="18" customHeight="1">
      <c r="A22" s="10" t="s">
        <v>89</v>
      </c>
      <c r="B22" s="11" t="s">
        <v>43</v>
      </c>
      <c r="C22" s="12">
        <v>109</v>
      </c>
      <c r="D22" s="12">
        <v>119</v>
      </c>
      <c r="E22" s="13">
        <f t="shared" si="3"/>
        <v>228</v>
      </c>
      <c r="F22" s="14">
        <v>77</v>
      </c>
      <c r="G22" s="10" t="s">
        <v>82</v>
      </c>
      <c r="H22" s="11" t="s">
        <v>39</v>
      </c>
      <c r="I22" s="13">
        <v>268</v>
      </c>
      <c r="J22" s="13">
        <v>271</v>
      </c>
      <c r="K22" s="13">
        <f t="shared" si="1"/>
        <v>539</v>
      </c>
      <c r="L22" s="15">
        <v>203</v>
      </c>
    </row>
    <row r="23" spans="1:12" ht="17.25" customHeight="1">
      <c r="A23" s="10" t="s">
        <v>91</v>
      </c>
      <c r="B23" s="11" t="s">
        <v>45</v>
      </c>
      <c r="C23" s="12">
        <v>731</v>
      </c>
      <c r="D23" s="12">
        <v>651</v>
      </c>
      <c r="E23" s="13">
        <f t="shared" si="3"/>
        <v>1382</v>
      </c>
      <c r="F23" s="14">
        <v>570</v>
      </c>
      <c r="G23" s="10" t="s">
        <v>84</v>
      </c>
      <c r="H23" s="11" t="s">
        <v>40</v>
      </c>
      <c r="I23" s="13">
        <v>204</v>
      </c>
      <c r="J23" s="13">
        <v>209</v>
      </c>
      <c r="K23" s="13">
        <f t="shared" si="1"/>
        <v>413</v>
      </c>
      <c r="L23" s="15">
        <v>166</v>
      </c>
    </row>
    <row r="24" spans="1:12" ht="17.25" customHeight="1">
      <c r="A24" s="10" t="s">
        <v>92</v>
      </c>
      <c r="B24" s="11" t="s">
        <v>47</v>
      </c>
      <c r="C24" s="12">
        <v>615</v>
      </c>
      <c r="D24" s="12">
        <v>540</v>
      </c>
      <c r="E24" s="13">
        <f t="shared" si="3"/>
        <v>1155</v>
      </c>
      <c r="F24" s="14">
        <v>514</v>
      </c>
      <c r="G24" s="10" t="s">
        <v>86</v>
      </c>
      <c r="H24" s="11" t="s">
        <v>41</v>
      </c>
      <c r="I24" s="13">
        <v>97</v>
      </c>
      <c r="J24" s="13">
        <v>135</v>
      </c>
      <c r="K24" s="13">
        <f t="shared" si="1"/>
        <v>232</v>
      </c>
      <c r="L24" s="15">
        <v>100</v>
      </c>
    </row>
    <row r="25" spans="1:12" ht="17.25" customHeight="1">
      <c r="A25" s="10" t="s">
        <v>94</v>
      </c>
      <c r="B25" s="11" t="s">
        <v>48</v>
      </c>
      <c r="C25" s="12">
        <v>420</v>
      </c>
      <c r="D25" s="12">
        <v>379</v>
      </c>
      <c r="E25" s="13">
        <f t="shared" si="3"/>
        <v>799</v>
      </c>
      <c r="F25" s="14">
        <v>339</v>
      </c>
      <c r="G25" s="10" t="s">
        <v>88</v>
      </c>
      <c r="H25" s="11" t="s">
        <v>42</v>
      </c>
      <c r="I25" s="13">
        <v>32</v>
      </c>
      <c r="J25" s="13">
        <v>47</v>
      </c>
      <c r="K25" s="13">
        <f t="shared" si="1"/>
        <v>79</v>
      </c>
      <c r="L25" s="15">
        <v>41</v>
      </c>
    </row>
    <row r="26" spans="1:12" ht="18" customHeight="1">
      <c r="A26" s="10" t="s">
        <v>96</v>
      </c>
      <c r="B26" s="11" t="s">
        <v>49</v>
      </c>
      <c r="C26" s="12">
        <v>369</v>
      </c>
      <c r="D26" s="12">
        <v>368</v>
      </c>
      <c r="E26" s="13">
        <f t="shared" si="3"/>
        <v>737</v>
      </c>
      <c r="F26" s="14">
        <v>260</v>
      </c>
      <c r="G26" s="10" t="s">
        <v>90</v>
      </c>
      <c r="H26" s="11" t="s">
        <v>44</v>
      </c>
      <c r="I26" s="13">
        <v>94</v>
      </c>
      <c r="J26" s="13">
        <v>102</v>
      </c>
      <c r="K26" s="13">
        <f t="shared" si="1"/>
        <v>196</v>
      </c>
      <c r="L26" s="15">
        <v>66</v>
      </c>
    </row>
    <row r="27" spans="1:12" ht="18" customHeight="1">
      <c r="A27" s="10" t="s">
        <v>97</v>
      </c>
      <c r="B27" s="11" t="s">
        <v>98</v>
      </c>
      <c r="C27" s="12">
        <v>713</v>
      </c>
      <c r="D27" s="12">
        <v>708</v>
      </c>
      <c r="E27" s="13">
        <f t="shared" si="3"/>
        <v>1421</v>
      </c>
      <c r="F27" s="14">
        <v>552</v>
      </c>
      <c r="G27" s="10" t="s">
        <v>226</v>
      </c>
      <c r="H27" s="11" t="s">
        <v>46</v>
      </c>
      <c r="I27" s="13">
        <v>147</v>
      </c>
      <c r="J27" s="13">
        <v>143</v>
      </c>
      <c r="K27" s="13">
        <f t="shared" si="1"/>
        <v>290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3457</v>
      </c>
      <c r="D28" s="18">
        <f>SUM(D21:D27)</f>
        <v>3205</v>
      </c>
      <c r="E28" s="19">
        <f>SUM(E21:E27)</f>
        <v>6662</v>
      </c>
      <c r="F28" s="20">
        <f>SUM(F21:F27)</f>
        <v>2640</v>
      </c>
      <c r="G28" s="16"/>
      <c r="H28" s="17" t="s">
        <v>93</v>
      </c>
      <c r="I28" s="19">
        <f>SUM(I3:I27)</f>
        <v>5079</v>
      </c>
      <c r="J28" s="19">
        <f>SUM(J3:J27)</f>
        <v>5086</v>
      </c>
      <c r="K28" s="19">
        <f>SUM(K3:K27)</f>
        <v>10165</v>
      </c>
      <c r="L28" s="21">
        <f>SUM(L3:L27)</f>
        <v>3986</v>
      </c>
    </row>
    <row r="29" spans="1:12" ht="18" customHeight="1">
      <c r="A29" s="4" t="s">
        <v>227</v>
      </c>
      <c r="B29" s="5" t="s">
        <v>53</v>
      </c>
      <c r="C29" s="6">
        <v>154</v>
      </c>
      <c r="D29" s="6">
        <v>148</v>
      </c>
      <c r="E29" s="13">
        <f aca="true" t="shared" si="4" ref="E29:E39">SUM(C29:D29)</f>
        <v>302</v>
      </c>
      <c r="F29" s="8">
        <v>85</v>
      </c>
      <c r="G29" s="4" t="s">
        <v>228</v>
      </c>
      <c r="H29" s="5" t="s">
        <v>95</v>
      </c>
      <c r="I29" s="7">
        <v>266</v>
      </c>
      <c r="J29" s="7">
        <v>272</v>
      </c>
      <c r="K29" s="13">
        <f aca="true" t="shared" si="5" ref="K29:K41">SUM(I29:J29)</f>
        <v>538</v>
      </c>
      <c r="L29" s="9">
        <v>179</v>
      </c>
    </row>
    <row r="30" spans="1:12" ht="18" customHeight="1">
      <c r="A30" s="10" t="s">
        <v>229</v>
      </c>
      <c r="B30" s="11" t="s">
        <v>55</v>
      </c>
      <c r="C30" s="12">
        <v>185</v>
      </c>
      <c r="D30" s="12">
        <v>188</v>
      </c>
      <c r="E30" s="13">
        <f t="shared" si="4"/>
        <v>373</v>
      </c>
      <c r="F30" s="14">
        <v>141</v>
      </c>
      <c r="G30" s="10" t="s">
        <v>230</v>
      </c>
      <c r="H30" s="11" t="s">
        <v>50</v>
      </c>
      <c r="I30" s="13">
        <v>126</v>
      </c>
      <c r="J30" s="13">
        <v>116</v>
      </c>
      <c r="K30" s="13">
        <f t="shared" si="5"/>
        <v>242</v>
      </c>
      <c r="L30" s="15">
        <v>71</v>
      </c>
    </row>
    <row r="31" spans="1:12" ht="18" customHeight="1">
      <c r="A31" s="10" t="s">
        <v>231</v>
      </c>
      <c r="B31" s="11" t="s">
        <v>57</v>
      </c>
      <c r="C31" s="12">
        <v>64</v>
      </c>
      <c r="D31" s="12">
        <v>63</v>
      </c>
      <c r="E31" s="13">
        <f t="shared" si="4"/>
        <v>127</v>
      </c>
      <c r="F31" s="14">
        <v>40</v>
      </c>
      <c r="G31" s="10" t="s">
        <v>232</v>
      </c>
      <c r="H31" s="11" t="s">
        <v>51</v>
      </c>
      <c r="I31" s="13">
        <v>129</v>
      </c>
      <c r="J31" s="13">
        <v>128</v>
      </c>
      <c r="K31" s="13">
        <f t="shared" si="5"/>
        <v>257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151</v>
      </c>
      <c r="D32" s="12">
        <v>132</v>
      </c>
      <c r="E32" s="13">
        <f t="shared" si="4"/>
        <v>283</v>
      </c>
      <c r="F32" s="14">
        <v>89</v>
      </c>
      <c r="G32" s="3">
        <v>303</v>
      </c>
      <c r="H32" s="2" t="s">
        <v>188</v>
      </c>
      <c r="I32" s="24">
        <v>35</v>
      </c>
      <c r="J32" s="24">
        <v>35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48</v>
      </c>
      <c r="D33" s="12">
        <v>52</v>
      </c>
      <c r="E33" s="13">
        <f t="shared" si="4"/>
        <v>100</v>
      </c>
      <c r="F33" s="14">
        <v>28</v>
      </c>
      <c r="G33" s="10" t="s">
        <v>100</v>
      </c>
      <c r="H33" s="11" t="s">
        <v>52</v>
      </c>
      <c r="I33" s="13">
        <v>99</v>
      </c>
      <c r="J33" s="13">
        <v>104</v>
      </c>
      <c r="K33" s="13">
        <f t="shared" si="5"/>
        <v>203</v>
      </c>
      <c r="L33" s="15">
        <v>71</v>
      </c>
    </row>
    <row r="34" spans="1:12" ht="18" customHeight="1">
      <c r="A34" s="10" t="s">
        <v>107</v>
      </c>
      <c r="B34" s="11" t="s">
        <v>63</v>
      </c>
      <c r="C34" s="12">
        <v>93</v>
      </c>
      <c r="D34" s="12">
        <v>101</v>
      </c>
      <c r="E34" s="13">
        <f t="shared" si="4"/>
        <v>194</v>
      </c>
      <c r="F34" s="14">
        <v>63</v>
      </c>
      <c r="G34" s="10" t="s">
        <v>101</v>
      </c>
      <c r="H34" s="11" t="s">
        <v>54</v>
      </c>
      <c r="I34" s="13">
        <v>324</v>
      </c>
      <c r="J34" s="13">
        <v>306</v>
      </c>
      <c r="K34" s="13">
        <f t="shared" si="5"/>
        <v>630</v>
      </c>
      <c r="L34" s="15">
        <v>198</v>
      </c>
    </row>
    <row r="35" spans="1:12" ht="18" customHeight="1">
      <c r="A35" s="10" t="s">
        <v>108</v>
      </c>
      <c r="B35" s="11" t="s">
        <v>65</v>
      </c>
      <c r="C35" s="12">
        <v>104</v>
      </c>
      <c r="D35" s="12">
        <v>115</v>
      </c>
      <c r="E35" s="13">
        <f t="shared" si="4"/>
        <v>219</v>
      </c>
      <c r="F35" s="14">
        <v>66</v>
      </c>
      <c r="G35" s="10" t="s">
        <v>102</v>
      </c>
      <c r="H35" s="11" t="s">
        <v>56</v>
      </c>
      <c r="I35" s="13">
        <v>155</v>
      </c>
      <c r="J35" s="13">
        <v>150</v>
      </c>
      <c r="K35" s="13">
        <f t="shared" si="5"/>
        <v>305</v>
      </c>
      <c r="L35" s="15">
        <v>92</v>
      </c>
    </row>
    <row r="36" spans="1:12" ht="18" customHeight="1">
      <c r="A36" s="10" t="s">
        <v>109</v>
      </c>
      <c r="B36" s="11" t="s">
        <v>67</v>
      </c>
      <c r="C36" s="13">
        <v>115</v>
      </c>
      <c r="D36" s="13">
        <v>124</v>
      </c>
      <c r="E36" s="13">
        <f t="shared" si="4"/>
        <v>239</v>
      </c>
      <c r="F36" s="15">
        <v>82</v>
      </c>
      <c r="G36" s="10" t="s">
        <v>103</v>
      </c>
      <c r="H36" s="11" t="s">
        <v>58</v>
      </c>
      <c r="I36" s="13">
        <v>180</v>
      </c>
      <c r="J36" s="13">
        <v>183</v>
      </c>
      <c r="K36" s="13">
        <f t="shared" si="5"/>
        <v>363</v>
      </c>
      <c r="L36" s="15">
        <v>116</v>
      </c>
    </row>
    <row r="37" spans="1:12" ht="18" customHeight="1">
      <c r="A37" s="10" t="s">
        <v>110</v>
      </c>
      <c r="B37" s="11" t="s">
        <v>69</v>
      </c>
      <c r="C37" s="13">
        <v>201</v>
      </c>
      <c r="D37" s="13">
        <v>197</v>
      </c>
      <c r="E37" s="13">
        <f t="shared" si="4"/>
        <v>398</v>
      </c>
      <c r="F37" s="15">
        <v>127</v>
      </c>
      <c r="G37" s="10" t="s">
        <v>104</v>
      </c>
      <c r="H37" s="11" t="s">
        <v>60</v>
      </c>
      <c r="I37" s="13">
        <v>318</v>
      </c>
      <c r="J37" s="13">
        <v>325</v>
      </c>
      <c r="K37" s="13">
        <f t="shared" si="5"/>
        <v>643</v>
      </c>
      <c r="L37" s="15">
        <v>206</v>
      </c>
    </row>
    <row r="38" spans="1:12" ht="18" customHeight="1">
      <c r="A38" s="10" t="s">
        <v>112</v>
      </c>
      <c r="B38" s="11" t="s">
        <v>70</v>
      </c>
      <c r="C38" s="13">
        <v>155</v>
      </c>
      <c r="D38" s="13">
        <v>177</v>
      </c>
      <c r="E38" s="13">
        <f t="shared" si="4"/>
        <v>332</v>
      </c>
      <c r="F38" s="15">
        <v>108</v>
      </c>
      <c r="G38" s="10" t="s">
        <v>106</v>
      </c>
      <c r="H38" s="11" t="s">
        <v>62</v>
      </c>
      <c r="I38" s="13">
        <v>170</v>
      </c>
      <c r="J38" s="13">
        <v>204</v>
      </c>
      <c r="K38" s="13">
        <f t="shared" si="5"/>
        <v>374</v>
      </c>
      <c r="L38" s="15">
        <v>154</v>
      </c>
    </row>
    <row r="39" spans="1:12" ht="18" customHeight="1">
      <c r="A39" s="10" t="s">
        <v>113</v>
      </c>
      <c r="B39" s="11" t="s">
        <v>114</v>
      </c>
      <c r="C39" s="13">
        <v>318</v>
      </c>
      <c r="D39" s="13">
        <v>328</v>
      </c>
      <c r="E39" s="13">
        <f t="shared" si="4"/>
        <v>646</v>
      </c>
      <c r="F39" s="15">
        <v>208</v>
      </c>
      <c r="G39" s="10" t="s">
        <v>234</v>
      </c>
      <c r="H39" s="11" t="s">
        <v>64</v>
      </c>
      <c r="I39" s="13">
        <v>228</v>
      </c>
      <c r="J39" s="13">
        <v>237</v>
      </c>
      <c r="K39" s="13">
        <f t="shared" si="5"/>
        <v>465</v>
      </c>
      <c r="L39" s="15">
        <v>135</v>
      </c>
    </row>
    <row r="40" spans="1:12" ht="18" customHeight="1">
      <c r="A40" s="16"/>
      <c r="B40" s="17" t="s">
        <v>115</v>
      </c>
      <c r="C40" s="19">
        <f>SUM(C29:C39)</f>
        <v>1588</v>
      </c>
      <c r="D40" s="19">
        <f>SUM(D29:D39)</f>
        <v>1625</v>
      </c>
      <c r="E40" s="19">
        <f>SUM(E29:E39)</f>
        <v>3213</v>
      </c>
      <c r="F40" s="21">
        <f>SUM(F29:F39)</f>
        <v>1037</v>
      </c>
      <c r="G40" s="10" t="s">
        <v>235</v>
      </c>
      <c r="H40" s="11" t="s">
        <v>66</v>
      </c>
      <c r="I40" s="13">
        <v>208</v>
      </c>
      <c r="J40" s="13">
        <v>215</v>
      </c>
      <c r="K40" s="13">
        <f t="shared" si="5"/>
        <v>423</v>
      </c>
      <c r="L40" s="15">
        <v>137</v>
      </c>
    </row>
    <row r="41" spans="1:12" ht="18" customHeight="1">
      <c r="A41" s="4" t="s">
        <v>236</v>
      </c>
      <c r="B41" s="5" t="s">
        <v>71</v>
      </c>
      <c r="C41" s="7">
        <v>160</v>
      </c>
      <c r="D41" s="7">
        <v>165</v>
      </c>
      <c r="E41" s="13">
        <f aca="true" t="shared" si="6" ref="E41:E49">SUM(C41:D41)</f>
        <v>325</v>
      </c>
      <c r="F41" s="9">
        <v>102</v>
      </c>
      <c r="G41" s="10" t="s">
        <v>237</v>
      </c>
      <c r="H41" s="11" t="s">
        <v>68</v>
      </c>
      <c r="I41" s="13">
        <v>53</v>
      </c>
      <c r="J41" s="13">
        <v>62</v>
      </c>
      <c r="K41" s="13">
        <f t="shared" si="5"/>
        <v>115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168</v>
      </c>
      <c r="D42" s="13">
        <v>177</v>
      </c>
      <c r="E42" s="13">
        <f t="shared" si="6"/>
        <v>345</v>
      </c>
      <c r="F42" s="15">
        <v>112</v>
      </c>
      <c r="G42" s="16"/>
      <c r="H42" s="17" t="s">
        <v>111</v>
      </c>
      <c r="I42" s="19">
        <f>SUM(I29:I41)</f>
        <v>2291</v>
      </c>
      <c r="J42" s="19">
        <f>SUM(J29:J41)</f>
        <v>2337</v>
      </c>
      <c r="K42" s="19">
        <f>SUM(K29:K41)</f>
        <v>4628</v>
      </c>
      <c r="L42" s="21">
        <f>SUM(L29:L41)</f>
        <v>1502</v>
      </c>
    </row>
    <row r="43" spans="1:12" ht="18" customHeight="1">
      <c r="A43" s="10" t="s">
        <v>239</v>
      </c>
      <c r="B43" s="11" t="s">
        <v>118</v>
      </c>
      <c r="C43" s="13">
        <v>118</v>
      </c>
      <c r="D43" s="13">
        <v>97</v>
      </c>
      <c r="E43" s="13">
        <f t="shared" si="6"/>
        <v>215</v>
      </c>
      <c r="F43" s="15">
        <v>93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126</v>
      </c>
      <c r="D44" s="13">
        <v>124</v>
      </c>
      <c r="E44" s="13">
        <f t="shared" si="6"/>
        <v>250</v>
      </c>
      <c r="F44" s="15">
        <v>84</v>
      </c>
      <c r="G44" s="22"/>
    </row>
    <row r="45" spans="1:7" ht="18" customHeight="1">
      <c r="A45" s="10" t="s">
        <v>241</v>
      </c>
      <c r="B45" s="11" t="s">
        <v>74</v>
      </c>
      <c r="C45" s="13">
        <v>112</v>
      </c>
      <c r="D45" s="13">
        <v>112</v>
      </c>
      <c r="E45" s="13">
        <f t="shared" si="6"/>
        <v>224</v>
      </c>
      <c r="F45" s="15">
        <v>66</v>
      </c>
      <c r="G45" s="22"/>
    </row>
    <row r="46" spans="1:7" ht="18" customHeight="1">
      <c r="A46" s="10" t="s">
        <v>242</v>
      </c>
      <c r="B46" s="11" t="s">
        <v>75</v>
      </c>
      <c r="C46" s="13">
        <v>153</v>
      </c>
      <c r="D46" s="13">
        <v>140</v>
      </c>
      <c r="E46" s="13">
        <f t="shared" si="6"/>
        <v>293</v>
      </c>
      <c r="F46" s="15">
        <v>132</v>
      </c>
      <c r="G46" s="22"/>
    </row>
    <row r="47" spans="1:7" ht="18" customHeight="1">
      <c r="A47" s="10" t="s">
        <v>243</v>
      </c>
      <c r="B47" s="11" t="s">
        <v>76</v>
      </c>
      <c r="C47" s="13">
        <v>117</v>
      </c>
      <c r="D47" s="13">
        <v>137</v>
      </c>
      <c r="E47" s="13">
        <f t="shared" si="6"/>
        <v>254</v>
      </c>
      <c r="F47" s="15">
        <v>80</v>
      </c>
      <c r="G47" s="22"/>
    </row>
    <row r="48" spans="1:7" ht="18" customHeight="1">
      <c r="A48" s="10" t="s">
        <v>244</v>
      </c>
      <c r="B48" s="11" t="s">
        <v>77</v>
      </c>
      <c r="C48" s="13">
        <v>66</v>
      </c>
      <c r="D48" s="13">
        <v>83</v>
      </c>
      <c r="E48" s="13">
        <f t="shared" si="6"/>
        <v>149</v>
      </c>
      <c r="F48" s="15">
        <v>54</v>
      </c>
      <c r="G48" s="22"/>
    </row>
    <row r="49" spans="1:7" ht="18" customHeight="1">
      <c r="A49" s="10" t="s">
        <v>245</v>
      </c>
      <c r="B49" s="11" t="s">
        <v>78</v>
      </c>
      <c r="C49" s="13">
        <v>170</v>
      </c>
      <c r="D49" s="13">
        <v>154</v>
      </c>
      <c r="E49" s="13">
        <f t="shared" si="6"/>
        <v>324</v>
      </c>
      <c r="F49" s="15">
        <v>97</v>
      </c>
      <c r="G49" s="22"/>
    </row>
    <row r="50" spans="1:7" ht="18" customHeight="1">
      <c r="A50" s="16"/>
      <c r="B50" s="17" t="s">
        <v>122</v>
      </c>
      <c r="C50" s="19">
        <f>SUM(C41:C49)</f>
        <v>1190</v>
      </c>
      <c r="D50" s="19">
        <f>SUM(D41:D49)</f>
        <v>1189</v>
      </c>
      <c r="E50" s="19">
        <f>SUM(E41:E49)</f>
        <v>2379</v>
      </c>
      <c r="F50" s="19">
        <f>SUM(F41:F49)</f>
        <v>820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137</v>
      </c>
      <c r="D56" s="7">
        <v>117</v>
      </c>
      <c r="E56" s="7">
        <f aca="true" t="shared" si="7" ref="E56:E70">SUM(C56:D56)</f>
        <v>254</v>
      </c>
      <c r="F56" s="9">
        <v>114</v>
      </c>
    </row>
    <row r="57" spans="1:12" ht="18" customHeight="1">
      <c r="A57" s="10" t="s">
        <v>124</v>
      </c>
      <c r="B57" s="11" t="s">
        <v>125</v>
      </c>
      <c r="C57" s="13">
        <v>83</v>
      </c>
      <c r="D57" s="13">
        <v>104</v>
      </c>
      <c r="E57" s="13">
        <f t="shared" si="7"/>
        <v>187</v>
      </c>
      <c r="F57" s="15">
        <v>60</v>
      </c>
      <c r="H57" s="57" t="s">
        <v>275</v>
      </c>
      <c r="I57" s="68">
        <f>SUM(C9,C20,C28,C40,C50,I28,I42)</f>
        <v>16814</v>
      </c>
      <c r="J57" s="68">
        <f>SUM(D9,D20,D28,D40,D50,J28,J42)</f>
        <v>16645</v>
      </c>
      <c r="K57" s="68">
        <f>SUM(I57,J57)</f>
        <v>33459</v>
      </c>
      <c r="L57" s="63">
        <f>SUM(F9,F20,F28,F40,F50,L28,L42)</f>
        <v>12510</v>
      </c>
    </row>
    <row r="58" spans="1:12" ht="18" customHeight="1">
      <c r="A58" s="10" t="s">
        <v>247</v>
      </c>
      <c r="B58" s="11" t="s">
        <v>126</v>
      </c>
      <c r="C58" s="13">
        <v>403</v>
      </c>
      <c r="D58" s="13">
        <v>400</v>
      </c>
      <c r="E58" s="13">
        <f t="shared" si="7"/>
        <v>803</v>
      </c>
      <c r="F58" s="15">
        <v>302</v>
      </c>
      <c r="H58" s="58"/>
      <c r="I58" s="69"/>
      <c r="J58" s="69"/>
      <c r="K58" s="69"/>
      <c r="L58" s="63"/>
    </row>
    <row r="59" spans="1:12" ht="18" customHeight="1">
      <c r="A59" s="10" t="s">
        <v>248</v>
      </c>
      <c r="B59" s="11" t="s">
        <v>189</v>
      </c>
      <c r="C59" s="13">
        <v>69</v>
      </c>
      <c r="D59" s="13">
        <v>62</v>
      </c>
      <c r="E59" s="13">
        <f t="shared" si="7"/>
        <v>131</v>
      </c>
      <c r="F59" s="15">
        <v>48</v>
      </c>
      <c r="H59" s="59" t="s">
        <v>276</v>
      </c>
      <c r="I59" s="40">
        <v>810</v>
      </c>
      <c r="J59" s="40">
        <v>788</v>
      </c>
      <c r="K59" s="40">
        <v>1598</v>
      </c>
      <c r="L59" s="50"/>
    </row>
    <row r="60" spans="1:12" ht="18" customHeight="1">
      <c r="A60" s="10" t="s">
        <v>249</v>
      </c>
      <c r="B60" s="11" t="s">
        <v>127</v>
      </c>
      <c r="C60" s="13">
        <v>108</v>
      </c>
      <c r="D60" s="13">
        <v>93</v>
      </c>
      <c r="E60" s="13">
        <f t="shared" si="7"/>
        <v>201</v>
      </c>
      <c r="F60" s="15">
        <v>69</v>
      </c>
      <c r="H60" s="60"/>
      <c r="I60" s="41"/>
      <c r="J60" s="41"/>
      <c r="K60" s="41"/>
      <c r="L60" s="50"/>
    </row>
    <row r="61" spans="1:12" ht="18" customHeight="1">
      <c r="A61" s="10" t="s">
        <v>250</v>
      </c>
      <c r="B61" s="11" t="s">
        <v>128</v>
      </c>
      <c r="C61" s="13">
        <v>75</v>
      </c>
      <c r="D61" s="13">
        <v>65</v>
      </c>
      <c r="E61" s="13">
        <f t="shared" si="7"/>
        <v>140</v>
      </c>
      <c r="F61" s="15">
        <v>47</v>
      </c>
      <c r="H61" s="57" t="s">
        <v>277</v>
      </c>
      <c r="I61" s="40">
        <f>SUM(C71,C78,C90,C104)</f>
        <v>7641</v>
      </c>
      <c r="J61" s="40">
        <f>SUM(D71,D78,D90,D104)</f>
        <v>7462</v>
      </c>
      <c r="K61" s="40">
        <f>SUM(I61,J61)</f>
        <v>15103</v>
      </c>
      <c r="L61" s="47">
        <f>SUM(F71,F78,F90,F104)</f>
        <v>5514</v>
      </c>
    </row>
    <row r="62" spans="1:12" ht="18" customHeight="1">
      <c r="A62" s="10" t="s">
        <v>129</v>
      </c>
      <c r="B62" s="11" t="s">
        <v>130</v>
      </c>
      <c r="C62" s="13">
        <v>107</v>
      </c>
      <c r="D62" s="13">
        <v>113</v>
      </c>
      <c r="E62" s="13">
        <f t="shared" si="7"/>
        <v>220</v>
      </c>
      <c r="F62" s="15">
        <v>61</v>
      </c>
      <c r="H62" s="58"/>
      <c r="I62" s="41"/>
      <c r="J62" s="41"/>
      <c r="K62" s="41"/>
      <c r="L62" s="47"/>
    </row>
    <row r="63" spans="1:12" ht="18" customHeight="1">
      <c r="A63" s="10" t="s">
        <v>251</v>
      </c>
      <c r="B63" s="11" t="s">
        <v>131</v>
      </c>
      <c r="C63" s="13">
        <v>58</v>
      </c>
      <c r="D63" s="13">
        <v>60</v>
      </c>
      <c r="E63" s="13">
        <f t="shared" si="7"/>
        <v>118</v>
      </c>
      <c r="F63" s="15">
        <v>55</v>
      </c>
      <c r="H63" s="59" t="s">
        <v>276</v>
      </c>
      <c r="I63" s="40">
        <v>1035</v>
      </c>
      <c r="J63" s="40">
        <v>1024</v>
      </c>
      <c r="K63" s="40">
        <v>2059</v>
      </c>
      <c r="L63" s="43"/>
    </row>
    <row r="64" spans="1:12" ht="18" customHeight="1">
      <c r="A64" s="10" t="s">
        <v>252</v>
      </c>
      <c r="B64" s="11" t="s">
        <v>132</v>
      </c>
      <c r="C64" s="13">
        <v>278</v>
      </c>
      <c r="D64" s="13">
        <v>253</v>
      </c>
      <c r="E64" s="13">
        <f t="shared" si="7"/>
        <v>531</v>
      </c>
      <c r="F64" s="15">
        <v>219</v>
      </c>
      <c r="H64" s="60"/>
      <c r="I64" s="42"/>
      <c r="J64" s="42"/>
      <c r="K64" s="42"/>
      <c r="L64" s="44"/>
    </row>
    <row r="65" spans="1:12" ht="18" customHeight="1">
      <c r="A65" s="10" t="s">
        <v>184</v>
      </c>
      <c r="B65" s="11" t="s">
        <v>133</v>
      </c>
      <c r="C65" s="13">
        <v>100</v>
      </c>
      <c r="D65" s="13">
        <v>103</v>
      </c>
      <c r="E65" s="13">
        <f t="shared" si="7"/>
        <v>203</v>
      </c>
      <c r="F65" s="15">
        <v>77</v>
      </c>
      <c r="H65" s="32"/>
      <c r="I65" s="35"/>
      <c r="J65" s="35"/>
      <c r="K65" s="35"/>
      <c r="L65" s="35"/>
    </row>
    <row r="66" spans="1:12" ht="18" customHeight="1">
      <c r="A66" s="10" t="s">
        <v>134</v>
      </c>
      <c r="B66" s="11" t="s">
        <v>135</v>
      </c>
      <c r="C66" s="13">
        <v>189</v>
      </c>
      <c r="D66" s="13">
        <v>162</v>
      </c>
      <c r="E66" s="13">
        <f t="shared" si="7"/>
        <v>351</v>
      </c>
      <c r="F66" s="15">
        <v>169</v>
      </c>
      <c r="H66" s="64" t="s">
        <v>278</v>
      </c>
      <c r="I66" s="40">
        <v>22610</v>
      </c>
      <c r="J66" s="40">
        <v>22295</v>
      </c>
      <c r="K66" s="40">
        <f>SUM(I66,J66)</f>
        <v>44905</v>
      </c>
      <c r="L66" s="40">
        <v>16368</v>
      </c>
    </row>
    <row r="67" spans="1:12" ht="18" customHeight="1">
      <c r="A67" s="10" t="s">
        <v>185</v>
      </c>
      <c r="B67" s="11" t="s">
        <v>136</v>
      </c>
      <c r="C67" s="13">
        <v>435</v>
      </c>
      <c r="D67" s="13">
        <v>384</v>
      </c>
      <c r="E67" s="13">
        <f t="shared" si="7"/>
        <v>819</v>
      </c>
      <c r="F67" s="15">
        <v>337</v>
      </c>
      <c r="H67" s="65"/>
      <c r="I67" s="42"/>
      <c r="J67" s="42"/>
      <c r="K67" s="42"/>
      <c r="L67" s="42"/>
    </row>
    <row r="68" spans="1:12" ht="18" customHeight="1">
      <c r="A68" s="10" t="s">
        <v>253</v>
      </c>
      <c r="B68" s="11" t="s">
        <v>137</v>
      </c>
      <c r="C68" s="13">
        <v>83</v>
      </c>
      <c r="D68" s="13">
        <v>79</v>
      </c>
      <c r="E68" s="13">
        <f t="shared" si="7"/>
        <v>162</v>
      </c>
      <c r="F68" s="15">
        <v>78</v>
      </c>
      <c r="H68" s="64" t="s">
        <v>279</v>
      </c>
      <c r="I68" s="40">
        <v>1845</v>
      </c>
      <c r="J68" s="40">
        <v>1812</v>
      </c>
      <c r="K68" s="40">
        <f>SUM(I68,J68)</f>
        <v>3657</v>
      </c>
      <c r="L68" s="40">
        <v>1656</v>
      </c>
    </row>
    <row r="69" spans="1:12" ht="18" customHeight="1">
      <c r="A69" s="10" t="s">
        <v>138</v>
      </c>
      <c r="B69" s="11" t="s">
        <v>139</v>
      </c>
      <c r="C69" s="13">
        <v>332</v>
      </c>
      <c r="D69" s="13">
        <v>321</v>
      </c>
      <c r="E69" s="13">
        <f t="shared" si="7"/>
        <v>653</v>
      </c>
      <c r="F69" s="15">
        <v>248</v>
      </c>
      <c r="H69" s="65"/>
      <c r="I69" s="42"/>
      <c r="J69" s="42"/>
      <c r="K69" s="42"/>
      <c r="L69" s="42"/>
    </row>
    <row r="70" spans="1:12" ht="18" customHeight="1">
      <c r="A70" s="10" t="s">
        <v>273</v>
      </c>
      <c r="B70" s="11" t="s">
        <v>274</v>
      </c>
      <c r="C70" s="13">
        <v>209</v>
      </c>
      <c r="D70" s="13">
        <v>169</v>
      </c>
      <c r="E70" s="13">
        <f t="shared" si="7"/>
        <v>378</v>
      </c>
      <c r="F70" s="15">
        <v>149</v>
      </c>
      <c r="H70" s="64" t="s">
        <v>280</v>
      </c>
      <c r="I70" s="68">
        <f>SUM(I57+I61)</f>
        <v>24455</v>
      </c>
      <c r="J70" s="68">
        <f>SUM(J57+J61)</f>
        <v>24107</v>
      </c>
      <c r="K70" s="68">
        <f>SUM(K57,K61)</f>
        <v>48562</v>
      </c>
      <c r="L70" s="68">
        <f>SUM(L57,L61)</f>
        <v>18024</v>
      </c>
    </row>
    <row r="71" spans="1:12" ht="18" customHeight="1">
      <c r="A71" s="16"/>
      <c r="B71" s="17" t="s">
        <v>186</v>
      </c>
      <c r="C71" s="19">
        <f>SUM(C56:C70)</f>
        <v>2666</v>
      </c>
      <c r="D71" s="19">
        <f>SUM(D56:D70)</f>
        <v>2485</v>
      </c>
      <c r="E71" s="19">
        <f>SUM(E56:E70)</f>
        <v>5151</v>
      </c>
      <c r="F71" s="19">
        <f>SUM(F56:F70)</f>
        <v>2033</v>
      </c>
      <c r="G71" s="22"/>
      <c r="H71" s="66"/>
      <c r="I71" s="66"/>
      <c r="J71" s="66"/>
      <c r="K71" s="66"/>
      <c r="L71" s="66"/>
    </row>
    <row r="72" spans="1:12" ht="18" customHeight="1">
      <c r="A72" s="4" t="s">
        <v>254</v>
      </c>
      <c r="B72" s="5" t="s">
        <v>140</v>
      </c>
      <c r="C72" s="7">
        <v>303</v>
      </c>
      <c r="D72" s="7">
        <v>268</v>
      </c>
      <c r="E72" s="13">
        <f aca="true" t="shared" si="8" ref="E72:E77">SUM(C72:D72)</f>
        <v>571</v>
      </c>
      <c r="F72" s="9">
        <v>204</v>
      </c>
      <c r="H72" s="67"/>
      <c r="I72" s="67"/>
      <c r="J72" s="67"/>
      <c r="K72" s="67"/>
      <c r="L72" s="67"/>
    </row>
    <row r="73" spans="1:6" ht="18" customHeight="1">
      <c r="A73" s="10" t="s">
        <v>255</v>
      </c>
      <c r="B73" s="11" t="s">
        <v>141</v>
      </c>
      <c r="C73" s="13">
        <v>301</v>
      </c>
      <c r="D73" s="13">
        <v>294</v>
      </c>
      <c r="E73" s="13">
        <f t="shared" si="8"/>
        <v>595</v>
      </c>
      <c r="F73" s="15">
        <v>194</v>
      </c>
    </row>
    <row r="74" spans="1:6" ht="18" customHeight="1">
      <c r="A74" s="10" t="s">
        <v>142</v>
      </c>
      <c r="B74" s="11" t="s">
        <v>143</v>
      </c>
      <c r="C74" s="13">
        <v>316</v>
      </c>
      <c r="D74" s="13">
        <v>294</v>
      </c>
      <c r="E74" s="13">
        <f t="shared" si="8"/>
        <v>610</v>
      </c>
      <c r="F74" s="15">
        <v>194</v>
      </c>
    </row>
    <row r="75" spans="1:6" ht="18" customHeight="1">
      <c r="A75" s="10" t="s">
        <v>144</v>
      </c>
      <c r="B75" s="11" t="s">
        <v>145</v>
      </c>
      <c r="C75" s="13">
        <v>136</v>
      </c>
      <c r="D75" s="13">
        <v>118</v>
      </c>
      <c r="E75" s="13">
        <f t="shared" si="8"/>
        <v>254</v>
      </c>
      <c r="F75" s="15">
        <v>81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39</v>
      </c>
      <c r="E76" s="13">
        <f t="shared" si="8"/>
        <v>77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143</v>
      </c>
      <c r="D77" s="13">
        <v>190</v>
      </c>
      <c r="E77" s="13">
        <f t="shared" si="8"/>
        <v>333</v>
      </c>
      <c r="F77" s="15">
        <v>151</v>
      </c>
    </row>
    <row r="78" spans="1:6" ht="18" customHeight="1">
      <c r="A78" s="16"/>
      <c r="B78" s="17" t="s">
        <v>187</v>
      </c>
      <c r="C78" s="19">
        <f>SUM(C72:C77)</f>
        <v>1237</v>
      </c>
      <c r="D78" s="19">
        <f>SUM(D72:D77)</f>
        <v>1203</v>
      </c>
      <c r="E78" s="19">
        <f>SUM(C78:D78)</f>
        <v>2440</v>
      </c>
      <c r="F78" s="21">
        <f>SUM(F72:F77)</f>
        <v>847</v>
      </c>
    </row>
    <row r="79" spans="1:6" ht="18" customHeight="1">
      <c r="A79" s="4" t="s">
        <v>258</v>
      </c>
      <c r="B79" s="5" t="s">
        <v>148</v>
      </c>
      <c r="C79" s="7">
        <v>135</v>
      </c>
      <c r="D79" s="7">
        <v>130</v>
      </c>
      <c r="E79" s="13">
        <f aca="true" t="shared" si="9" ref="E79:E89">SUM(C79:D79)</f>
        <v>265</v>
      </c>
      <c r="F79" s="9">
        <v>78</v>
      </c>
    </row>
    <row r="80" spans="1:6" ht="18" customHeight="1">
      <c r="A80" s="10" t="s">
        <v>259</v>
      </c>
      <c r="B80" s="11" t="s">
        <v>149</v>
      </c>
      <c r="C80" s="13">
        <v>110</v>
      </c>
      <c r="D80" s="13">
        <v>116</v>
      </c>
      <c r="E80" s="13">
        <f t="shared" si="9"/>
        <v>226</v>
      </c>
      <c r="F80" s="15">
        <v>80</v>
      </c>
    </row>
    <row r="81" spans="1:6" ht="18" customHeight="1">
      <c r="A81" s="10" t="s">
        <v>260</v>
      </c>
      <c r="B81" s="11" t="s">
        <v>150</v>
      </c>
      <c r="C81" s="13">
        <v>178</v>
      </c>
      <c r="D81" s="13">
        <v>182</v>
      </c>
      <c r="E81" s="13">
        <f t="shared" si="9"/>
        <v>360</v>
      </c>
      <c r="F81" s="15">
        <v>109</v>
      </c>
    </row>
    <row r="82" spans="1:6" ht="18" customHeight="1">
      <c r="A82" s="10" t="s">
        <v>261</v>
      </c>
      <c r="B82" s="11" t="s">
        <v>151</v>
      </c>
      <c r="C82" s="13">
        <v>212</v>
      </c>
      <c r="D82" s="13">
        <v>216</v>
      </c>
      <c r="E82" s="13">
        <f t="shared" si="9"/>
        <v>428</v>
      </c>
      <c r="F82" s="15">
        <v>149</v>
      </c>
    </row>
    <row r="83" spans="1:6" ht="18" customHeight="1">
      <c r="A83" s="10" t="s">
        <v>152</v>
      </c>
      <c r="B83" s="11" t="s">
        <v>153</v>
      </c>
      <c r="C83" s="13">
        <v>147</v>
      </c>
      <c r="D83" s="13">
        <v>178</v>
      </c>
      <c r="E83" s="13">
        <f t="shared" si="9"/>
        <v>325</v>
      </c>
      <c r="F83" s="15">
        <v>116</v>
      </c>
    </row>
    <row r="84" spans="1:6" ht="18" customHeight="1">
      <c r="A84" s="10" t="s">
        <v>262</v>
      </c>
      <c r="B84" s="11" t="s">
        <v>154</v>
      </c>
      <c r="C84" s="13">
        <v>219</v>
      </c>
      <c r="D84" s="13">
        <v>235</v>
      </c>
      <c r="E84" s="13">
        <f t="shared" si="9"/>
        <v>454</v>
      </c>
      <c r="F84" s="15">
        <v>181</v>
      </c>
    </row>
    <row r="85" spans="1:6" ht="18" customHeight="1">
      <c r="A85" s="10" t="s">
        <v>155</v>
      </c>
      <c r="B85" s="11" t="s">
        <v>156</v>
      </c>
      <c r="C85" s="13">
        <v>146</v>
      </c>
      <c r="D85" s="13">
        <v>152</v>
      </c>
      <c r="E85" s="13">
        <f t="shared" si="9"/>
        <v>298</v>
      </c>
      <c r="F85" s="15">
        <v>89</v>
      </c>
    </row>
    <row r="86" spans="1:6" ht="18" customHeight="1">
      <c r="A86" s="10" t="s">
        <v>157</v>
      </c>
      <c r="B86" s="11" t="s">
        <v>158</v>
      </c>
      <c r="C86" s="13">
        <v>86</v>
      </c>
      <c r="D86" s="13">
        <v>100</v>
      </c>
      <c r="E86" s="13">
        <f t="shared" si="9"/>
        <v>186</v>
      </c>
      <c r="F86" s="15">
        <v>56</v>
      </c>
    </row>
    <row r="87" spans="1:6" ht="18" customHeight="1">
      <c r="A87" s="10" t="s">
        <v>159</v>
      </c>
      <c r="B87" s="11" t="s">
        <v>160</v>
      </c>
      <c r="C87" s="13">
        <v>132</v>
      </c>
      <c r="D87" s="13">
        <v>146</v>
      </c>
      <c r="E87" s="13">
        <f t="shared" si="9"/>
        <v>278</v>
      </c>
      <c r="F87" s="15">
        <v>99</v>
      </c>
    </row>
    <row r="88" spans="1:6" ht="18" customHeight="1">
      <c r="A88" s="10" t="s">
        <v>161</v>
      </c>
      <c r="B88" s="11" t="s">
        <v>162</v>
      </c>
      <c r="C88" s="13">
        <v>23</v>
      </c>
      <c r="D88" s="13">
        <v>26</v>
      </c>
      <c r="E88" s="13">
        <f t="shared" si="9"/>
        <v>49</v>
      </c>
      <c r="F88" s="15">
        <v>21</v>
      </c>
    </row>
    <row r="89" spans="1:6" ht="18" customHeight="1">
      <c r="A89" s="10" t="s">
        <v>263</v>
      </c>
      <c r="B89" s="11" t="s">
        <v>264</v>
      </c>
      <c r="C89" s="13">
        <v>90</v>
      </c>
      <c r="D89" s="13">
        <v>103</v>
      </c>
      <c r="E89" s="13">
        <f t="shared" si="9"/>
        <v>193</v>
      </c>
      <c r="F89" s="15">
        <v>67</v>
      </c>
    </row>
    <row r="90" spans="1:6" ht="18" customHeight="1">
      <c r="A90" s="16"/>
      <c r="B90" s="17" t="s">
        <v>163</v>
      </c>
      <c r="C90" s="19">
        <f>SUM(C79:C89)</f>
        <v>1478</v>
      </c>
      <c r="D90" s="19">
        <f>SUM(D79:D89)</f>
        <v>1584</v>
      </c>
      <c r="E90" s="19">
        <f>SUM(C90:D90)</f>
        <v>3062</v>
      </c>
      <c r="F90" s="21">
        <f>SUM(F79:F89)</f>
        <v>1045</v>
      </c>
    </row>
    <row r="91" spans="1:6" ht="18" customHeight="1">
      <c r="A91" s="4" t="s">
        <v>265</v>
      </c>
      <c r="B91" s="5" t="s">
        <v>164</v>
      </c>
      <c r="C91" s="7">
        <v>124</v>
      </c>
      <c r="D91" s="7">
        <v>123</v>
      </c>
      <c r="E91" s="13">
        <f aca="true" t="shared" si="10" ref="E91:E103">SUM(C91:D91)</f>
        <v>247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213</v>
      </c>
      <c r="D92" s="13">
        <v>178</v>
      </c>
      <c r="E92" s="13">
        <f t="shared" si="10"/>
        <v>391</v>
      </c>
      <c r="F92" s="15">
        <v>111</v>
      </c>
    </row>
    <row r="93" spans="1:6" ht="18" customHeight="1">
      <c r="A93" s="10" t="s">
        <v>266</v>
      </c>
      <c r="B93" s="11" t="s">
        <v>167</v>
      </c>
      <c r="C93" s="13">
        <v>122</v>
      </c>
      <c r="D93" s="13">
        <v>112</v>
      </c>
      <c r="E93" s="13">
        <f t="shared" si="10"/>
        <v>234</v>
      </c>
      <c r="F93" s="15">
        <v>67</v>
      </c>
    </row>
    <row r="94" spans="1:6" ht="18" customHeight="1">
      <c r="A94" s="10" t="s">
        <v>267</v>
      </c>
      <c r="B94" s="11" t="s">
        <v>168</v>
      </c>
      <c r="C94" s="13">
        <v>59</v>
      </c>
      <c r="D94" s="13">
        <v>69</v>
      </c>
      <c r="E94" s="13">
        <f t="shared" si="10"/>
        <v>128</v>
      </c>
      <c r="F94" s="15">
        <v>47</v>
      </c>
    </row>
    <row r="95" spans="1:6" ht="18" customHeight="1">
      <c r="A95" s="10" t="s">
        <v>169</v>
      </c>
      <c r="B95" s="11" t="s">
        <v>170</v>
      </c>
      <c r="C95" s="13">
        <v>192</v>
      </c>
      <c r="D95" s="13">
        <v>190</v>
      </c>
      <c r="E95" s="13">
        <f t="shared" si="10"/>
        <v>382</v>
      </c>
      <c r="F95" s="15">
        <v>126</v>
      </c>
    </row>
    <row r="96" spans="1:6" ht="18" customHeight="1">
      <c r="A96" s="10" t="s">
        <v>268</v>
      </c>
      <c r="B96" s="11" t="s">
        <v>171</v>
      </c>
      <c r="C96" s="13">
        <v>122</v>
      </c>
      <c r="D96" s="13">
        <v>128</v>
      </c>
      <c r="E96" s="13">
        <f t="shared" si="10"/>
        <v>250</v>
      </c>
      <c r="F96" s="15">
        <v>79</v>
      </c>
    </row>
    <row r="97" spans="1:6" ht="18" customHeight="1">
      <c r="A97" s="10" t="s">
        <v>269</v>
      </c>
      <c r="B97" s="11" t="s">
        <v>172</v>
      </c>
      <c r="C97" s="13">
        <v>102</v>
      </c>
      <c r="D97" s="13">
        <v>84</v>
      </c>
      <c r="E97" s="13">
        <f t="shared" si="10"/>
        <v>186</v>
      </c>
      <c r="F97" s="15">
        <v>63</v>
      </c>
    </row>
    <row r="98" spans="1:6" ht="18" customHeight="1">
      <c r="A98" s="10" t="s">
        <v>173</v>
      </c>
      <c r="B98" s="11" t="s">
        <v>174</v>
      </c>
      <c r="C98" s="13">
        <v>281</v>
      </c>
      <c r="D98" s="13">
        <v>272</v>
      </c>
      <c r="E98" s="13">
        <f t="shared" si="10"/>
        <v>553</v>
      </c>
      <c r="F98" s="15">
        <v>248</v>
      </c>
    </row>
    <row r="99" spans="1:6" ht="18" customHeight="1">
      <c r="A99" s="10" t="s">
        <v>270</v>
      </c>
      <c r="B99" s="11" t="s">
        <v>175</v>
      </c>
      <c r="C99" s="13">
        <v>181</v>
      </c>
      <c r="D99" s="13">
        <v>167</v>
      </c>
      <c r="E99" s="13">
        <f t="shared" si="10"/>
        <v>348</v>
      </c>
      <c r="F99" s="15">
        <v>104</v>
      </c>
    </row>
    <row r="100" spans="1:6" ht="18" customHeight="1">
      <c r="A100" s="10" t="s">
        <v>176</v>
      </c>
      <c r="B100" s="11" t="s">
        <v>177</v>
      </c>
      <c r="C100" s="13">
        <v>602</v>
      </c>
      <c r="D100" s="13">
        <v>580</v>
      </c>
      <c r="E100" s="13">
        <f t="shared" si="10"/>
        <v>1182</v>
      </c>
      <c r="F100" s="15">
        <v>485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39</v>
      </c>
      <c r="E101" s="13">
        <f t="shared" si="10"/>
        <v>53</v>
      </c>
      <c r="F101" s="15">
        <v>30</v>
      </c>
    </row>
    <row r="102" spans="1:6" ht="18" customHeight="1">
      <c r="A102" s="10" t="s">
        <v>271</v>
      </c>
      <c r="B102" s="11" t="s">
        <v>180</v>
      </c>
      <c r="C102" s="13">
        <v>67</v>
      </c>
      <c r="D102" s="13">
        <v>74</v>
      </c>
      <c r="E102" s="13">
        <f t="shared" si="10"/>
        <v>141</v>
      </c>
      <c r="F102" s="15">
        <v>46</v>
      </c>
    </row>
    <row r="103" spans="1:6" ht="18" customHeight="1">
      <c r="A103" s="10" t="s">
        <v>181</v>
      </c>
      <c r="B103" s="11" t="s">
        <v>182</v>
      </c>
      <c r="C103" s="13">
        <v>181</v>
      </c>
      <c r="D103" s="13">
        <v>174</v>
      </c>
      <c r="E103" s="13">
        <f t="shared" si="10"/>
        <v>355</v>
      </c>
      <c r="F103" s="15">
        <v>116</v>
      </c>
    </row>
    <row r="104" spans="1:6" ht="18" customHeight="1">
      <c r="A104" s="16"/>
      <c r="B104" s="17" t="s">
        <v>183</v>
      </c>
      <c r="C104" s="19">
        <f>SUM(C91:C103)</f>
        <v>2260</v>
      </c>
      <c r="D104" s="19">
        <f>SUM(D91:D103)</f>
        <v>2190</v>
      </c>
      <c r="E104" s="19">
        <f>SUM(C104:D104)</f>
        <v>4450</v>
      </c>
      <c r="F104" s="21">
        <f>SUM(F91:F103)</f>
        <v>1589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1:L2"/>
    <mergeCell ref="L57:L58"/>
    <mergeCell ref="H59:H60"/>
    <mergeCell ref="I59:I60"/>
    <mergeCell ref="J59:J60"/>
    <mergeCell ref="A1:A2"/>
    <mergeCell ref="G1:G2"/>
    <mergeCell ref="I1:K1"/>
    <mergeCell ref="C1:E1"/>
    <mergeCell ref="F1:F2"/>
    <mergeCell ref="B1:B2"/>
    <mergeCell ref="H1:H2"/>
    <mergeCell ref="K59:K60"/>
    <mergeCell ref="L59:L60"/>
    <mergeCell ref="H57:H58"/>
    <mergeCell ref="I57:I58"/>
    <mergeCell ref="J57:J58"/>
    <mergeCell ref="K57:K58"/>
    <mergeCell ref="J63:J64"/>
    <mergeCell ref="K63:K64"/>
    <mergeCell ref="L63:L64"/>
    <mergeCell ref="H61:H62"/>
    <mergeCell ref="I61:I62"/>
    <mergeCell ref="J61:J62"/>
    <mergeCell ref="K61:K62"/>
    <mergeCell ref="L61:L62"/>
    <mergeCell ref="H63:H64"/>
    <mergeCell ref="I63:I64"/>
    <mergeCell ref="H68:H69"/>
    <mergeCell ref="I68:I69"/>
    <mergeCell ref="J68:J69"/>
    <mergeCell ref="K68:K69"/>
    <mergeCell ref="L68:L69"/>
    <mergeCell ref="L66:L67"/>
    <mergeCell ref="H66:H67"/>
    <mergeCell ref="I66:I67"/>
    <mergeCell ref="J66:J67"/>
    <mergeCell ref="K66:K67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Ｐ明朝,標準"&amp;14令和元年10月31日</oddHeader>
    <oddFooter>&amp;C&amp;P／&amp;N</oddFooter>
  </headerFooter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Zeros="0" zoomScale="75" zoomScaleNormal="75" workbookViewId="0" topLeftCell="A52">
      <selection activeCell="I70" sqref="I70:I72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>
        <v>87</v>
      </c>
      <c r="D3" s="6">
        <v>78</v>
      </c>
      <c r="E3" s="13">
        <f aca="true" t="shared" si="0" ref="E3:E8">SUM(C3:D3)</f>
        <v>165</v>
      </c>
      <c r="F3" s="8">
        <v>47</v>
      </c>
      <c r="G3" s="4" t="s">
        <v>193</v>
      </c>
      <c r="H3" s="5" t="s">
        <v>8</v>
      </c>
      <c r="I3" s="7">
        <v>129</v>
      </c>
      <c r="J3" s="7">
        <v>148</v>
      </c>
      <c r="K3" s="13">
        <f aca="true" t="shared" si="1" ref="K3:K27">SUM(I3:J3)</f>
        <v>277</v>
      </c>
      <c r="L3" s="9">
        <v>116</v>
      </c>
    </row>
    <row r="4" spans="1:12" ht="18" customHeight="1">
      <c r="A4" s="10" t="s">
        <v>194</v>
      </c>
      <c r="B4" s="11" t="s">
        <v>9</v>
      </c>
      <c r="C4" s="12">
        <v>112</v>
      </c>
      <c r="D4" s="12">
        <v>115</v>
      </c>
      <c r="E4" s="13">
        <f t="shared" si="0"/>
        <v>227</v>
      </c>
      <c r="F4" s="14">
        <v>76</v>
      </c>
      <c r="G4" s="10" t="s">
        <v>195</v>
      </c>
      <c r="H4" s="11" t="s">
        <v>10</v>
      </c>
      <c r="I4" s="13">
        <v>417</v>
      </c>
      <c r="J4" s="13">
        <v>403</v>
      </c>
      <c r="K4" s="13">
        <f t="shared" si="1"/>
        <v>820</v>
      </c>
      <c r="L4" s="15">
        <v>356</v>
      </c>
    </row>
    <row r="5" spans="1:12" ht="18" customHeight="1">
      <c r="A5" s="10" t="s">
        <v>196</v>
      </c>
      <c r="B5" s="11" t="s">
        <v>11</v>
      </c>
      <c r="C5" s="12">
        <v>252</v>
      </c>
      <c r="D5" s="12">
        <v>300</v>
      </c>
      <c r="E5" s="13">
        <f t="shared" si="0"/>
        <v>552</v>
      </c>
      <c r="F5" s="14">
        <v>172</v>
      </c>
      <c r="G5" s="10" t="s">
        <v>197</v>
      </c>
      <c r="H5" s="11" t="s">
        <v>12</v>
      </c>
      <c r="I5" s="13">
        <v>300</v>
      </c>
      <c r="J5" s="13">
        <v>234</v>
      </c>
      <c r="K5" s="13">
        <f t="shared" si="1"/>
        <v>534</v>
      </c>
      <c r="L5" s="15">
        <v>234</v>
      </c>
    </row>
    <row r="6" spans="1:12" ht="18" customHeight="1">
      <c r="A6" s="10" t="s">
        <v>198</v>
      </c>
      <c r="B6" s="11" t="s">
        <v>13</v>
      </c>
      <c r="C6" s="12">
        <v>269</v>
      </c>
      <c r="D6" s="12">
        <v>245</v>
      </c>
      <c r="E6" s="13">
        <f t="shared" si="0"/>
        <v>514</v>
      </c>
      <c r="F6" s="14">
        <v>198</v>
      </c>
      <c r="G6" s="10" t="s">
        <v>199</v>
      </c>
      <c r="H6" s="11" t="s">
        <v>14</v>
      </c>
      <c r="I6" s="13">
        <v>213</v>
      </c>
      <c r="J6" s="13">
        <v>233</v>
      </c>
      <c r="K6" s="13">
        <f t="shared" si="1"/>
        <v>446</v>
      </c>
      <c r="L6" s="15">
        <v>183</v>
      </c>
    </row>
    <row r="7" spans="1:12" ht="18" customHeight="1">
      <c r="A7" s="10" t="s">
        <v>200</v>
      </c>
      <c r="B7" s="11" t="s">
        <v>15</v>
      </c>
      <c r="C7" s="12">
        <v>671</v>
      </c>
      <c r="D7" s="12">
        <v>642</v>
      </c>
      <c r="E7" s="13">
        <f t="shared" si="0"/>
        <v>1313</v>
      </c>
      <c r="F7" s="14">
        <v>503</v>
      </c>
      <c r="G7" s="10" t="s">
        <v>201</v>
      </c>
      <c r="H7" s="11" t="s">
        <v>16</v>
      </c>
      <c r="I7" s="13">
        <v>501</v>
      </c>
      <c r="J7" s="13">
        <v>505</v>
      </c>
      <c r="K7" s="13">
        <f t="shared" si="1"/>
        <v>1006</v>
      </c>
      <c r="L7" s="15">
        <v>398</v>
      </c>
    </row>
    <row r="8" spans="1:12" ht="18" customHeight="1">
      <c r="A8" s="10" t="s">
        <v>202</v>
      </c>
      <c r="B8" s="11" t="s">
        <v>17</v>
      </c>
      <c r="C8" s="12">
        <v>144</v>
      </c>
      <c r="D8" s="12">
        <v>165</v>
      </c>
      <c r="E8" s="13">
        <f t="shared" si="0"/>
        <v>309</v>
      </c>
      <c r="F8" s="14">
        <v>107</v>
      </c>
      <c r="G8" s="10" t="s">
        <v>203</v>
      </c>
      <c r="H8" s="11" t="s">
        <v>18</v>
      </c>
      <c r="I8" s="13">
        <v>284</v>
      </c>
      <c r="J8" s="13">
        <v>263</v>
      </c>
      <c r="K8" s="13">
        <f t="shared" si="1"/>
        <v>547</v>
      </c>
      <c r="L8" s="15">
        <v>224</v>
      </c>
    </row>
    <row r="9" spans="1:12" ht="18" customHeight="1">
      <c r="A9" s="16"/>
      <c r="B9" s="17" t="s">
        <v>79</v>
      </c>
      <c r="C9" s="18">
        <f>SUM(C3:C8)</f>
        <v>1535</v>
      </c>
      <c r="D9" s="18">
        <f>SUM(D3:D8)</f>
        <v>1545</v>
      </c>
      <c r="E9" s="19">
        <f>SUM(E3:E8)</f>
        <v>3080</v>
      </c>
      <c r="F9" s="20">
        <f>SUM(F3:F8)</f>
        <v>1103</v>
      </c>
      <c r="G9" s="10" t="s">
        <v>204</v>
      </c>
      <c r="H9" s="11" t="s">
        <v>19</v>
      </c>
      <c r="I9" s="13">
        <v>506</v>
      </c>
      <c r="J9" s="13">
        <v>475</v>
      </c>
      <c r="K9" s="13">
        <f t="shared" si="1"/>
        <v>981</v>
      </c>
      <c r="L9" s="15">
        <v>431</v>
      </c>
    </row>
    <row r="10" spans="1:12" ht="18" customHeight="1">
      <c r="A10" s="4" t="s">
        <v>205</v>
      </c>
      <c r="B10" s="5" t="s">
        <v>20</v>
      </c>
      <c r="C10" s="6">
        <v>257</v>
      </c>
      <c r="D10" s="6">
        <v>236</v>
      </c>
      <c r="E10" s="13">
        <f aca="true" t="shared" si="2" ref="E10:E19">SUM(C10:D10)</f>
        <v>493</v>
      </c>
      <c r="F10" s="8">
        <v>197</v>
      </c>
      <c r="G10" s="10" t="s">
        <v>206</v>
      </c>
      <c r="H10" s="11" t="s">
        <v>21</v>
      </c>
      <c r="I10" s="13">
        <v>185</v>
      </c>
      <c r="J10" s="13">
        <v>179</v>
      </c>
      <c r="K10" s="13">
        <f t="shared" si="1"/>
        <v>364</v>
      </c>
      <c r="L10" s="15">
        <v>129</v>
      </c>
    </row>
    <row r="11" spans="1:12" ht="18" customHeight="1">
      <c r="A11" s="10" t="s">
        <v>207</v>
      </c>
      <c r="B11" s="11" t="s">
        <v>22</v>
      </c>
      <c r="C11" s="12">
        <v>81</v>
      </c>
      <c r="D11" s="12">
        <v>100</v>
      </c>
      <c r="E11" s="13">
        <f t="shared" si="2"/>
        <v>181</v>
      </c>
      <c r="F11" s="14">
        <v>64</v>
      </c>
      <c r="G11" s="10" t="s">
        <v>208</v>
      </c>
      <c r="H11" s="11" t="s">
        <v>23</v>
      </c>
      <c r="I11" s="13">
        <v>49</v>
      </c>
      <c r="J11" s="13">
        <v>59</v>
      </c>
      <c r="K11" s="13">
        <f t="shared" si="1"/>
        <v>108</v>
      </c>
      <c r="L11" s="15">
        <v>32</v>
      </c>
    </row>
    <row r="12" spans="1:12" ht="18" customHeight="1">
      <c r="A12" s="10" t="s">
        <v>209</v>
      </c>
      <c r="B12" s="11" t="s">
        <v>24</v>
      </c>
      <c r="C12" s="12">
        <v>145</v>
      </c>
      <c r="D12" s="12">
        <v>139</v>
      </c>
      <c r="E12" s="13">
        <f t="shared" si="2"/>
        <v>284</v>
      </c>
      <c r="F12" s="14">
        <v>128</v>
      </c>
      <c r="G12" s="10" t="s">
        <v>210</v>
      </c>
      <c r="H12" s="11" t="s">
        <v>25</v>
      </c>
      <c r="I12" s="13">
        <v>247</v>
      </c>
      <c r="J12" s="13">
        <v>234</v>
      </c>
      <c r="K12" s="13">
        <f t="shared" si="1"/>
        <v>481</v>
      </c>
      <c r="L12" s="15">
        <v>146</v>
      </c>
    </row>
    <row r="13" spans="1:12" ht="17.25" customHeight="1">
      <c r="A13" s="10" t="s">
        <v>211</v>
      </c>
      <c r="B13" s="11" t="s">
        <v>30</v>
      </c>
      <c r="C13" s="12">
        <v>109</v>
      </c>
      <c r="D13" s="12">
        <v>112</v>
      </c>
      <c r="E13" s="13">
        <f t="shared" si="2"/>
        <v>221</v>
      </c>
      <c r="F13" s="14">
        <v>92</v>
      </c>
      <c r="G13" s="10" t="s">
        <v>212</v>
      </c>
      <c r="H13" s="11" t="s">
        <v>26</v>
      </c>
      <c r="I13" s="13">
        <v>290</v>
      </c>
      <c r="J13" s="13">
        <v>270</v>
      </c>
      <c r="K13" s="13">
        <f t="shared" si="1"/>
        <v>560</v>
      </c>
      <c r="L13" s="15">
        <v>177</v>
      </c>
    </row>
    <row r="14" spans="1:12" ht="18" customHeight="1">
      <c r="A14" s="10" t="s">
        <v>213</v>
      </c>
      <c r="B14" s="11" t="s">
        <v>32</v>
      </c>
      <c r="C14" s="12">
        <v>65</v>
      </c>
      <c r="D14" s="12">
        <v>69</v>
      </c>
      <c r="E14" s="13">
        <f t="shared" si="2"/>
        <v>134</v>
      </c>
      <c r="F14" s="14">
        <v>61</v>
      </c>
      <c r="G14" s="10" t="s">
        <v>214</v>
      </c>
      <c r="H14" s="11" t="s">
        <v>27</v>
      </c>
      <c r="I14" s="13">
        <v>175</v>
      </c>
      <c r="J14" s="13">
        <v>180</v>
      </c>
      <c r="K14" s="13">
        <f t="shared" si="1"/>
        <v>355</v>
      </c>
      <c r="L14" s="15">
        <v>130</v>
      </c>
    </row>
    <row r="15" spans="1:12" ht="18" customHeight="1">
      <c r="A15" s="10" t="s">
        <v>215</v>
      </c>
      <c r="B15" s="11" t="s">
        <v>36</v>
      </c>
      <c r="C15" s="12">
        <v>79</v>
      </c>
      <c r="D15" s="12">
        <v>88</v>
      </c>
      <c r="E15" s="13">
        <f t="shared" si="2"/>
        <v>167</v>
      </c>
      <c r="F15" s="14">
        <v>62</v>
      </c>
      <c r="G15" s="10" t="s">
        <v>216</v>
      </c>
      <c r="H15" s="11" t="s">
        <v>28</v>
      </c>
      <c r="I15" s="13">
        <v>151</v>
      </c>
      <c r="J15" s="13">
        <v>155</v>
      </c>
      <c r="K15" s="13">
        <f t="shared" si="1"/>
        <v>306</v>
      </c>
      <c r="L15" s="15">
        <v>93</v>
      </c>
    </row>
    <row r="16" spans="1:12" ht="18" customHeight="1">
      <c r="A16" s="10" t="s">
        <v>217</v>
      </c>
      <c r="B16" s="11" t="s">
        <v>38</v>
      </c>
      <c r="C16" s="12">
        <v>137</v>
      </c>
      <c r="D16" s="12">
        <v>135</v>
      </c>
      <c r="E16" s="13">
        <f t="shared" si="2"/>
        <v>272</v>
      </c>
      <c r="F16" s="14">
        <v>118</v>
      </c>
      <c r="G16" s="10" t="s">
        <v>218</v>
      </c>
      <c r="H16" s="11" t="s">
        <v>29</v>
      </c>
      <c r="I16" s="13">
        <v>62</v>
      </c>
      <c r="J16" s="13">
        <v>116</v>
      </c>
      <c r="K16" s="13">
        <f t="shared" si="1"/>
        <v>178</v>
      </c>
      <c r="L16" s="15">
        <v>92</v>
      </c>
    </row>
    <row r="17" spans="1:12" ht="18" customHeight="1">
      <c r="A17" s="10" t="s">
        <v>219</v>
      </c>
      <c r="B17" s="11" t="s">
        <v>83</v>
      </c>
      <c r="C17" s="12">
        <v>663</v>
      </c>
      <c r="D17" s="12">
        <v>613</v>
      </c>
      <c r="E17" s="13">
        <f t="shared" si="2"/>
        <v>1276</v>
      </c>
      <c r="F17" s="14">
        <v>556</v>
      </c>
      <c r="G17" s="10" t="s">
        <v>80</v>
      </c>
      <c r="H17" s="11" t="s">
        <v>31</v>
      </c>
      <c r="I17" s="13">
        <v>27</v>
      </c>
      <c r="J17" s="13">
        <v>20</v>
      </c>
      <c r="K17" s="13">
        <f t="shared" si="1"/>
        <v>47</v>
      </c>
      <c r="L17" s="15">
        <v>28</v>
      </c>
    </row>
    <row r="18" spans="1:12" ht="18" customHeight="1">
      <c r="A18" s="10" t="s">
        <v>220</v>
      </c>
      <c r="B18" s="11" t="s">
        <v>190</v>
      </c>
      <c r="C18" s="12">
        <v>75</v>
      </c>
      <c r="D18" s="12">
        <v>85</v>
      </c>
      <c r="E18" s="13">
        <f t="shared" si="2"/>
        <v>160</v>
      </c>
      <c r="F18" s="14">
        <v>66</v>
      </c>
      <c r="G18" s="10" t="s">
        <v>221</v>
      </c>
      <c r="H18" s="11" t="s">
        <v>33</v>
      </c>
      <c r="I18" s="13">
        <v>41</v>
      </c>
      <c r="J18" s="13">
        <v>41</v>
      </c>
      <c r="K18" s="13">
        <f t="shared" si="1"/>
        <v>82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65</v>
      </c>
      <c r="D19" s="12">
        <v>91</v>
      </c>
      <c r="E19" s="13">
        <f t="shared" si="2"/>
        <v>156</v>
      </c>
      <c r="F19" s="14">
        <v>86</v>
      </c>
      <c r="G19" s="10" t="s">
        <v>223</v>
      </c>
      <c r="H19" s="11" t="s">
        <v>34</v>
      </c>
      <c r="I19" s="13">
        <v>91</v>
      </c>
      <c r="J19" s="13">
        <v>102</v>
      </c>
      <c r="K19" s="13">
        <f t="shared" si="1"/>
        <v>193</v>
      </c>
      <c r="L19" s="15">
        <v>86</v>
      </c>
    </row>
    <row r="20" spans="1:12" ht="18" customHeight="1">
      <c r="A20" s="16"/>
      <c r="B20" s="17" t="s">
        <v>85</v>
      </c>
      <c r="C20" s="18">
        <f>SUM(C10:C19)</f>
        <v>1676</v>
      </c>
      <c r="D20" s="18">
        <f>SUM(D10:D19)</f>
        <v>1668</v>
      </c>
      <c r="E20" s="19">
        <f>SUM(E10:E19)</f>
        <v>3344</v>
      </c>
      <c r="F20" s="20">
        <f>SUM(F10:F19)</f>
        <v>1430</v>
      </c>
      <c r="G20" s="10" t="s">
        <v>224</v>
      </c>
      <c r="H20" s="11" t="s">
        <v>35</v>
      </c>
      <c r="I20" s="13">
        <v>377</v>
      </c>
      <c r="J20" s="13">
        <v>354</v>
      </c>
      <c r="K20" s="13">
        <f t="shared" si="1"/>
        <v>731</v>
      </c>
      <c r="L20" s="15">
        <v>278</v>
      </c>
    </row>
    <row r="21" spans="1:12" ht="18" customHeight="1">
      <c r="A21" s="4" t="s">
        <v>225</v>
      </c>
      <c r="B21" s="5" t="s">
        <v>87</v>
      </c>
      <c r="C21" s="6">
        <v>505</v>
      </c>
      <c r="D21" s="6">
        <v>443</v>
      </c>
      <c r="E21" s="13">
        <f aca="true" t="shared" si="3" ref="E21:E27">SUM(C21:D21)</f>
        <v>948</v>
      </c>
      <c r="F21" s="8">
        <v>331</v>
      </c>
      <c r="G21" s="10" t="s">
        <v>81</v>
      </c>
      <c r="H21" s="11" t="s">
        <v>37</v>
      </c>
      <c r="I21" s="13">
        <v>187</v>
      </c>
      <c r="J21" s="13">
        <v>198</v>
      </c>
      <c r="K21" s="13">
        <f t="shared" si="1"/>
        <v>385</v>
      </c>
      <c r="L21" s="15">
        <v>159</v>
      </c>
    </row>
    <row r="22" spans="1:12" ht="18" customHeight="1">
      <c r="A22" s="10" t="s">
        <v>89</v>
      </c>
      <c r="B22" s="11" t="s">
        <v>43</v>
      </c>
      <c r="C22" s="12">
        <v>109</v>
      </c>
      <c r="D22" s="12">
        <v>119</v>
      </c>
      <c r="E22" s="13">
        <f t="shared" si="3"/>
        <v>228</v>
      </c>
      <c r="F22" s="14">
        <v>77</v>
      </c>
      <c r="G22" s="10" t="s">
        <v>82</v>
      </c>
      <c r="H22" s="11" t="s">
        <v>39</v>
      </c>
      <c r="I22" s="13">
        <v>270</v>
      </c>
      <c r="J22" s="13">
        <v>270</v>
      </c>
      <c r="K22" s="13">
        <f t="shared" si="1"/>
        <v>540</v>
      </c>
      <c r="L22" s="15">
        <v>203</v>
      </c>
    </row>
    <row r="23" spans="1:12" ht="17.25" customHeight="1">
      <c r="A23" s="10" t="s">
        <v>91</v>
      </c>
      <c r="B23" s="11" t="s">
        <v>45</v>
      </c>
      <c r="C23" s="12">
        <v>728</v>
      </c>
      <c r="D23" s="12">
        <v>659</v>
      </c>
      <c r="E23" s="13">
        <f t="shared" si="3"/>
        <v>1387</v>
      </c>
      <c r="F23" s="14">
        <v>577</v>
      </c>
      <c r="G23" s="10" t="s">
        <v>84</v>
      </c>
      <c r="H23" s="11" t="s">
        <v>40</v>
      </c>
      <c r="I23" s="13">
        <v>206</v>
      </c>
      <c r="J23" s="13">
        <v>212</v>
      </c>
      <c r="K23" s="13">
        <f t="shared" si="1"/>
        <v>418</v>
      </c>
      <c r="L23" s="15">
        <v>167</v>
      </c>
    </row>
    <row r="24" spans="1:12" ht="17.25" customHeight="1">
      <c r="A24" s="10" t="s">
        <v>92</v>
      </c>
      <c r="B24" s="11" t="s">
        <v>47</v>
      </c>
      <c r="C24" s="12">
        <v>615</v>
      </c>
      <c r="D24" s="12">
        <v>550</v>
      </c>
      <c r="E24" s="13">
        <f t="shared" si="3"/>
        <v>1165</v>
      </c>
      <c r="F24" s="14">
        <v>513</v>
      </c>
      <c r="G24" s="10" t="s">
        <v>86</v>
      </c>
      <c r="H24" s="11" t="s">
        <v>41</v>
      </c>
      <c r="I24" s="13">
        <v>97</v>
      </c>
      <c r="J24" s="13">
        <v>136</v>
      </c>
      <c r="K24" s="13">
        <f t="shared" si="1"/>
        <v>233</v>
      </c>
      <c r="L24" s="15">
        <v>101</v>
      </c>
    </row>
    <row r="25" spans="1:12" ht="17.25" customHeight="1">
      <c r="A25" s="10" t="s">
        <v>94</v>
      </c>
      <c r="B25" s="11" t="s">
        <v>48</v>
      </c>
      <c r="C25" s="12">
        <v>422</v>
      </c>
      <c r="D25" s="12">
        <v>381</v>
      </c>
      <c r="E25" s="13">
        <f t="shared" si="3"/>
        <v>803</v>
      </c>
      <c r="F25" s="14">
        <v>341</v>
      </c>
      <c r="G25" s="10" t="s">
        <v>88</v>
      </c>
      <c r="H25" s="11" t="s">
        <v>42</v>
      </c>
      <c r="I25" s="13">
        <v>33</v>
      </c>
      <c r="J25" s="13">
        <v>47</v>
      </c>
      <c r="K25" s="13">
        <f t="shared" si="1"/>
        <v>80</v>
      </c>
      <c r="L25" s="15">
        <v>41</v>
      </c>
    </row>
    <row r="26" spans="1:12" ht="18" customHeight="1">
      <c r="A26" s="10" t="s">
        <v>96</v>
      </c>
      <c r="B26" s="11" t="s">
        <v>49</v>
      </c>
      <c r="C26" s="12">
        <v>372</v>
      </c>
      <c r="D26" s="12">
        <v>367</v>
      </c>
      <c r="E26" s="13">
        <f t="shared" si="3"/>
        <v>739</v>
      </c>
      <c r="F26" s="14">
        <v>263</v>
      </c>
      <c r="G26" s="10" t="s">
        <v>90</v>
      </c>
      <c r="H26" s="11" t="s">
        <v>44</v>
      </c>
      <c r="I26" s="13">
        <v>97</v>
      </c>
      <c r="J26" s="13">
        <v>104</v>
      </c>
      <c r="K26" s="13">
        <f t="shared" si="1"/>
        <v>201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709</v>
      </c>
      <c r="D27" s="12">
        <v>710</v>
      </c>
      <c r="E27" s="13">
        <f t="shared" si="3"/>
        <v>1419</v>
      </c>
      <c r="F27" s="14">
        <v>552</v>
      </c>
      <c r="G27" s="10" t="s">
        <v>226</v>
      </c>
      <c r="H27" s="11" t="s">
        <v>46</v>
      </c>
      <c r="I27" s="13">
        <v>147</v>
      </c>
      <c r="J27" s="13">
        <v>143</v>
      </c>
      <c r="K27" s="13">
        <f t="shared" si="1"/>
        <v>290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3460</v>
      </c>
      <c r="D28" s="18">
        <f>SUM(D21:D27)</f>
        <v>3229</v>
      </c>
      <c r="E28" s="19">
        <f>SUM(E21:E27)</f>
        <v>6689</v>
      </c>
      <c r="F28" s="20">
        <f>SUM(F21:F27)</f>
        <v>2654</v>
      </c>
      <c r="G28" s="16"/>
      <c r="H28" s="17" t="s">
        <v>93</v>
      </c>
      <c r="I28" s="19">
        <f>SUM(I3:I27)</f>
        <v>5082</v>
      </c>
      <c r="J28" s="19">
        <f>SUM(J3:J27)</f>
        <v>5081</v>
      </c>
      <c r="K28" s="19">
        <f>SUM(K3:K27)</f>
        <v>10163</v>
      </c>
      <c r="L28" s="21">
        <f>SUM(L3:L27)</f>
        <v>3987</v>
      </c>
    </row>
    <row r="29" spans="1:12" ht="18" customHeight="1">
      <c r="A29" s="4" t="s">
        <v>227</v>
      </c>
      <c r="B29" s="5" t="s">
        <v>53</v>
      </c>
      <c r="C29" s="6">
        <v>154</v>
      </c>
      <c r="D29" s="6">
        <v>148</v>
      </c>
      <c r="E29" s="13">
        <f aca="true" t="shared" si="4" ref="E29:E39">SUM(C29:D29)</f>
        <v>302</v>
      </c>
      <c r="F29" s="8">
        <v>85</v>
      </c>
      <c r="G29" s="4" t="s">
        <v>228</v>
      </c>
      <c r="H29" s="5" t="s">
        <v>95</v>
      </c>
      <c r="I29" s="7">
        <v>266</v>
      </c>
      <c r="J29" s="7">
        <v>273</v>
      </c>
      <c r="K29" s="13">
        <f aca="true" t="shared" si="5" ref="K29:K41">SUM(I29:J29)</f>
        <v>539</v>
      </c>
      <c r="L29" s="9">
        <v>179</v>
      </c>
    </row>
    <row r="30" spans="1:12" ht="18" customHeight="1">
      <c r="A30" s="10" t="s">
        <v>229</v>
      </c>
      <c r="B30" s="11" t="s">
        <v>55</v>
      </c>
      <c r="C30" s="12">
        <v>185</v>
      </c>
      <c r="D30" s="12">
        <v>188</v>
      </c>
      <c r="E30" s="13">
        <f t="shared" si="4"/>
        <v>373</v>
      </c>
      <c r="F30" s="14">
        <v>141</v>
      </c>
      <c r="G30" s="10" t="s">
        <v>230</v>
      </c>
      <c r="H30" s="11" t="s">
        <v>50</v>
      </c>
      <c r="I30" s="13">
        <v>126</v>
      </c>
      <c r="J30" s="13">
        <v>115</v>
      </c>
      <c r="K30" s="13">
        <f t="shared" si="5"/>
        <v>241</v>
      </c>
      <c r="L30" s="15">
        <v>71</v>
      </c>
    </row>
    <row r="31" spans="1:12" ht="18" customHeight="1">
      <c r="A31" s="10" t="s">
        <v>231</v>
      </c>
      <c r="B31" s="11" t="s">
        <v>57</v>
      </c>
      <c r="C31" s="12">
        <v>64</v>
      </c>
      <c r="D31" s="12">
        <v>63</v>
      </c>
      <c r="E31" s="13">
        <f t="shared" si="4"/>
        <v>127</v>
      </c>
      <c r="F31" s="14">
        <v>40</v>
      </c>
      <c r="G31" s="10" t="s">
        <v>232</v>
      </c>
      <c r="H31" s="11" t="s">
        <v>51</v>
      </c>
      <c r="I31" s="13">
        <v>128</v>
      </c>
      <c r="J31" s="13">
        <v>127</v>
      </c>
      <c r="K31" s="13">
        <f t="shared" si="5"/>
        <v>255</v>
      </c>
      <c r="L31" s="15">
        <v>81</v>
      </c>
    </row>
    <row r="32" spans="1:12" ht="18" customHeight="1">
      <c r="A32" s="10" t="s">
        <v>233</v>
      </c>
      <c r="B32" s="11" t="s">
        <v>59</v>
      </c>
      <c r="C32" s="12">
        <v>151</v>
      </c>
      <c r="D32" s="12">
        <v>132</v>
      </c>
      <c r="E32" s="13">
        <f t="shared" si="4"/>
        <v>283</v>
      </c>
      <c r="F32" s="14">
        <v>89</v>
      </c>
      <c r="G32" s="3">
        <v>303</v>
      </c>
      <c r="H32" s="2" t="s">
        <v>188</v>
      </c>
      <c r="I32" s="24">
        <v>35</v>
      </c>
      <c r="J32" s="24">
        <v>35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47</v>
      </c>
      <c r="D33" s="12">
        <v>52</v>
      </c>
      <c r="E33" s="13">
        <f t="shared" si="4"/>
        <v>99</v>
      </c>
      <c r="F33" s="14">
        <v>28</v>
      </c>
      <c r="G33" s="10" t="s">
        <v>100</v>
      </c>
      <c r="H33" s="11" t="s">
        <v>52</v>
      </c>
      <c r="I33" s="13">
        <v>99</v>
      </c>
      <c r="J33" s="13">
        <v>104</v>
      </c>
      <c r="K33" s="13">
        <f t="shared" si="5"/>
        <v>203</v>
      </c>
      <c r="L33" s="15">
        <v>71</v>
      </c>
    </row>
    <row r="34" spans="1:12" ht="18" customHeight="1">
      <c r="A34" s="10" t="s">
        <v>107</v>
      </c>
      <c r="B34" s="11" t="s">
        <v>63</v>
      </c>
      <c r="C34" s="12">
        <v>92</v>
      </c>
      <c r="D34" s="12">
        <v>100</v>
      </c>
      <c r="E34" s="13">
        <f t="shared" si="4"/>
        <v>192</v>
      </c>
      <c r="F34" s="14">
        <v>63</v>
      </c>
      <c r="G34" s="10" t="s">
        <v>101</v>
      </c>
      <c r="H34" s="11" t="s">
        <v>54</v>
      </c>
      <c r="I34" s="13">
        <v>323</v>
      </c>
      <c r="J34" s="13">
        <v>307</v>
      </c>
      <c r="K34" s="13">
        <f t="shared" si="5"/>
        <v>630</v>
      </c>
      <c r="L34" s="15">
        <v>198</v>
      </c>
    </row>
    <row r="35" spans="1:12" ht="18" customHeight="1">
      <c r="A35" s="10" t="s">
        <v>108</v>
      </c>
      <c r="B35" s="11" t="s">
        <v>65</v>
      </c>
      <c r="C35" s="12">
        <v>105</v>
      </c>
      <c r="D35" s="12">
        <v>115</v>
      </c>
      <c r="E35" s="13">
        <f t="shared" si="4"/>
        <v>220</v>
      </c>
      <c r="F35" s="14">
        <v>66</v>
      </c>
      <c r="G35" s="10" t="s">
        <v>102</v>
      </c>
      <c r="H35" s="11" t="s">
        <v>56</v>
      </c>
      <c r="I35" s="13">
        <v>155</v>
      </c>
      <c r="J35" s="13">
        <v>150</v>
      </c>
      <c r="K35" s="13">
        <f t="shared" si="5"/>
        <v>305</v>
      </c>
      <c r="L35" s="15">
        <v>93</v>
      </c>
    </row>
    <row r="36" spans="1:12" ht="18" customHeight="1">
      <c r="A36" s="10" t="s">
        <v>109</v>
      </c>
      <c r="B36" s="11" t="s">
        <v>67</v>
      </c>
      <c r="C36" s="13">
        <v>113</v>
      </c>
      <c r="D36" s="13">
        <v>125</v>
      </c>
      <c r="E36" s="13">
        <f t="shared" si="4"/>
        <v>238</v>
      </c>
      <c r="F36" s="15">
        <v>82</v>
      </c>
      <c r="G36" s="10" t="s">
        <v>103</v>
      </c>
      <c r="H36" s="11" t="s">
        <v>58</v>
      </c>
      <c r="I36" s="13">
        <v>179</v>
      </c>
      <c r="J36" s="13">
        <v>184</v>
      </c>
      <c r="K36" s="13">
        <f t="shared" si="5"/>
        <v>363</v>
      </c>
      <c r="L36" s="15">
        <v>115</v>
      </c>
    </row>
    <row r="37" spans="1:12" ht="18" customHeight="1">
      <c r="A37" s="10" t="s">
        <v>110</v>
      </c>
      <c r="B37" s="11" t="s">
        <v>69</v>
      </c>
      <c r="C37" s="13">
        <v>201</v>
      </c>
      <c r="D37" s="13">
        <v>197</v>
      </c>
      <c r="E37" s="13">
        <f t="shared" si="4"/>
        <v>398</v>
      </c>
      <c r="F37" s="15">
        <v>127</v>
      </c>
      <c r="G37" s="10" t="s">
        <v>104</v>
      </c>
      <c r="H37" s="11" t="s">
        <v>60</v>
      </c>
      <c r="I37" s="13">
        <v>319</v>
      </c>
      <c r="J37" s="13">
        <v>323</v>
      </c>
      <c r="K37" s="13">
        <f t="shared" si="5"/>
        <v>642</v>
      </c>
      <c r="L37" s="15">
        <v>205</v>
      </c>
    </row>
    <row r="38" spans="1:12" ht="18" customHeight="1">
      <c r="A38" s="10" t="s">
        <v>112</v>
      </c>
      <c r="B38" s="11" t="s">
        <v>70</v>
      </c>
      <c r="C38" s="13">
        <v>155</v>
      </c>
      <c r="D38" s="13">
        <v>177</v>
      </c>
      <c r="E38" s="13">
        <f t="shared" si="4"/>
        <v>332</v>
      </c>
      <c r="F38" s="15">
        <v>108</v>
      </c>
      <c r="G38" s="10" t="s">
        <v>106</v>
      </c>
      <c r="H38" s="11" t="s">
        <v>62</v>
      </c>
      <c r="I38" s="13">
        <v>172</v>
      </c>
      <c r="J38" s="13">
        <v>205</v>
      </c>
      <c r="K38" s="13">
        <f t="shared" si="5"/>
        <v>377</v>
      </c>
      <c r="L38" s="15">
        <v>154</v>
      </c>
    </row>
    <row r="39" spans="1:12" ht="18" customHeight="1">
      <c r="A39" s="10" t="s">
        <v>113</v>
      </c>
      <c r="B39" s="11" t="s">
        <v>114</v>
      </c>
      <c r="C39" s="13">
        <v>319</v>
      </c>
      <c r="D39" s="13">
        <v>329</v>
      </c>
      <c r="E39" s="13">
        <f t="shared" si="4"/>
        <v>648</v>
      </c>
      <c r="F39" s="15">
        <v>209</v>
      </c>
      <c r="G39" s="10" t="s">
        <v>234</v>
      </c>
      <c r="H39" s="11" t="s">
        <v>64</v>
      </c>
      <c r="I39" s="13">
        <v>229</v>
      </c>
      <c r="J39" s="13">
        <v>237</v>
      </c>
      <c r="K39" s="13">
        <f t="shared" si="5"/>
        <v>466</v>
      </c>
      <c r="L39" s="15">
        <v>135</v>
      </c>
    </row>
    <row r="40" spans="1:12" ht="18" customHeight="1">
      <c r="A40" s="16"/>
      <c r="B40" s="17" t="s">
        <v>115</v>
      </c>
      <c r="C40" s="19">
        <f>SUM(C29:C39)</f>
        <v>1586</v>
      </c>
      <c r="D40" s="19">
        <f>SUM(D29:D39)</f>
        <v>1626</v>
      </c>
      <c r="E40" s="19">
        <f>SUM(E29:E39)</f>
        <v>3212</v>
      </c>
      <c r="F40" s="21">
        <f>SUM(F29:F39)</f>
        <v>1038</v>
      </c>
      <c r="G40" s="10" t="s">
        <v>235</v>
      </c>
      <c r="H40" s="11" t="s">
        <v>66</v>
      </c>
      <c r="I40" s="13">
        <v>206</v>
      </c>
      <c r="J40" s="13">
        <v>214</v>
      </c>
      <c r="K40" s="13">
        <f t="shared" si="5"/>
        <v>420</v>
      </c>
      <c r="L40" s="15">
        <v>137</v>
      </c>
    </row>
    <row r="41" spans="1:12" ht="18" customHeight="1">
      <c r="A41" s="4" t="s">
        <v>236</v>
      </c>
      <c r="B41" s="5" t="s">
        <v>71</v>
      </c>
      <c r="C41" s="7">
        <v>160</v>
      </c>
      <c r="D41" s="7">
        <v>164</v>
      </c>
      <c r="E41" s="13">
        <f aca="true" t="shared" si="6" ref="E41:E49">SUM(C41:D41)</f>
        <v>324</v>
      </c>
      <c r="F41" s="9">
        <v>102</v>
      </c>
      <c r="G41" s="10" t="s">
        <v>237</v>
      </c>
      <c r="H41" s="11" t="s">
        <v>68</v>
      </c>
      <c r="I41" s="13">
        <v>53</v>
      </c>
      <c r="J41" s="13">
        <v>62</v>
      </c>
      <c r="K41" s="13">
        <f t="shared" si="5"/>
        <v>115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168</v>
      </c>
      <c r="D42" s="13">
        <v>176</v>
      </c>
      <c r="E42" s="13">
        <f t="shared" si="6"/>
        <v>344</v>
      </c>
      <c r="F42" s="15">
        <v>112</v>
      </c>
      <c r="G42" s="16"/>
      <c r="H42" s="17" t="s">
        <v>111</v>
      </c>
      <c r="I42" s="19">
        <f>SUM(I29:I41)</f>
        <v>2290</v>
      </c>
      <c r="J42" s="19">
        <f>SUM(J29:J41)</f>
        <v>2336</v>
      </c>
      <c r="K42" s="19">
        <f>SUM(K29:K41)</f>
        <v>4626</v>
      </c>
      <c r="L42" s="21">
        <f>SUM(L29:L41)</f>
        <v>1500</v>
      </c>
    </row>
    <row r="43" spans="1:12" ht="18" customHeight="1">
      <c r="A43" s="10" t="s">
        <v>239</v>
      </c>
      <c r="B43" s="11" t="s">
        <v>118</v>
      </c>
      <c r="C43" s="13">
        <v>120</v>
      </c>
      <c r="D43" s="13">
        <v>97</v>
      </c>
      <c r="E43" s="13">
        <f t="shared" si="6"/>
        <v>217</v>
      </c>
      <c r="F43" s="15">
        <v>95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126</v>
      </c>
      <c r="D44" s="13">
        <v>124</v>
      </c>
      <c r="E44" s="13">
        <f t="shared" si="6"/>
        <v>250</v>
      </c>
      <c r="F44" s="15">
        <v>84</v>
      </c>
      <c r="G44" s="22"/>
    </row>
    <row r="45" spans="1:7" ht="18" customHeight="1">
      <c r="A45" s="10" t="s">
        <v>241</v>
      </c>
      <c r="B45" s="11" t="s">
        <v>74</v>
      </c>
      <c r="C45" s="13">
        <v>112</v>
      </c>
      <c r="D45" s="13">
        <v>112</v>
      </c>
      <c r="E45" s="13">
        <f t="shared" si="6"/>
        <v>224</v>
      </c>
      <c r="F45" s="15">
        <v>66</v>
      </c>
      <c r="G45" s="22"/>
    </row>
    <row r="46" spans="1:7" ht="18" customHeight="1">
      <c r="A46" s="10" t="s">
        <v>242</v>
      </c>
      <c r="B46" s="11" t="s">
        <v>75</v>
      </c>
      <c r="C46" s="13">
        <v>153</v>
      </c>
      <c r="D46" s="13">
        <v>139</v>
      </c>
      <c r="E46" s="13">
        <f t="shared" si="6"/>
        <v>292</v>
      </c>
      <c r="F46" s="15">
        <v>132</v>
      </c>
      <c r="G46" s="22"/>
    </row>
    <row r="47" spans="1:7" ht="18" customHeight="1">
      <c r="A47" s="10" t="s">
        <v>243</v>
      </c>
      <c r="B47" s="11" t="s">
        <v>76</v>
      </c>
      <c r="C47" s="13">
        <v>117</v>
      </c>
      <c r="D47" s="13">
        <v>135</v>
      </c>
      <c r="E47" s="13">
        <f t="shared" si="6"/>
        <v>252</v>
      </c>
      <c r="F47" s="15">
        <v>80</v>
      </c>
      <c r="G47" s="22"/>
    </row>
    <row r="48" spans="1:7" ht="18" customHeight="1">
      <c r="A48" s="10" t="s">
        <v>244</v>
      </c>
      <c r="B48" s="11" t="s">
        <v>77</v>
      </c>
      <c r="C48" s="13">
        <v>69</v>
      </c>
      <c r="D48" s="13">
        <v>83</v>
      </c>
      <c r="E48" s="13">
        <f t="shared" si="6"/>
        <v>152</v>
      </c>
      <c r="F48" s="15">
        <v>57</v>
      </c>
      <c r="G48" s="22"/>
    </row>
    <row r="49" spans="1:7" ht="18" customHeight="1">
      <c r="A49" s="10" t="s">
        <v>245</v>
      </c>
      <c r="B49" s="11" t="s">
        <v>78</v>
      </c>
      <c r="C49" s="13">
        <v>169</v>
      </c>
      <c r="D49" s="13">
        <v>154</v>
      </c>
      <c r="E49" s="13">
        <f t="shared" si="6"/>
        <v>323</v>
      </c>
      <c r="F49" s="15">
        <v>97</v>
      </c>
      <c r="G49" s="22"/>
    </row>
    <row r="50" spans="1:7" ht="18" customHeight="1">
      <c r="A50" s="16"/>
      <c r="B50" s="17" t="s">
        <v>122</v>
      </c>
      <c r="C50" s="19">
        <f>SUM(C41:C49)</f>
        <v>1194</v>
      </c>
      <c r="D50" s="19">
        <f>SUM(D41:D49)</f>
        <v>1184</v>
      </c>
      <c r="E50" s="19">
        <f>SUM(E41:E49)</f>
        <v>2378</v>
      </c>
      <c r="F50" s="19">
        <f>SUM(F41:F49)</f>
        <v>825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132</v>
      </c>
      <c r="D56" s="7">
        <v>114</v>
      </c>
      <c r="E56" s="7">
        <f aca="true" t="shared" si="7" ref="E56:E70">SUM(C56:D56)</f>
        <v>246</v>
      </c>
      <c r="F56" s="9">
        <v>111</v>
      </c>
    </row>
    <row r="57" spans="1:12" ht="18" customHeight="1">
      <c r="A57" s="10" t="s">
        <v>124</v>
      </c>
      <c r="B57" s="11" t="s">
        <v>125</v>
      </c>
      <c r="C57" s="13">
        <v>83</v>
      </c>
      <c r="D57" s="13">
        <v>103</v>
      </c>
      <c r="E57" s="13">
        <f t="shared" si="7"/>
        <v>186</v>
      </c>
      <c r="F57" s="15">
        <v>61</v>
      </c>
      <c r="H57" s="57" t="s">
        <v>275</v>
      </c>
      <c r="I57" s="68">
        <f>SUM(C9,C20,C28,C40,C50,I28,I42)</f>
        <v>16823</v>
      </c>
      <c r="J57" s="68">
        <f>SUM(D9,D20,D28,D40,D50,J28,J42)</f>
        <v>16669</v>
      </c>
      <c r="K57" s="68">
        <f>SUM(I57,J57)</f>
        <v>33492</v>
      </c>
      <c r="L57" s="63">
        <f>SUM(F9,F20,F28,F40,F50,L28,L42)</f>
        <v>12537</v>
      </c>
    </row>
    <row r="58" spans="1:12" ht="18" customHeight="1">
      <c r="A58" s="10" t="s">
        <v>247</v>
      </c>
      <c r="B58" s="11" t="s">
        <v>126</v>
      </c>
      <c r="C58" s="13">
        <v>400</v>
      </c>
      <c r="D58" s="13">
        <v>400</v>
      </c>
      <c r="E58" s="13">
        <f t="shared" si="7"/>
        <v>800</v>
      </c>
      <c r="F58" s="15">
        <v>300</v>
      </c>
      <c r="H58" s="58"/>
      <c r="I58" s="69"/>
      <c r="J58" s="69"/>
      <c r="K58" s="69"/>
      <c r="L58" s="63"/>
    </row>
    <row r="59" spans="1:13" ht="18" customHeight="1">
      <c r="A59" s="10" t="s">
        <v>248</v>
      </c>
      <c r="B59" s="11" t="s">
        <v>189</v>
      </c>
      <c r="C59" s="13">
        <v>69</v>
      </c>
      <c r="D59" s="13">
        <v>61</v>
      </c>
      <c r="E59" s="13">
        <f t="shared" si="7"/>
        <v>130</v>
      </c>
      <c r="F59" s="15">
        <v>48</v>
      </c>
      <c r="H59" s="59" t="s">
        <v>276</v>
      </c>
      <c r="I59" s="40">
        <v>816</v>
      </c>
      <c r="J59" s="40">
        <v>800</v>
      </c>
      <c r="K59" s="40">
        <v>1616</v>
      </c>
      <c r="L59" s="50"/>
      <c r="M59" s="36"/>
    </row>
    <row r="60" spans="1:13" ht="18" customHeight="1">
      <c r="A60" s="10" t="s">
        <v>249</v>
      </c>
      <c r="B60" s="11" t="s">
        <v>127</v>
      </c>
      <c r="C60" s="13">
        <v>108</v>
      </c>
      <c r="D60" s="13">
        <v>93</v>
      </c>
      <c r="E60" s="13">
        <f t="shared" si="7"/>
        <v>201</v>
      </c>
      <c r="F60" s="15">
        <v>69</v>
      </c>
      <c r="H60" s="60"/>
      <c r="I60" s="41"/>
      <c r="J60" s="41"/>
      <c r="K60" s="41"/>
      <c r="L60" s="50"/>
      <c r="M60" s="36"/>
    </row>
    <row r="61" spans="1:13" ht="18" customHeight="1">
      <c r="A61" s="10" t="s">
        <v>250</v>
      </c>
      <c r="B61" s="11" t="s">
        <v>128</v>
      </c>
      <c r="C61" s="13">
        <v>71</v>
      </c>
      <c r="D61" s="13">
        <v>63</v>
      </c>
      <c r="E61" s="13">
        <f t="shared" si="7"/>
        <v>134</v>
      </c>
      <c r="F61" s="15">
        <v>45</v>
      </c>
      <c r="H61" s="57" t="s">
        <v>277</v>
      </c>
      <c r="I61" s="40">
        <f>SUM(C71,C78,C90,C104)</f>
        <v>7639</v>
      </c>
      <c r="J61" s="40">
        <f>SUM(D71,D78,D90,D104)</f>
        <v>7457</v>
      </c>
      <c r="K61" s="40">
        <f>SUM(I61,J61)</f>
        <v>15096</v>
      </c>
      <c r="L61" s="47">
        <f>SUM(F71,F78,F90,F104)</f>
        <v>5527</v>
      </c>
      <c r="M61" s="36"/>
    </row>
    <row r="62" spans="1:13" ht="18" customHeight="1">
      <c r="A62" s="10" t="s">
        <v>129</v>
      </c>
      <c r="B62" s="11" t="s">
        <v>130</v>
      </c>
      <c r="C62" s="13">
        <v>109</v>
      </c>
      <c r="D62" s="13">
        <v>114</v>
      </c>
      <c r="E62" s="13">
        <f t="shared" si="7"/>
        <v>223</v>
      </c>
      <c r="F62" s="15">
        <v>62</v>
      </c>
      <c r="H62" s="58"/>
      <c r="I62" s="41"/>
      <c r="J62" s="41"/>
      <c r="K62" s="41"/>
      <c r="L62" s="47"/>
      <c r="M62" s="36"/>
    </row>
    <row r="63" spans="1:13" ht="18" customHeight="1">
      <c r="A63" s="10" t="s">
        <v>251</v>
      </c>
      <c r="B63" s="11" t="s">
        <v>131</v>
      </c>
      <c r="C63" s="13">
        <v>58</v>
      </c>
      <c r="D63" s="13">
        <v>59</v>
      </c>
      <c r="E63" s="13">
        <f t="shared" si="7"/>
        <v>117</v>
      </c>
      <c r="F63" s="15">
        <v>55</v>
      </c>
      <c r="H63" s="59" t="s">
        <v>276</v>
      </c>
      <c r="I63" s="40">
        <v>1038</v>
      </c>
      <c r="J63" s="40">
        <v>1029</v>
      </c>
      <c r="K63" s="40">
        <v>2067</v>
      </c>
      <c r="L63" s="43"/>
      <c r="M63" s="36"/>
    </row>
    <row r="64" spans="1:13" ht="18" customHeight="1">
      <c r="A64" s="10" t="s">
        <v>252</v>
      </c>
      <c r="B64" s="11" t="s">
        <v>132</v>
      </c>
      <c r="C64" s="13">
        <v>281</v>
      </c>
      <c r="D64" s="13">
        <v>254</v>
      </c>
      <c r="E64" s="13">
        <f t="shared" si="7"/>
        <v>535</v>
      </c>
      <c r="F64" s="15">
        <v>222</v>
      </c>
      <c r="H64" s="60"/>
      <c r="I64" s="42"/>
      <c r="J64" s="42"/>
      <c r="K64" s="42"/>
      <c r="L64" s="44"/>
      <c r="M64" s="36"/>
    </row>
    <row r="65" spans="1:13" ht="18" customHeight="1">
      <c r="A65" s="10" t="s">
        <v>184</v>
      </c>
      <c r="B65" s="11" t="s">
        <v>133</v>
      </c>
      <c r="C65" s="13">
        <v>96</v>
      </c>
      <c r="D65" s="13">
        <v>101</v>
      </c>
      <c r="E65" s="13">
        <f t="shared" si="7"/>
        <v>197</v>
      </c>
      <c r="F65" s="15">
        <v>76</v>
      </c>
      <c r="H65" s="32"/>
      <c r="I65" s="35"/>
      <c r="J65" s="35"/>
      <c r="K65" s="35"/>
      <c r="L65" s="35"/>
      <c r="M65" s="36"/>
    </row>
    <row r="66" spans="1:13" ht="18" customHeight="1">
      <c r="A66" s="10" t="s">
        <v>134</v>
      </c>
      <c r="B66" s="11" t="s">
        <v>135</v>
      </c>
      <c r="C66" s="13">
        <v>190</v>
      </c>
      <c r="D66" s="13">
        <v>161</v>
      </c>
      <c r="E66" s="13">
        <f t="shared" si="7"/>
        <v>351</v>
      </c>
      <c r="F66" s="15">
        <v>171</v>
      </c>
      <c r="H66" s="64" t="s">
        <v>278</v>
      </c>
      <c r="I66" s="40">
        <v>22608</v>
      </c>
      <c r="J66" s="40">
        <v>22297</v>
      </c>
      <c r="K66" s="40">
        <f>SUM(I66,J66)</f>
        <v>44905</v>
      </c>
      <c r="L66" s="40">
        <v>16384</v>
      </c>
      <c r="M66" s="36"/>
    </row>
    <row r="67" spans="1:13" ht="18" customHeight="1">
      <c r="A67" s="10" t="s">
        <v>185</v>
      </c>
      <c r="B67" s="11" t="s">
        <v>136</v>
      </c>
      <c r="C67" s="13">
        <v>436</v>
      </c>
      <c r="D67" s="13">
        <v>392</v>
      </c>
      <c r="E67" s="13">
        <f t="shared" si="7"/>
        <v>828</v>
      </c>
      <c r="F67" s="15">
        <v>344</v>
      </c>
      <c r="H67" s="65"/>
      <c r="I67" s="42"/>
      <c r="J67" s="42"/>
      <c r="K67" s="42"/>
      <c r="L67" s="42"/>
      <c r="M67" s="36"/>
    </row>
    <row r="68" spans="1:13" ht="18" customHeight="1">
      <c r="A68" s="10" t="s">
        <v>253</v>
      </c>
      <c r="B68" s="11" t="s">
        <v>137</v>
      </c>
      <c r="C68" s="13">
        <v>84</v>
      </c>
      <c r="D68" s="13">
        <v>79</v>
      </c>
      <c r="E68" s="13">
        <f t="shared" si="7"/>
        <v>163</v>
      </c>
      <c r="F68" s="15">
        <v>78</v>
      </c>
      <c r="H68" s="64" t="s">
        <v>279</v>
      </c>
      <c r="I68" s="40">
        <v>1854</v>
      </c>
      <c r="J68" s="40">
        <v>1829</v>
      </c>
      <c r="K68" s="40">
        <f>SUM(I68,J68)</f>
        <v>3683</v>
      </c>
      <c r="L68" s="40">
        <v>1945</v>
      </c>
      <c r="M68" s="36"/>
    </row>
    <row r="69" spans="1:13" ht="18" customHeight="1">
      <c r="A69" s="10" t="s">
        <v>138</v>
      </c>
      <c r="B69" s="11" t="s">
        <v>139</v>
      </c>
      <c r="C69" s="13">
        <v>330</v>
      </c>
      <c r="D69" s="13">
        <v>317</v>
      </c>
      <c r="E69" s="13">
        <f t="shared" si="7"/>
        <v>647</v>
      </c>
      <c r="F69" s="15">
        <v>245</v>
      </c>
      <c r="H69" s="65"/>
      <c r="I69" s="42"/>
      <c r="J69" s="42"/>
      <c r="K69" s="42"/>
      <c r="L69" s="42"/>
      <c r="M69" s="36"/>
    </row>
    <row r="70" spans="1:12" ht="18" customHeight="1">
      <c r="A70" s="10" t="s">
        <v>273</v>
      </c>
      <c r="B70" s="11" t="s">
        <v>274</v>
      </c>
      <c r="C70" s="13">
        <v>211</v>
      </c>
      <c r="D70" s="13">
        <v>171</v>
      </c>
      <c r="E70" s="13">
        <f t="shared" si="7"/>
        <v>382</v>
      </c>
      <c r="F70" s="15">
        <v>151</v>
      </c>
      <c r="H70" s="64" t="s">
        <v>280</v>
      </c>
      <c r="I70" s="68">
        <f>SUM(I57+I61)</f>
        <v>24462</v>
      </c>
      <c r="J70" s="68">
        <f>SUM(J57+J61)</f>
        <v>24126</v>
      </c>
      <c r="K70" s="68">
        <f>SUM(K57,K61)</f>
        <v>48588</v>
      </c>
      <c r="L70" s="68">
        <f>SUM(L57,L61)</f>
        <v>18064</v>
      </c>
    </row>
    <row r="71" spans="1:12" ht="18" customHeight="1">
      <c r="A71" s="16"/>
      <c r="B71" s="17" t="s">
        <v>186</v>
      </c>
      <c r="C71" s="19">
        <f>SUM(C56:C70)</f>
        <v>2658</v>
      </c>
      <c r="D71" s="19">
        <f>SUM(D56:D70)</f>
        <v>2482</v>
      </c>
      <c r="E71" s="19">
        <f>SUM(E56:E70)</f>
        <v>5140</v>
      </c>
      <c r="F71" s="19">
        <f>SUM(F56:F70)</f>
        <v>2038</v>
      </c>
      <c r="G71" s="22"/>
      <c r="H71" s="66"/>
      <c r="I71" s="66"/>
      <c r="J71" s="66"/>
      <c r="K71" s="66"/>
      <c r="L71" s="66"/>
    </row>
    <row r="72" spans="1:12" ht="18" customHeight="1">
      <c r="A72" s="4" t="s">
        <v>254</v>
      </c>
      <c r="B72" s="5" t="s">
        <v>140</v>
      </c>
      <c r="C72" s="7">
        <v>302</v>
      </c>
      <c r="D72" s="7">
        <v>266</v>
      </c>
      <c r="E72" s="13">
        <f aca="true" t="shared" si="8" ref="E72:E77">SUM(C72:D72)</f>
        <v>568</v>
      </c>
      <c r="F72" s="9">
        <v>203</v>
      </c>
      <c r="H72" s="67"/>
      <c r="I72" s="67"/>
      <c r="J72" s="67"/>
      <c r="K72" s="67"/>
      <c r="L72" s="67"/>
    </row>
    <row r="73" spans="1:6" ht="18" customHeight="1">
      <c r="A73" s="10" t="s">
        <v>255</v>
      </c>
      <c r="B73" s="11" t="s">
        <v>141</v>
      </c>
      <c r="C73" s="13">
        <v>302</v>
      </c>
      <c r="D73" s="13">
        <v>295</v>
      </c>
      <c r="E73" s="13">
        <f t="shared" si="8"/>
        <v>597</v>
      </c>
      <c r="F73" s="15">
        <v>196</v>
      </c>
    </row>
    <row r="74" spans="1:6" ht="18" customHeight="1">
      <c r="A74" s="10" t="s">
        <v>142</v>
      </c>
      <c r="B74" s="11" t="s">
        <v>143</v>
      </c>
      <c r="C74" s="13">
        <v>316</v>
      </c>
      <c r="D74" s="13">
        <v>291</v>
      </c>
      <c r="E74" s="13">
        <f t="shared" si="8"/>
        <v>607</v>
      </c>
      <c r="F74" s="15">
        <v>192</v>
      </c>
    </row>
    <row r="75" spans="1:6" ht="18" customHeight="1">
      <c r="A75" s="10" t="s">
        <v>144</v>
      </c>
      <c r="B75" s="11" t="s">
        <v>145</v>
      </c>
      <c r="C75" s="13">
        <v>135</v>
      </c>
      <c r="D75" s="13">
        <v>118</v>
      </c>
      <c r="E75" s="13">
        <f t="shared" si="8"/>
        <v>253</v>
      </c>
      <c r="F75" s="15">
        <v>80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39</v>
      </c>
      <c r="E76" s="13">
        <f t="shared" si="8"/>
        <v>77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143</v>
      </c>
      <c r="D77" s="13">
        <v>189</v>
      </c>
      <c r="E77" s="13">
        <f t="shared" si="8"/>
        <v>332</v>
      </c>
      <c r="F77" s="15">
        <v>150</v>
      </c>
    </row>
    <row r="78" spans="1:6" ht="18" customHeight="1">
      <c r="A78" s="16"/>
      <c r="B78" s="17" t="s">
        <v>187</v>
      </c>
      <c r="C78" s="19">
        <f>SUM(C72:C77)</f>
        <v>1236</v>
      </c>
      <c r="D78" s="19">
        <f>SUM(D72:D77)</f>
        <v>1198</v>
      </c>
      <c r="E78" s="19">
        <f>SUM(C78:D78)</f>
        <v>2434</v>
      </c>
      <c r="F78" s="21">
        <f>SUM(F72:F77)</f>
        <v>844</v>
      </c>
    </row>
    <row r="79" spans="1:6" ht="18" customHeight="1">
      <c r="A79" s="4" t="s">
        <v>258</v>
      </c>
      <c r="B79" s="5" t="s">
        <v>148</v>
      </c>
      <c r="C79" s="7">
        <v>135</v>
      </c>
      <c r="D79" s="7">
        <v>130</v>
      </c>
      <c r="E79" s="13">
        <f aca="true" t="shared" si="9" ref="E79:E89">SUM(C79:D79)</f>
        <v>265</v>
      </c>
      <c r="F79" s="9">
        <v>77</v>
      </c>
    </row>
    <row r="80" spans="1:6" ht="18" customHeight="1">
      <c r="A80" s="10" t="s">
        <v>259</v>
      </c>
      <c r="B80" s="11" t="s">
        <v>149</v>
      </c>
      <c r="C80" s="13">
        <v>109</v>
      </c>
      <c r="D80" s="13">
        <v>118</v>
      </c>
      <c r="E80" s="13">
        <f t="shared" si="9"/>
        <v>227</v>
      </c>
      <c r="F80" s="15">
        <v>80</v>
      </c>
    </row>
    <row r="81" spans="1:6" ht="18" customHeight="1">
      <c r="A81" s="10" t="s">
        <v>260</v>
      </c>
      <c r="B81" s="11" t="s">
        <v>150</v>
      </c>
      <c r="C81" s="13">
        <v>178</v>
      </c>
      <c r="D81" s="13">
        <v>183</v>
      </c>
      <c r="E81" s="13">
        <f t="shared" si="9"/>
        <v>361</v>
      </c>
      <c r="F81" s="15">
        <v>109</v>
      </c>
    </row>
    <row r="82" spans="1:6" ht="18" customHeight="1">
      <c r="A82" s="10" t="s">
        <v>261</v>
      </c>
      <c r="B82" s="11" t="s">
        <v>151</v>
      </c>
      <c r="C82" s="13">
        <v>213</v>
      </c>
      <c r="D82" s="13">
        <v>216</v>
      </c>
      <c r="E82" s="13">
        <f t="shared" si="9"/>
        <v>429</v>
      </c>
      <c r="F82" s="15">
        <v>149</v>
      </c>
    </row>
    <row r="83" spans="1:6" ht="18" customHeight="1">
      <c r="A83" s="10" t="s">
        <v>152</v>
      </c>
      <c r="B83" s="11" t="s">
        <v>153</v>
      </c>
      <c r="C83" s="13">
        <v>148</v>
      </c>
      <c r="D83" s="13">
        <v>178</v>
      </c>
      <c r="E83" s="13">
        <f t="shared" si="9"/>
        <v>326</v>
      </c>
      <c r="F83" s="15">
        <v>116</v>
      </c>
    </row>
    <row r="84" spans="1:6" ht="18" customHeight="1">
      <c r="A84" s="10" t="s">
        <v>262</v>
      </c>
      <c r="B84" s="11" t="s">
        <v>154</v>
      </c>
      <c r="C84" s="13">
        <v>218</v>
      </c>
      <c r="D84" s="13">
        <v>234</v>
      </c>
      <c r="E84" s="13">
        <f t="shared" si="9"/>
        <v>452</v>
      </c>
      <c r="F84" s="15">
        <v>180</v>
      </c>
    </row>
    <row r="85" spans="1:6" ht="18" customHeight="1">
      <c r="A85" s="10" t="s">
        <v>155</v>
      </c>
      <c r="B85" s="11" t="s">
        <v>156</v>
      </c>
      <c r="C85" s="13">
        <v>146</v>
      </c>
      <c r="D85" s="13">
        <v>152</v>
      </c>
      <c r="E85" s="13">
        <f t="shared" si="9"/>
        <v>298</v>
      </c>
      <c r="F85" s="15">
        <v>89</v>
      </c>
    </row>
    <row r="86" spans="1:6" ht="18" customHeight="1">
      <c r="A86" s="10" t="s">
        <v>157</v>
      </c>
      <c r="B86" s="11" t="s">
        <v>158</v>
      </c>
      <c r="C86" s="13">
        <v>86</v>
      </c>
      <c r="D86" s="13">
        <v>99</v>
      </c>
      <c r="E86" s="13">
        <f t="shared" si="9"/>
        <v>185</v>
      </c>
      <c r="F86" s="15">
        <v>55</v>
      </c>
    </row>
    <row r="87" spans="1:6" ht="18" customHeight="1">
      <c r="A87" s="10" t="s">
        <v>159</v>
      </c>
      <c r="B87" s="11" t="s">
        <v>160</v>
      </c>
      <c r="C87" s="13">
        <v>132</v>
      </c>
      <c r="D87" s="13">
        <v>146</v>
      </c>
      <c r="E87" s="13">
        <f t="shared" si="9"/>
        <v>278</v>
      </c>
      <c r="F87" s="15">
        <v>100</v>
      </c>
    </row>
    <row r="88" spans="1:6" ht="18" customHeight="1">
      <c r="A88" s="10" t="s">
        <v>161</v>
      </c>
      <c r="B88" s="11" t="s">
        <v>162</v>
      </c>
      <c r="C88" s="13">
        <v>23</v>
      </c>
      <c r="D88" s="13">
        <v>26</v>
      </c>
      <c r="E88" s="13">
        <f t="shared" si="9"/>
        <v>49</v>
      </c>
      <c r="F88" s="15">
        <v>21</v>
      </c>
    </row>
    <row r="89" spans="1:6" ht="18" customHeight="1">
      <c r="A89" s="10" t="s">
        <v>263</v>
      </c>
      <c r="B89" s="11" t="s">
        <v>264</v>
      </c>
      <c r="C89" s="13">
        <v>90</v>
      </c>
      <c r="D89" s="13">
        <v>103</v>
      </c>
      <c r="E89" s="13">
        <f t="shared" si="9"/>
        <v>193</v>
      </c>
      <c r="F89" s="15">
        <v>67</v>
      </c>
    </row>
    <row r="90" spans="1:6" ht="18" customHeight="1">
      <c r="A90" s="16"/>
      <c r="B90" s="17" t="s">
        <v>163</v>
      </c>
      <c r="C90" s="19">
        <f>SUM(C79:C89)</f>
        <v>1478</v>
      </c>
      <c r="D90" s="19">
        <f>SUM(D79:D89)</f>
        <v>1585</v>
      </c>
      <c r="E90" s="19">
        <f>SUM(C90:D90)</f>
        <v>3063</v>
      </c>
      <c r="F90" s="21">
        <f>SUM(F79:F89)</f>
        <v>1043</v>
      </c>
    </row>
    <row r="91" spans="1:6" ht="18" customHeight="1">
      <c r="A91" s="4" t="s">
        <v>265</v>
      </c>
      <c r="B91" s="5" t="s">
        <v>164</v>
      </c>
      <c r="C91" s="7">
        <v>124</v>
      </c>
      <c r="D91" s="7">
        <v>123</v>
      </c>
      <c r="E91" s="13">
        <f aca="true" t="shared" si="10" ref="E91:E103">SUM(C91:D91)</f>
        <v>247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212</v>
      </c>
      <c r="D92" s="13">
        <v>177</v>
      </c>
      <c r="E92" s="13">
        <f t="shared" si="10"/>
        <v>389</v>
      </c>
      <c r="F92" s="15">
        <v>112</v>
      </c>
    </row>
    <row r="93" spans="1:6" ht="18" customHeight="1">
      <c r="A93" s="10" t="s">
        <v>266</v>
      </c>
      <c r="B93" s="11" t="s">
        <v>167</v>
      </c>
      <c r="C93" s="13">
        <v>121</v>
      </c>
      <c r="D93" s="13">
        <v>111</v>
      </c>
      <c r="E93" s="13">
        <f t="shared" si="10"/>
        <v>232</v>
      </c>
      <c r="F93" s="15">
        <v>67</v>
      </c>
    </row>
    <row r="94" spans="1:6" ht="18" customHeight="1">
      <c r="A94" s="10" t="s">
        <v>267</v>
      </c>
      <c r="B94" s="11" t="s">
        <v>168</v>
      </c>
      <c r="C94" s="13">
        <v>59</v>
      </c>
      <c r="D94" s="13">
        <v>68</v>
      </c>
      <c r="E94" s="13">
        <f t="shared" si="10"/>
        <v>127</v>
      </c>
      <c r="F94" s="15">
        <v>47</v>
      </c>
    </row>
    <row r="95" spans="1:6" ht="18" customHeight="1">
      <c r="A95" s="10" t="s">
        <v>169</v>
      </c>
      <c r="B95" s="11" t="s">
        <v>170</v>
      </c>
      <c r="C95" s="13">
        <v>191</v>
      </c>
      <c r="D95" s="13">
        <v>189</v>
      </c>
      <c r="E95" s="13">
        <f t="shared" si="10"/>
        <v>380</v>
      </c>
      <c r="F95" s="15">
        <v>126</v>
      </c>
    </row>
    <row r="96" spans="1:6" ht="18" customHeight="1">
      <c r="A96" s="10" t="s">
        <v>268</v>
      </c>
      <c r="B96" s="11" t="s">
        <v>171</v>
      </c>
      <c r="C96" s="13">
        <v>121</v>
      </c>
      <c r="D96" s="13">
        <v>128</v>
      </c>
      <c r="E96" s="13">
        <f t="shared" si="10"/>
        <v>249</v>
      </c>
      <c r="F96" s="15">
        <v>79</v>
      </c>
    </row>
    <row r="97" spans="1:6" ht="18" customHeight="1">
      <c r="A97" s="10" t="s">
        <v>269</v>
      </c>
      <c r="B97" s="11" t="s">
        <v>172</v>
      </c>
      <c r="C97" s="13">
        <v>101</v>
      </c>
      <c r="D97" s="13">
        <v>85</v>
      </c>
      <c r="E97" s="13">
        <f t="shared" si="10"/>
        <v>186</v>
      </c>
      <c r="F97" s="15">
        <v>63</v>
      </c>
    </row>
    <row r="98" spans="1:6" ht="18" customHeight="1">
      <c r="A98" s="10" t="s">
        <v>173</v>
      </c>
      <c r="B98" s="11" t="s">
        <v>174</v>
      </c>
      <c r="C98" s="13">
        <v>284</v>
      </c>
      <c r="D98" s="13">
        <v>271</v>
      </c>
      <c r="E98" s="13">
        <f t="shared" si="10"/>
        <v>555</v>
      </c>
      <c r="F98" s="15">
        <v>249</v>
      </c>
    </row>
    <row r="99" spans="1:6" ht="18" customHeight="1">
      <c r="A99" s="10" t="s">
        <v>270</v>
      </c>
      <c r="B99" s="11" t="s">
        <v>175</v>
      </c>
      <c r="C99" s="13">
        <v>182</v>
      </c>
      <c r="D99" s="13">
        <v>166</v>
      </c>
      <c r="E99" s="13">
        <f t="shared" si="10"/>
        <v>348</v>
      </c>
      <c r="F99" s="15">
        <v>104</v>
      </c>
    </row>
    <row r="100" spans="1:6" ht="18" customHeight="1">
      <c r="A100" s="10" t="s">
        <v>176</v>
      </c>
      <c r="B100" s="11" t="s">
        <v>177</v>
      </c>
      <c r="C100" s="13">
        <v>606</v>
      </c>
      <c r="D100" s="13">
        <v>583</v>
      </c>
      <c r="E100" s="13">
        <f t="shared" si="10"/>
        <v>1189</v>
      </c>
      <c r="F100" s="15">
        <v>492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39</v>
      </c>
      <c r="E101" s="13">
        <f t="shared" si="10"/>
        <v>53</v>
      </c>
      <c r="F101" s="15">
        <v>30</v>
      </c>
    </row>
    <row r="102" spans="1:6" ht="18" customHeight="1">
      <c r="A102" s="10" t="s">
        <v>271</v>
      </c>
      <c r="B102" s="11" t="s">
        <v>180</v>
      </c>
      <c r="C102" s="13">
        <v>71</v>
      </c>
      <c r="D102" s="13">
        <v>78</v>
      </c>
      <c r="E102" s="13">
        <f t="shared" si="10"/>
        <v>149</v>
      </c>
      <c r="F102" s="15">
        <v>50</v>
      </c>
    </row>
    <row r="103" spans="1:6" ht="18" customHeight="1">
      <c r="A103" s="10" t="s">
        <v>181</v>
      </c>
      <c r="B103" s="11" t="s">
        <v>182</v>
      </c>
      <c r="C103" s="13">
        <v>181</v>
      </c>
      <c r="D103" s="13">
        <v>174</v>
      </c>
      <c r="E103" s="13">
        <f t="shared" si="10"/>
        <v>355</v>
      </c>
      <c r="F103" s="15">
        <v>116</v>
      </c>
    </row>
    <row r="104" spans="1:6" ht="18" customHeight="1">
      <c r="A104" s="16"/>
      <c r="B104" s="17" t="s">
        <v>183</v>
      </c>
      <c r="C104" s="19">
        <f>SUM(C91:C103)</f>
        <v>2267</v>
      </c>
      <c r="D104" s="19">
        <f>SUM(D91:D103)</f>
        <v>2192</v>
      </c>
      <c r="E104" s="19">
        <f>SUM(C104:D104)</f>
        <v>4459</v>
      </c>
      <c r="F104" s="21">
        <f>SUM(F91:F103)</f>
        <v>1602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1:L2"/>
    <mergeCell ref="L57:L58"/>
    <mergeCell ref="H59:H60"/>
    <mergeCell ref="I59:I60"/>
    <mergeCell ref="J59:J60"/>
    <mergeCell ref="F1:F2"/>
    <mergeCell ref="B1:B2"/>
    <mergeCell ref="H1:H2"/>
    <mergeCell ref="A1:A2"/>
    <mergeCell ref="G1:G2"/>
    <mergeCell ref="I1:K1"/>
    <mergeCell ref="C1:E1"/>
    <mergeCell ref="K59:K60"/>
    <mergeCell ref="L59:L60"/>
    <mergeCell ref="H57:H58"/>
    <mergeCell ref="I57:I58"/>
    <mergeCell ref="J57:J58"/>
    <mergeCell ref="K57:K58"/>
    <mergeCell ref="J63:J64"/>
    <mergeCell ref="K63:K64"/>
    <mergeCell ref="L63:L64"/>
    <mergeCell ref="H61:H62"/>
    <mergeCell ref="I61:I62"/>
    <mergeCell ref="J61:J62"/>
    <mergeCell ref="K61:K62"/>
    <mergeCell ref="L61:L62"/>
    <mergeCell ref="H63:H64"/>
    <mergeCell ref="I63:I64"/>
    <mergeCell ref="H68:H69"/>
    <mergeCell ref="I68:I69"/>
    <mergeCell ref="J68:J69"/>
    <mergeCell ref="K68:K69"/>
    <mergeCell ref="L68:L69"/>
    <mergeCell ref="L66:L67"/>
    <mergeCell ref="H66:H67"/>
    <mergeCell ref="I66:I67"/>
    <mergeCell ref="J66:J67"/>
    <mergeCell ref="K66:K67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Ｐ明朝,標準"&amp;14令和元年11月30日</oddHeader>
    <oddFooter>&amp;C&amp;P／&amp;N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50">
      <selection activeCell="L70" sqref="L70:L72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1" t="s">
        <v>0</v>
      </c>
      <c r="B1" s="52" t="s">
        <v>1</v>
      </c>
      <c r="C1" s="53" t="s">
        <v>2</v>
      </c>
      <c r="D1" s="53"/>
      <c r="E1" s="53"/>
      <c r="F1" s="53" t="s">
        <v>3</v>
      </c>
      <c r="G1" s="52" t="s">
        <v>0</v>
      </c>
      <c r="H1" s="52" t="s">
        <v>1</v>
      </c>
      <c r="I1" s="53" t="s">
        <v>2</v>
      </c>
      <c r="J1" s="53"/>
      <c r="K1" s="53"/>
      <c r="L1" s="53" t="s">
        <v>3</v>
      </c>
    </row>
    <row r="2" spans="1:12" s="3" customFormat="1" ht="18" customHeight="1">
      <c r="A2" s="51"/>
      <c r="B2" s="52"/>
      <c r="C2" s="1" t="s">
        <v>4</v>
      </c>
      <c r="D2" s="1" t="s">
        <v>5</v>
      </c>
      <c r="E2" s="1" t="s">
        <v>6</v>
      </c>
      <c r="F2" s="53"/>
      <c r="G2" s="52"/>
      <c r="H2" s="52"/>
      <c r="I2" s="1" t="s">
        <v>4</v>
      </c>
      <c r="J2" s="1" t="s">
        <v>5</v>
      </c>
      <c r="K2" s="1" t="s">
        <v>6</v>
      </c>
      <c r="L2" s="53"/>
    </row>
    <row r="3" spans="1:12" ht="18" customHeight="1">
      <c r="A3" s="4" t="s">
        <v>192</v>
      </c>
      <c r="B3" s="5" t="s">
        <v>7</v>
      </c>
      <c r="C3" s="6">
        <v>87</v>
      </c>
      <c r="D3" s="6">
        <v>77</v>
      </c>
      <c r="E3" s="13">
        <f aca="true" t="shared" si="0" ref="E3:E8">SUM(C3:D3)</f>
        <v>164</v>
      </c>
      <c r="F3" s="8">
        <v>47</v>
      </c>
      <c r="G3" s="4" t="s">
        <v>193</v>
      </c>
      <c r="H3" s="5" t="s">
        <v>8</v>
      </c>
      <c r="I3" s="7">
        <v>128</v>
      </c>
      <c r="J3" s="7">
        <v>148</v>
      </c>
      <c r="K3" s="13">
        <f aca="true" t="shared" si="1" ref="K3:K27">SUM(I3:J3)</f>
        <v>276</v>
      </c>
      <c r="L3" s="9">
        <v>116</v>
      </c>
    </row>
    <row r="4" spans="1:12" ht="18" customHeight="1">
      <c r="A4" s="10" t="s">
        <v>194</v>
      </c>
      <c r="B4" s="11" t="s">
        <v>9</v>
      </c>
      <c r="C4" s="12">
        <v>114</v>
      </c>
      <c r="D4" s="12">
        <v>117</v>
      </c>
      <c r="E4" s="13">
        <f t="shared" si="0"/>
        <v>231</v>
      </c>
      <c r="F4" s="14">
        <v>77</v>
      </c>
      <c r="G4" s="10" t="s">
        <v>195</v>
      </c>
      <c r="H4" s="11" t="s">
        <v>10</v>
      </c>
      <c r="I4" s="13">
        <v>418</v>
      </c>
      <c r="J4" s="13">
        <v>401</v>
      </c>
      <c r="K4" s="13">
        <f t="shared" si="1"/>
        <v>819</v>
      </c>
      <c r="L4" s="15">
        <v>355</v>
      </c>
    </row>
    <row r="5" spans="1:12" ht="18" customHeight="1">
      <c r="A5" s="10" t="s">
        <v>196</v>
      </c>
      <c r="B5" s="11" t="s">
        <v>11</v>
      </c>
      <c r="C5" s="12">
        <v>252</v>
      </c>
      <c r="D5" s="12">
        <v>300</v>
      </c>
      <c r="E5" s="13">
        <f t="shared" si="0"/>
        <v>552</v>
      </c>
      <c r="F5" s="14">
        <v>171</v>
      </c>
      <c r="G5" s="10" t="s">
        <v>197</v>
      </c>
      <c r="H5" s="11" t="s">
        <v>12</v>
      </c>
      <c r="I5" s="13">
        <v>297</v>
      </c>
      <c r="J5" s="13">
        <v>234</v>
      </c>
      <c r="K5" s="13">
        <f t="shared" si="1"/>
        <v>531</v>
      </c>
      <c r="L5" s="15">
        <v>230</v>
      </c>
    </row>
    <row r="6" spans="1:12" ht="18" customHeight="1">
      <c r="A6" s="10" t="s">
        <v>198</v>
      </c>
      <c r="B6" s="11" t="s">
        <v>13</v>
      </c>
      <c r="C6" s="12">
        <v>270</v>
      </c>
      <c r="D6" s="12">
        <v>245</v>
      </c>
      <c r="E6" s="13">
        <f t="shared" si="0"/>
        <v>515</v>
      </c>
      <c r="F6" s="14">
        <v>199</v>
      </c>
      <c r="G6" s="10" t="s">
        <v>199</v>
      </c>
      <c r="H6" s="11" t="s">
        <v>14</v>
      </c>
      <c r="I6" s="13">
        <v>211</v>
      </c>
      <c r="J6" s="13">
        <v>233</v>
      </c>
      <c r="K6" s="13">
        <f t="shared" si="1"/>
        <v>444</v>
      </c>
      <c r="L6" s="15">
        <v>182</v>
      </c>
    </row>
    <row r="7" spans="1:12" ht="18" customHeight="1">
      <c r="A7" s="10" t="s">
        <v>200</v>
      </c>
      <c r="B7" s="11" t="s">
        <v>15</v>
      </c>
      <c r="C7" s="12">
        <v>671</v>
      </c>
      <c r="D7" s="12">
        <v>644</v>
      </c>
      <c r="E7" s="13">
        <f t="shared" si="0"/>
        <v>1315</v>
      </c>
      <c r="F7" s="14">
        <v>506</v>
      </c>
      <c r="G7" s="10" t="s">
        <v>201</v>
      </c>
      <c r="H7" s="11" t="s">
        <v>16</v>
      </c>
      <c r="I7" s="13">
        <v>501</v>
      </c>
      <c r="J7" s="13">
        <v>503</v>
      </c>
      <c r="K7" s="13">
        <f t="shared" si="1"/>
        <v>1004</v>
      </c>
      <c r="L7" s="15">
        <v>397</v>
      </c>
    </row>
    <row r="8" spans="1:12" ht="18" customHeight="1">
      <c r="A8" s="10" t="s">
        <v>202</v>
      </c>
      <c r="B8" s="11" t="s">
        <v>17</v>
      </c>
      <c r="C8" s="12">
        <v>144</v>
      </c>
      <c r="D8" s="12">
        <v>166</v>
      </c>
      <c r="E8" s="13">
        <f t="shared" si="0"/>
        <v>310</v>
      </c>
      <c r="F8" s="14">
        <v>107</v>
      </c>
      <c r="G8" s="10" t="s">
        <v>203</v>
      </c>
      <c r="H8" s="11" t="s">
        <v>18</v>
      </c>
      <c r="I8" s="13">
        <v>284</v>
      </c>
      <c r="J8" s="13">
        <v>266</v>
      </c>
      <c r="K8" s="13">
        <f t="shared" si="1"/>
        <v>550</v>
      </c>
      <c r="L8" s="15">
        <v>226</v>
      </c>
    </row>
    <row r="9" spans="1:12" ht="18" customHeight="1">
      <c r="A9" s="16"/>
      <c r="B9" s="17" t="s">
        <v>79</v>
      </c>
      <c r="C9" s="18">
        <f>SUM(C3:C8)</f>
        <v>1538</v>
      </c>
      <c r="D9" s="18">
        <f>SUM(D3:D8)</f>
        <v>1549</v>
      </c>
      <c r="E9" s="19">
        <f>SUM(E3:E8)</f>
        <v>3087</v>
      </c>
      <c r="F9" s="20">
        <f>SUM(F3:F8)</f>
        <v>1107</v>
      </c>
      <c r="G9" s="10" t="s">
        <v>204</v>
      </c>
      <c r="H9" s="11" t="s">
        <v>19</v>
      </c>
      <c r="I9" s="13">
        <v>507</v>
      </c>
      <c r="J9" s="13">
        <v>474</v>
      </c>
      <c r="K9" s="13">
        <f t="shared" si="1"/>
        <v>981</v>
      </c>
      <c r="L9" s="15">
        <v>429</v>
      </c>
    </row>
    <row r="10" spans="1:12" ht="18" customHeight="1">
      <c r="A10" s="4" t="s">
        <v>205</v>
      </c>
      <c r="B10" s="5" t="s">
        <v>20</v>
      </c>
      <c r="C10" s="6">
        <v>254</v>
      </c>
      <c r="D10" s="6">
        <v>233</v>
      </c>
      <c r="E10" s="13">
        <f aca="true" t="shared" si="2" ref="E10:E19">SUM(C10:D10)</f>
        <v>487</v>
      </c>
      <c r="F10" s="8">
        <v>196</v>
      </c>
      <c r="G10" s="10" t="s">
        <v>206</v>
      </c>
      <c r="H10" s="11" t="s">
        <v>21</v>
      </c>
      <c r="I10" s="13">
        <v>186</v>
      </c>
      <c r="J10" s="13">
        <v>180</v>
      </c>
      <c r="K10" s="13">
        <f t="shared" si="1"/>
        <v>366</v>
      </c>
      <c r="L10" s="15">
        <v>130</v>
      </c>
    </row>
    <row r="11" spans="1:12" ht="18" customHeight="1">
      <c r="A11" s="10" t="s">
        <v>207</v>
      </c>
      <c r="B11" s="11" t="s">
        <v>22</v>
      </c>
      <c r="C11" s="12">
        <v>82</v>
      </c>
      <c r="D11" s="12">
        <v>96</v>
      </c>
      <c r="E11" s="13">
        <f t="shared" si="2"/>
        <v>178</v>
      </c>
      <c r="F11" s="14">
        <v>65</v>
      </c>
      <c r="G11" s="10" t="s">
        <v>208</v>
      </c>
      <c r="H11" s="11" t="s">
        <v>23</v>
      </c>
      <c r="I11" s="13">
        <v>50</v>
      </c>
      <c r="J11" s="13">
        <v>58</v>
      </c>
      <c r="K11" s="13">
        <f t="shared" si="1"/>
        <v>108</v>
      </c>
      <c r="L11" s="15">
        <v>33</v>
      </c>
    </row>
    <row r="12" spans="1:12" ht="18" customHeight="1">
      <c r="A12" s="10" t="s">
        <v>209</v>
      </c>
      <c r="B12" s="11" t="s">
        <v>24</v>
      </c>
      <c r="C12" s="12">
        <v>144</v>
      </c>
      <c r="D12" s="12">
        <v>145</v>
      </c>
      <c r="E12" s="13">
        <f t="shared" si="2"/>
        <v>289</v>
      </c>
      <c r="F12" s="14">
        <v>129</v>
      </c>
      <c r="G12" s="10" t="s">
        <v>210</v>
      </c>
      <c r="H12" s="11" t="s">
        <v>25</v>
      </c>
      <c r="I12" s="13">
        <v>245</v>
      </c>
      <c r="J12" s="13">
        <v>234</v>
      </c>
      <c r="K12" s="13">
        <f t="shared" si="1"/>
        <v>479</v>
      </c>
      <c r="L12" s="15">
        <v>146</v>
      </c>
    </row>
    <row r="13" spans="1:12" ht="17.25" customHeight="1">
      <c r="A13" s="10" t="s">
        <v>211</v>
      </c>
      <c r="B13" s="11" t="s">
        <v>30</v>
      </c>
      <c r="C13" s="12">
        <v>109</v>
      </c>
      <c r="D13" s="12">
        <v>113</v>
      </c>
      <c r="E13" s="13">
        <f t="shared" si="2"/>
        <v>222</v>
      </c>
      <c r="F13" s="14">
        <v>93</v>
      </c>
      <c r="G13" s="10" t="s">
        <v>212</v>
      </c>
      <c r="H13" s="11" t="s">
        <v>26</v>
      </c>
      <c r="I13" s="13">
        <v>286</v>
      </c>
      <c r="J13" s="13">
        <v>269</v>
      </c>
      <c r="K13" s="13">
        <f t="shared" si="1"/>
        <v>555</v>
      </c>
      <c r="L13" s="15">
        <v>176</v>
      </c>
    </row>
    <row r="14" spans="1:12" ht="18" customHeight="1">
      <c r="A14" s="10" t="s">
        <v>213</v>
      </c>
      <c r="B14" s="11" t="s">
        <v>32</v>
      </c>
      <c r="C14" s="12">
        <v>66</v>
      </c>
      <c r="D14" s="12">
        <v>69</v>
      </c>
      <c r="E14" s="13">
        <f t="shared" si="2"/>
        <v>135</v>
      </c>
      <c r="F14" s="14">
        <v>61</v>
      </c>
      <c r="G14" s="10" t="s">
        <v>214</v>
      </c>
      <c r="H14" s="11" t="s">
        <v>27</v>
      </c>
      <c r="I14" s="13">
        <v>175</v>
      </c>
      <c r="J14" s="13">
        <v>181</v>
      </c>
      <c r="K14" s="13">
        <f t="shared" si="1"/>
        <v>356</v>
      </c>
      <c r="L14" s="15">
        <v>130</v>
      </c>
    </row>
    <row r="15" spans="1:12" ht="18" customHeight="1">
      <c r="A15" s="10" t="s">
        <v>215</v>
      </c>
      <c r="B15" s="11" t="s">
        <v>36</v>
      </c>
      <c r="C15" s="12">
        <v>79</v>
      </c>
      <c r="D15" s="12">
        <v>88</v>
      </c>
      <c r="E15" s="13">
        <f t="shared" si="2"/>
        <v>167</v>
      </c>
      <c r="F15" s="14">
        <v>62</v>
      </c>
      <c r="G15" s="10" t="s">
        <v>216</v>
      </c>
      <c r="H15" s="11" t="s">
        <v>28</v>
      </c>
      <c r="I15" s="13">
        <v>151</v>
      </c>
      <c r="J15" s="13">
        <v>155</v>
      </c>
      <c r="K15" s="13">
        <f t="shared" si="1"/>
        <v>306</v>
      </c>
      <c r="L15" s="15">
        <v>94</v>
      </c>
    </row>
    <row r="16" spans="1:12" ht="18" customHeight="1">
      <c r="A16" s="10" t="s">
        <v>217</v>
      </c>
      <c r="B16" s="11" t="s">
        <v>38</v>
      </c>
      <c r="C16" s="12">
        <v>133</v>
      </c>
      <c r="D16" s="12">
        <v>135</v>
      </c>
      <c r="E16" s="13">
        <f t="shared" si="2"/>
        <v>268</v>
      </c>
      <c r="F16" s="14">
        <v>115</v>
      </c>
      <c r="G16" s="10" t="s">
        <v>218</v>
      </c>
      <c r="H16" s="11" t="s">
        <v>29</v>
      </c>
      <c r="I16" s="13">
        <v>62</v>
      </c>
      <c r="J16" s="13">
        <v>117</v>
      </c>
      <c r="K16" s="13">
        <f t="shared" si="1"/>
        <v>179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670</v>
      </c>
      <c r="D17" s="12">
        <v>620</v>
      </c>
      <c r="E17" s="13">
        <f t="shared" si="2"/>
        <v>1290</v>
      </c>
      <c r="F17" s="14">
        <v>565</v>
      </c>
      <c r="G17" s="10" t="s">
        <v>80</v>
      </c>
      <c r="H17" s="11" t="s">
        <v>31</v>
      </c>
      <c r="I17" s="13">
        <v>30</v>
      </c>
      <c r="J17" s="13">
        <v>22</v>
      </c>
      <c r="K17" s="13">
        <f t="shared" si="1"/>
        <v>52</v>
      </c>
      <c r="L17" s="15">
        <v>33</v>
      </c>
    </row>
    <row r="18" spans="1:12" ht="18" customHeight="1">
      <c r="A18" s="10" t="s">
        <v>220</v>
      </c>
      <c r="B18" s="11" t="s">
        <v>190</v>
      </c>
      <c r="C18" s="12">
        <v>75</v>
      </c>
      <c r="D18" s="12">
        <v>84</v>
      </c>
      <c r="E18" s="13">
        <f t="shared" si="2"/>
        <v>159</v>
      </c>
      <c r="F18" s="14">
        <v>65</v>
      </c>
      <c r="G18" s="10" t="s">
        <v>221</v>
      </c>
      <c r="H18" s="11" t="s">
        <v>33</v>
      </c>
      <c r="I18" s="13">
        <v>41</v>
      </c>
      <c r="J18" s="13">
        <v>41</v>
      </c>
      <c r="K18" s="13">
        <f t="shared" si="1"/>
        <v>82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66</v>
      </c>
      <c r="D19" s="12">
        <v>91</v>
      </c>
      <c r="E19" s="13">
        <f t="shared" si="2"/>
        <v>157</v>
      </c>
      <c r="F19" s="14">
        <v>87</v>
      </c>
      <c r="G19" s="10" t="s">
        <v>223</v>
      </c>
      <c r="H19" s="11" t="s">
        <v>34</v>
      </c>
      <c r="I19" s="13">
        <v>88</v>
      </c>
      <c r="J19" s="13">
        <v>102</v>
      </c>
      <c r="K19" s="13">
        <f t="shared" si="1"/>
        <v>190</v>
      </c>
      <c r="L19" s="15">
        <v>84</v>
      </c>
    </row>
    <row r="20" spans="1:12" ht="18" customHeight="1">
      <c r="A20" s="16"/>
      <c r="B20" s="17" t="s">
        <v>85</v>
      </c>
      <c r="C20" s="18">
        <f>SUM(C10:C19)</f>
        <v>1678</v>
      </c>
      <c r="D20" s="18">
        <f>SUM(D10:D19)</f>
        <v>1674</v>
      </c>
      <c r="E20" s="19">
        <f>SUM(E10:E19)</f>
        <v>3352</v>
      </c>
      <c r="F20" s="20">
        <f>SUM(F10:F19)</f>
        <v>1438</v>
      </c>
      <c r="G20" s="10" t="s">
        <v>224</v>
      </c>
      <c r="H20" s="11" t="s">
        <v>35</v>
      </c>
      <c r="I20" s="13">
        <v>380</v>
      </c>
      <c r="J20" s="13">
        <v>353</v>
      </c>
      <c r="K20" s="13">
        <f t="shared" si="1"/>
        <v>733</v>
      </c>
      <c r="L20" s="15">
        <v>280</v>
      </c>
    </row>
    <row r="21" spans="1:12" ht="18" customHeight="1">
      <c r="A21" s="4" t="s">
        <v>225</v>
      </c>
      <c r="B21" s="5" t="s">
        <v>87</v>
      </c>
      <c r="C21" s="6">
        <v>509</v>
      </c>
      <c r="D21" s="6">
        <v>449</v>
      </c>
      <c r="E21" s="13">
        <f aca="true" t="shared" si="3" ref="E21:E27">SUM(C21:D21)</f>
        <v>958</v>
      </c>
      <c r="F21" s="8">
        <v>335</v>
      </c>
      <c r="G21" s="10" t="s">
        <v>81</v>
      </c>
      <c r="H21" s="11" t="s">
        <v>37</v>
      </c>
      <c r="I21" s="13">
        <v>187</v>
      </c>
      <c r="J21" s="13">
        <v>198</v>
      </c>
      <c r="K21" s="13">
        <f t="shared" si="1"/>
        <v>385</v>
      </c>
      <c r="L21" s="15">
        <v>159</v>
      </c>
    </row>
    <row r="22" spans="1:12" ht="18" customHeight="1">
      <c r="A22" s="10" t="s">
        <v>89</v>
      </c>
      <c r="B22" s="11" t="s">
        <v>43</v>
      </c>
      <c r="C22" s="12">
        <v>108</v>
      </c>
      <c r="D22" s="12">
        <v>119</v>
      </c>
      <c r="E22" s="13">
        <f t="shared" si="3"/>
        <v>227</v>
      </c>
      <c r="F22" s="14">
        <v>76</v>
      </c>
      <c r="G22" s="10" t="s">
        <v>82</v>
      </c>
      <c r="H22" s="11" t="s">
        <v>39</v>
      </c>
      <c r="I22" s="13">
        <v>267</v>
      </c>
      <c r="J22" s="13">
        <v>269</v>
      </c>
      <c r="K22" s="13">
        <f t="shared" si="1"/>
        <v>536</v>
      </c>
      <c r="L22" s="15">
        <v>202</v>
      </c>
    </row>
    <row r="23" spans="1:12" ht="17.25" customHeight="1">
      <c r="A23" s="10" t="s">
        <v>91</v>
      </c>
      <c r="B23" s="11" t="s">
        <v>45</v>
      </c>
      <c r="C23" s="12">
        <v>735</v>
      </c>
      <c r="D23" s="12">
        <v>663</v>
      </c>
      <c r="E23" s="13">
        <f t="shared" si="3"/>
        <v>1398</v>
      </c>
      <c r="F23" s="14">
        <v>584</v>
      </c>
      <c r="G23" s="10" t="s">
        <v>84</v>
      </c>
      <c r="H23" s="11" t="s">
        <v>40</v>
      </c>
      <c r="I23" s="13">
        <v>208</v>
      </c>
      <c r="J23" s="13">
        <v>213</v>
      </c>
      <c r="K23" s="13">
        <f t="shared" si="1"/>
        <v>421</v>
      </c>
      <c r="L23" s="15">
        <v>168</v>
      </c>
    </row>
    <row r="24" spans="1:12" ht="17.25" customHeight="1">
      <c r="A24" s="10" t="s">
        <v>92</v>
      </c>
      <c r="B24" s="11" t="s">
        <v>47</v>
      </c>
      <c r="C24" s="12">
        <v>620</v>
      </c>
      <c r="D24" s="12">
        <v>558</v>
      </c>
      <c r="E24" s="13">
        <f t="shared" si="3"/>
        <v>1178</v>
      </c>
      <c r="F24" s="14">
        <v>520</v>
      </c>
      <c r="G24" s="10" t="s">
        <v>86</v>
      </c>
      <c r="H24" s="11" t="s">
        <v>41</v>
      </c>
      <c r="I24" s="13">
        <v>97</v>
      </c>
      <c r="J24" s="13">
        <v>137</v>
      </c>
      <c r="K24" s="13">
        <f t="shared" si="1"/>
        <v>234</v>
      </c>
      <c r="L24" s="15">
        <v>102</v>
      </c>
    </row>
    <row r="25" spans="1:12" ht="17.25" customHeight="1">
      <c r="A25" s="10" t="s">
        <v>94</v>
      </c>
      <c r="B25" s="11" t="s">
        <v>48</v>
      </c>
      <c r="C25" s="12">
        <v>426</v>
      </c>
      <c r="D25" s="12">
        <v>379</v>
      </c>
      <c r="E25" s="13">
        <f t="shared" si="3"/>
        <v>805</v>
      </c>
      <c r="F25" s="14">
        <v>346</v>
      </c>
      <c r="G25" s="10" t="s">
        <v>88</v>
      </c>
      <c r="H25" s="11" t="s">
        <v>42</v>
      </c>
      <c r="I25" s="13">
        <v>33</v>
      </c>
      <c r="J25" s="13">
        <v>47</v>
      </c>
      <c r="K25" s="13">
        <f t="shared" si="1"/>
        <v>80</v>
      </c>
      <c r="L25" s="15">
        <v>41</v>
      </c>
    </row>
    <row r="26" spans="1:12" ht="18" customHeight="1">
      <c r="A26" s="10" t="s">
        <v>96</v>
      </c>
      <c r="B26" s="11" t="s">
        <v>49</v>
      </c>
      <c r="C26" s="12">
        <v>371</v>
      </c>
      <c r="D26" s="12">
        <v>363</v>
      </c>
      <c r="E26" s="13">
        <f t="shared" si="3"/>
        <v>734</v>
      </c>
      <c r="F26" s="14">
        <v>259</v>
      </c>
      <c r="G26" s="10" t="s">
        <v>90</v>
      </c>
      <c r="H26" s="11" t="s">
        <v>44</v>
      </c>
      <c r="I26" s="13">
        <v>98</v>
      </c>
      <c r="J26" s="13">
        <v>104</v>
      </c>
      <c r="K26" s="13">
        <f t="shared" si="1"/>
        <v>202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711</v>
      </c>
      <c r="D27" s="12">
        <v>710</v>
      </c>
      <c r="E27" s="13">
        <f t="shared" si="3"/>
        <v>1421</v>
      </c>
      <c r="F27" s="14">
        <v>553</v>
      </c>
      <c r="G27" s="10" t="s">
        <v>226</v>
      </c>
      <c r="H27" s="11" t="s">
        <v>46</v>
      </c>
      <c r="I27" s="13">
        <v>147</v>
      </c>
      <c r="J27" s="13">
        <v>143</v>
      </c>
      <c r="K27" s="13">
        <f t="shared" si="1"/>
        <v>290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3480</v>
      </c>
      <c r="D28" s="18">
        <f>SUM(D21:D27)</f>
        <v>3241</v>
      </c>
      <c r="E28" s="19">
        <f>SUM(E21:E27)</f>
        <v>6721</v>
      </c>
      <c r="F28" s="20">
        <f>SUM(F21:F27)</f>
        <v>2673</v>
      </c>
      <c r="G28" s="16"/>
      <c r="H28" s="17" t="s">
        <v>93</v>
      </c>
      <c r="I28" s="19">
        <f>SUM(I3:I27)</f>
        <v>5077</v>
      </c>
      <c r="J28" s="19">
        <f>SUM(J3:J27)</f>
        <v>5082</v>
      </c>
      <c r="K28" s="19">
        <f>SUM(K3:K27)</f>
        <v>10159</v>
      </c>
      <c r="L28" s="21">
        <f>SUM(L3:L27)</f>
        <v>3989</v>
      </c>
    </row>
    <row r="29" spans="1:12" ht="18" customHeight="1">
      <c r="A29" s="4" t="s">
        <v>227</v>
      </c>
      <c r="B29" s="5" t="s">
        <v>53</v>
      </c>
      <c r="C29" s="6">
        <v>153</v>
      </c>
      <c r="D29" s="6">
        <v>148</v>
      </c>
      <c r="E29" s="13">
        <f aca="true" t="shared" si="4" ref="E29:E39">SUM(C29:D29)</f>
        <v>301</v>
      </c>
      <c r="F29" s="8">
        <v>85</v>
      </c>
      <c r="G29" s="4" t="s">
        <v>228</v>
      </c>
      <c r="H29" s="5" t="s">
        <v>95</v>
      </c>
      <c r="I29" s="7">
        <v>267</v>
      </c>
      <c r="J29" s="7">
        <v>274</v>
      </c>
      <c r="K29" s="13">
        <f aca="true" t="shared" si="5" ref="K29:K41">SUM(I29:J29)</f>
        <v>541</v>
      </c>
      <c r="L29" s="9">
        <v>180</v>
      </c>
    </row>
    <row r="30" spans="1:12" ht="18" customHeight="1">
      <c r="A30" s="10" t="s">
        <v>229</v>
      </c>
      <c r="B30" s="11" t="s">
        <v>55</v>
      </c>
      <c r="C30" s="12">
        <v>184</v>
      </c>
      <c r="D30" s="12">
        <v>186</v>
      </c>
      <c r="E30" s="13">
        <f t="shared" si="4"/>
        <v>370</v>
      </c>
      <c r="F30" s="14">
        <v>140</v>
      </c>
      <c r="G30" s="10" t="s">
        <v>230</v>
      </c>
      <c r="H30" s="11" t="s">
        <v>50</v>
      </c>
      <c r="I30" s="13">
        <v>126</v>
      </c>
      <c r="J30" s="13">
        <v>115</v>
      </c>
      <c r="K30" s="13">
        <f t="shared" si="5"/>
        <v>241</v>
      </c>
      <c r="L30" s="15">
        <v>71</v>
      </c>
    </row>
    <row r="31" spans="1:12" ht="18" customHeight="1">
      <c r="A31" s="10" t="s">
        <v>231</v>
      </c>
      <c r="B31" s="11" t="s">
        <v>57</v>
      </c>
      <c r="C31" s="12">
        <v>63</v>
      </c>
      <c r="D31" s="12">
        <v>63</v>
      </c>
      <c r="E31" s="13">
        <f t="shared" si="4"/>
        <v>126</v>
      </c>
      <c r="F31" s="14">
        <v>40</v>
      </c>
      <c r="G31" s="10" t="s">
        <v>232</v>
      </c>
      <c r="H31" s="11" t="s">
        <v>51</v>
      </c>
      <c r="I31" s="13">
        <v>128</v>
      </c>
      <c r="J31" s="13">
        <v>127</v>
      </c>
      <c r="K31" s="13">
        <f t="shared" si="5"/>
        <v>255</v>
      </c>
      <c r="L31" s="15">
        <v>81</v>
      </c>
    </row>
    <row r="32" spans="1:12" ht="18" customHeight="1">
      <c r="A32" s="10" t="s">
        <v>233</v>
      </c>
      <c r="B32" s="11" t="s">
        <v>59</v>
      </c>
      <c r="C32" s="12">
        <v>150</v>
      </c>
      <c r="D32" s="12">
        <v>132</v>
      </c>
      <c r="E32" s="13">
        <f t="shared" si="4"/>
        <v>282</v>
      </c>
      <c r="F32" s="14">
        <v>90</v>
      </c>
      <c r="G32" s="3">
        <v>303</v>
      </c>
      <c r="H32" s="2" t="s">
        <v>188</v>
      </c>
      <c r="I32" s="24">
        <v>35</v>
      </c>
      <c r="J32" s="24">
        <v>35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47</v>
      </c>
      <c r="D33" s="12">
        <v>52</v>
      </c>
      <c r="E33" s="13">
        <f t="shared" si="4"/>
        <v>99</v>
      </c>
      <c r="F33" s="14">
        <v>28</v>
      </c>
      <c r="G33" s="10" t="s">
        <v>100</v>
      </c>
      <c r="H33" s="11" t="s">
        <v>52</v>
      </c>
      <c r="I33" s="13">
        <v>98</v>
      </c>
      <c r="J33" s="13">
        <v>103</v>
      </c>
      <c r="K33" s="13">
        <f t="shared" si="5"/>
        <v>201</v>
      </c>
      <c r="L33" s="15">
        <v>71</v>
      </c>
    </row>
    <row r="34" spans="1:12" ht="18" customHeight="1">
      <c r="A34" s="10" t="s">
        <v>107</v>
      </c>
      <c r="B34" s="11" t="s">
        <v>63</v>
      </c>
      <c r="C34" s="12">
        <v>92</v>
      </c>
      <c r="D34" s="12">
        <v>100</v>
      </c>
      <c r="E34" s="13">
        <f t="shared" si="4"/>
        <v>192</v>
      </c>
      <c r="F34" s="14">
        <v>63</v>
      </c>
      <c r="G34" s="10" t="s">
        <v>101</v>
      </c>
      <c r="H34" s="11" t="s">
        <v>54</v>
      </c>
      <c r="I34" s="13">
        <v>322</v>
      </c>
      <c r="J34" s="13">
        <v>307</v>
      </c>
      <c r="K34" s="13">
        <f t="shared" si="5"/>
        <v>629</v>
      </c>
      <c r="L34" s="15">
        <v>198</v>
      </c>
    </row>
    <row r="35" spans="1:12" ht="18" customHeight="1">
      <c r="A35" s="10" t="s">
        <v>108</v>
      </c>
      <c r="B35" s="11" t="s">
        <v>65</v>
      </c>
      <c r="C35" s="12">
        <v>104</v>
      </c>
      <c r="D35" s="12">
        <v>115</v>
      </c>
      <c r="E35" s="13">
        <f t="shared" si="4"/>
        <v>219</v>
      </c>
      <c r="F35" s="14">
        <v>66</v>
      </c>
      <c r="G35" s="10" t="s">
        <v>102</v>
      </c>
      <c r="H35" s="11" t="s">
        <v>56</v>
      </c>
      <c r="I35" s="13">
        <v>153</v>
      </c>
      <c r="J35" s="13">
        <v>150</v>
      </c>
      <c r="K35" s="13">
        <f t="shared" si="5"/>
        <v>303</v>
      </c>
      <c r="L35" s="15">
        <v>92</v>
      </c>
    </row>
    <row r="36" spans="1:12" ht="18" customHeight="1">
      <c r="A36" s="10" t="s">
        <v>109</v>
      </c>
      <c r="B36" s="11" t="s">
        <v>67</v>
      </c>
      <c r="C36" s="13">
        <v>114</v>
      </c>
      <c r="D36" s="13">
        <v>125</v>
      </c>
      <c r="E36" s="13">
        <f t="shared" si="4"/>
        <v>239</v>
      </c>
      <c r="F36" s="15">
        <v>83</v>
      </c>
      <c r="G36" s="10" t="s">
        <v>103</v>
      </c>
      <c r="H36" s="11" t="s">
        <v>58</v>
      </c>
      <c r="I36" s="13">
        <v>180</v>
      </c>
      <c r="J36" s="13">
        <v>184</v>
      </c>
      <c r="K36" s="13">
        <f t="shared" si="5"/>
        <v>364</v>
      </c>
      <c r="L36" s="15">
        <v>115</v>
      </c>
    </row>
    <row r="37" spans="1:12" ht="18" customHeight="1">
      <c r="A37" s="10" t="s">
        <v>110</v>
      </c>
      <c r="B37" s="11" t="s">
        <v>69</v>
      </c>
      <c r="C37" s="13">
        <v>199</v>
      </c>
      <c r="D37" s="13">
        <v>197</v>
      </c>
      <c r="E37" s="13">
        <f t="shared" si="4"/>
        <v>396</v>
      </c>
      <c r="F37" s="15">
        <v>127</v>
      </c>
      <c r="G37" s="10" t="s">
        <v>104</v>
      </c>
      <c r="H37" s="11" t="s">
        <v>60</v>
      </c>
      <c r="I37" s="13">
        <v>318</v>
      </c>
      <c r="J37" s="13">
        <v>322</v>
      </c>
      <c r="K37" s="13">
        <f t="shared" si="5"/>
        <v>640</v>
      </c>
      <c r="L37" s="15">
        <v>205</v>
      </c>
    </row>
    <row r="38" spans="1:12" ht="18" customHeight="1">
      <c r="A38" s="10" t="s">
        <v>112</v>
      </c>
      <c r="B38" s="11" t="s">
        <v>70</v>
      </c>
      <c r="C38" s="13">
        <v>155</v>
      </c>
      <c r="D38" s="13">
        <v>177</v>
      </c>
      <c r="E38" s="13">
        <f t="shared" si="4"/>
        <v>332</v>
      </c>
      <c r="F38" s="15">
        <v>108</v>
      </c>
      <c r="G38" s="10" t="s">
        <v>106</v>
      </c>
      <c r="H38" s="11" t="s">
        <v>62</v>
      </c>
      <c r="I38" s="13">
        <v>170</v>
      </c>
      <c r="J38" s="13">
        <v>204</v>
      </c>
      <c r="K38" s="13">
        <f t="shared" si="5"/>
        <v>374</v>
      </c>
      <c r="L38" s="15">
        <v>153</v>
      </c>
    </row>
    <row r="39" spans="1:12" ht="18" customHeight="1">
      <c r="A39" s="10" t="s">
        <v>113</v>
      </c>
      <c r="B39" s="11" t="s">
        <v>114</v>
      </c>
      <c r="C39" s="13">
        <v>320</v>
      </c>
      <c r="D39" s="13">
        <v>329</v>
      </c>
      <c r="E39" s="13">
        <f t="shared" si="4"/>
        <v>649</v>
      </c>
      <c r="F39" s="15">
        <v>210</v>
      </c>
      <c r="G39" s="10" t="s">
        <v>234</v>
      </c>
      <c r="H39" s="11" t="s">
        <v>64</v>
      </c>
      <c r="I39" s="13">
        <v>227</v>
      </c>
      <c r="J39" s="13">
        <v>236</v>
      </c>
      <c r="K39" s="13">
        <f t="shared" si="5"/>
        <v>463</v>
      </c>
      <c r="L39" s="15">
        <v>135</v>
      </c>
    </row>
    <row r="40" spans="1:12" ht="18" customHeight="1">
      <c r="A40" s="16"/>
      <c r="B40" s="17" t="s">
        <v>115</v>
      </c>
      <c r="C40" s="19">
        <f>SUM(C29:C39)</f>
        <v>1581</v>
      </c>
      <c r="D40" s="19">
        <f>SUM(D29:D39)</f>
        <v>1624</v>
      </c>
      <c r="E40" s="19">
        <f>SUM(E29:E39)</f>
        <v>3205</v>
      </c>
      <c r="F40" s="21">
        <f>SUM(F29:F39)</f>
        <v>1040</v>
      </c>
      <c r="G40" s="10" t="s">
        <v>235</v>
      </c>
      <c r="H40" s="11" t="s">
        <v>66</v>
      </c>
      <c r="I40" s="13">
        <v>205</v>
      </c>
      <c r="J40" s="13">
        <v>215</v>
      </c>
      <c r="K40" s="13">
        <f t="shared" si="5"/>
        <v>420</v>
      </c>
      <c r="L40" s="15">
        <v>138</v>
      </c>
    </row>
    <row r="41" spans="1:12" ht="18" customHeight="1">
      <c r="A41" s="4" t="s">
        <v>236</v>
      </c>
      <c r="B41" s="5" t="s">
        <v>71</v>
      </c>
      <c r="C41" s="7">
        <v>159</v>
      </c>
      <c r="D41" s="7">
        <v>164</v>
      </c>
      <c r="E41" s="13">
        <f aca="true" t="shared" si="6" ref="E41:E49">SUM(C41:D41)</f>
        <v>323</v>
      </c>
      <c r="F41" s="9">
        <v>102</v>
      </c>
      <c r="G41" s="10" t="s">
        <v>237</v>
      </c>
      <c r="H41" s="11" t="s">
        <v>68</v>
      </c>
      <c r="I41" s="13">
        <v>53</v>
      </c>
      <c r="J41" s="13">
        <v>61</v>
      </c>
      <c r="K41" s="13">
        <f t="shared" si="5"/>
        <v>114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169</v>
      </c>
      <c r="D42" s="13">
        <v>175</v>
      </c>
      <c r="E42" s="13">
        <f t="shared" si="6"/>
        <v>344</v>
      </c>
      <c r="F42" s="15">
        <v>113</v>
      </c>
      <c r="G42" s="16"/>
      <c r="H42" s="17" t="s">
        <v>111</v>
      </c>
      <c r="I42" s="19">
        <f>SUM(I29:I41)</f>
        <v>2282</v>
      </c>
      <c r="J42" s="19">
        <f>SUM(J29:J41)</f>
        <v>2333</v>
      </c>
      <c r="K42" s="19">
        <f>SUM(K29:K41)</f>
        <v>4615</v>
      </c>
      <c r="L42" s="21">
        <f>SUM(L29:L41)</f>
        <v>1500</v>
      </c>
    </row>
    <row r="43" spans="1:12" ht="18" customHeight="1">
      <c r="A43" s="10" t="s">
        <v>239</v>
      </c>
      <c r="B43" s="11" t="s">
        <v>118</v>
      </c>
      <c r="C43" s="13">
        <v>123</v>
      </c>
      <c r="D43" s="13">
        <v>98</v>
      </c>
      <c r="E43" s="13">
        <f t="shared" si="6"/>
        <v>221</v>
      </c>
      <c r="F43" s="15">
        <v>97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126</v>
      </c>
      <c r="D44" s="13">
        <v>123</v>
      </c>
      <c r="E44" s="13">
        <f t="shared" si="6"/>
        <v>249</v>
      </c>
      <c r="F44" s="15">
        <v>84</v>
      </c>
      <c r="G44" s="22"/>
    </row>
    <row r="45" spans="1:7" ht="18" customHeight="1">
      <c r="A45" s="10" t="s">
        <v>241</v>
      </c>
      <c r="B45" s="11" t="s">
        <v>74</v>
      </c>
      <c r="C45" s="13">
        <v>112</v>
      </c>
      <c r="D45" s="13">
        <v>112</v>
      </c>
      <c r="E45" s="13">
        <f t="shared" si="6"/>
        <v>224</v>
      </c>
      <c r="F45" s="15">
        <v>66</v>
      </c>
      <c r="G45" s="22"/>
    </row>
    <row r="46" spans="1:7" ht="18" customHeight="1">
      <c r="A46" s="10" t="s">
        <v>242</v>
      </c>
      <c r="B46" s="11" t="s">
        <v>75</v>
      </c>
      <c r="C46" s="13">
        <v>153</v>
      </c>
      <c r="D46" s="13">
        <v>139</v>
      </c>
      <c r="E46" s="13">
        <f t="shared" si="6"/>
        <v>292</v>
      </c>
      <c r="F46" s="15">
        <v>132</v>
      </c>
      <c r="G46" s="22"/>
    </row>
    <row r="47" spans="1:7" ht="18" customHeight="1">
      <c r="A47" s="10" t="s">
        <v>243</v>
      </c>
      <c r="B47" s="11" t="s">
        <v>76</v>
      </c>
      <c r="C47" s="13">
        <v>117</v>
      </c>
      <c r="D47" s="13">
        <v>135</v>
      </c>
      <c r="E47" s="13">
        <f t="shared" si="6"/>
        <v>252</v>
      </c>
      <c r="F47" s="15">
        <v>80</v>
      </c>
      <c r="G47" s="22"/>
    </row>
    <row r="48" spans="1:7" ht="18" customHeight="1">
      <c r="A48" s="10" t="s">
        <v>244</v>
      </c>
      <c r="B48" s="11" t="s">
        <v>77</v>
      </c>
      <c r="C48" s="13">
        <v>73</v>
      </c>
      <c r="D48" s="13">
        <v>82</v>
      </c>
      <c r="E48" s="13">
        <f t="shared" si="6"/>
        <v>155</v>
      </c>
      <c r="F48" s="15">
        <v>57</v>
      </c>
      <c r="G48" s="22"/>
    </row>
    <row r="49" spans="1:7" ht="18" customHeight="1">
      <c r="A49" s="10" t="s">
        <v>245</v>
      </c>
      <c r="B49" s="11" t="s">
        <v>78</v>
      </c>
      <c r="C49" s="13">
        <v>168</v>
      </c>
      <c r="D49" s="13">
        <v>155</v>
      </c>
      <c r="E49" s="13">
        <f t="shared" si="6"/>
        <v>323</v>
      </c>
      <c r="F49" s="15">
        <v>97</v>
      </c>
      <c r="G49" s="22"/>
    </row>
    <row r="50" spans="1:7" ht="18" customHeight="1">
      <c r="A50" s="16"/>
      <c r="B50" s="17" t="s">
        <v>122</v>
      </c>
      <c r="C50" s="19">
        <f>SUM(C41:C49)</f>
        <v>1200</v>
      </c>
      <c r="D50" s="19">
        <f>SUM(D41:D49)</f>
        <v>1183</v>
      </c>
      <c r="E50" s="19">
        <f>SUM(E41:E49)</f>
        <v>2383</v>
      </c>
      <c r="F50" s="19">
        <f>SUM(F41:F49)</f>
        <v>828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134</v>
      </c>
      <c r="D56" s="7">
        <v>117</v>
      </c>
      <c r="E56" s="7">
        <f aca="true" t="shared" si="7" ref="E56:E70">SUM(C56:D56)</f>
        <v>251</v>
      </c>
      <c r="F56" s="9">
        <v>113</v>
      </c>
    </row>
    <row r="57" spans="1:12" ht="18" customHeight="1">
      <c r="A57" s="10" t="s">
        <v>124</v>
      </c>
      <c r="B57" s="11" t="s">
        <v>125</v>
      </c>
      <c r="C57" s="13">
        <v>83</v>
      </c>
      <c r="D57" s="13">
        <v>102</v>
      </c>
      <c r="E57" s="13">
        <f t="shared" si="7"/>
        <v>185</v>
      </c>
      <c r="F57" s="15">
        <v>61</v>
      </c>
      <c r="H57" s="57" t="s">
        <v>275</v>
      </c>
      <c r="I57" s="40">
        <f>SUM(C9,C20,C28,C40,C50,I28,I42)</f>
        <v>16836</v>
      </c>
      <c r="J57" s="40">
        <f>SUM(D9,D20,D28,D40,D50,J28,J42)</f>
        <v>16686</v>
      </c>
      <c r="K57" s="40">
        <f>SUM(I57,J57)</f>
        <v>33522</v>
      </c>
      <c r="L57" s="47">
        <f>SUM(F9,F20,F28,F40,F50,L28,L42)</f>
        <v>12575</v>
      </c>
    </row>
    <row r="58" spans="1:12" ht="18" customHeight="1">
      <c r="A58" s="10" t="s">
        <v>247</v>
      </c>
      <c r="B58" s="11" t="s">
        <v>126</v>
      </c>
      <c r="C58" s="13">
        <v>404</v>
      </c>
      <c r="D58" s="13">
        <v>399</v>
      </c>
      <c r="E58" s="13">
        <f t="shared" si="7"/>
        <v>803</v>
      </c>
      <c r="F58" s="15">
        <v>300</v>
      </c>
      <c r="H58" s="58"/>
      <c r="I58" s="41"/>
      <c r="J58" s="41"/>
      <c r="K58" s="41"/>
      <c r="L58" s="47"/>
    </row>
    <row r="59" spans="1:12" ht="18" customHeight="1">
      <c r="A59" s="10" t="s">
        <v>248</v>
      </c>
      <c r="B59" s="11" t="s">
        <v>189</v>
      </c>
      <c r="C59" s="13">
        <v>69</v>
      </c>
      <c r="D59" s="13">
        <v>61</v>
      </c>
      <c r="E59" s="13">
        <f t="shared" si="7"/>
        <v>130</v>
      </c>
      <c r="F59" s="15">
        <v>48</v>
      </c>
      <c r="H59" s="59" t="s">
        <v>276</v>
      </c>
      <c r="I59" s="40">
        <v>835</v>
      </c>
      <c r="J59" s="40">
        <v>805</v>
      </c>
      <c r="K59" s="40">
        <v>1640</v>
      </c>
      <c r="L59" s="50"/>
    </row>
    <row r="60" spans="1:12" ht="18" customHeight="1">
      <c r="A60" s="10" t="s">
        <v>249</v>
      </c>
      <c r="B60" s="11" t="s">
        <v>127</v>
      </c>
      <c r="C60" s="13">
        <v>110</v>
      </c>
      <c r="D60" s="13">
        <v>96</v>
      </c>
      <c r="E60" s="13">
        <f t="shared" si="7"/>
        <v>206</v>
      </c>
      <c r="F60" s="15">
        <v>71</v>
      </c>
      <c r="H60" s="60"/>
      <c r="I60" s="41"/>
      <c r="J60" s="41"/>
      <c r="K60" s="41"/>
      <c r="L60" s="50"/>
    </row>
    <row r="61" spans="1:12" ht="18" customHeight="1">
      <c r="A61" s="10" t="s">
        <v>250</v>
      </c>
      <c r="B61" s="11" t="s">
        <v>128</v>
      </c>
      <c r="C61" s="13">
        <v>70</v>
      </c>
      <c r="D61" s="13">
        <v>62</v>
      </c>
      <c r="E61" s="13">
        <f t="shared" si="7"/>
        <v>132</v>
      </c>
      <c r="F61" s="15">
        <v>44</v>
      </c>
      <c r="H61" s="57" t="s">
        <v>277</v>
      </c>
      <c r="I61" s="40">
        <f>SUM(C71,C78,C90,C104)</f>
        <v>7635</v>
      </c>
      <c r="J61" s="40">
        <f>SUM(D71,D78,D90,D104)</f>
        <v>7441</v>
      </c>
      <c r="K61" s="40">
        <f>SUM(I61,J61)</f>
        <v>15076</v>
      </c>
      <c r="L61" s="47">
        <f>SUM(F71,F78,F90,F104)</f>
        <v>5525</v>
      </c>
    </row>
    <row r="62" spans="1:12" ht="18" customHeight="1">
      <c r="A62" s="10" t="s">
        <v>129</v>
      </c>
      <c r="B62" s="11" t="s">
        <v>130</v>
      </c>
      <c r="C62" s="13">
        <v>109</v>
      </c>
      <c r="D62" s="13">
        <v>113</v>
      </c>
      <c r="E62" s="13">
        <f t="shared" si="7"/>
        <v>222</v>
      </c>
      <c r="F62" s="15">
        <v>62</v>
      </c>
      <c r="H62" s="58"/>
      <c r="I62" s="41"/>
      <c r="J62" s="41"/>
      <c r="K62" s="41"/>
      <c r="L62" s="47"/>
    </row>
    <row r="63" spans="1:12" ht="18" customHeight="1">
      <c r="A63" s="10" t="s">
        <v>251</v>
      </c>
      <c r="B63" s="11" t="s">
        <v>131</v>
      </c>
      <c r="C63" s="13">
        <v>57</v>
      </c>
      <c r="D63" s="13">
        <v>58</v>
      </c>
      <c r="E63" s="13">
        <f t="shared" si="7"/>
        <v>115</v>
      </c>
      <c r="F63" s="15">
        <v>54</v>
      </c>
      <c r="H63" s="59" t="s">
        <v>276</v>
      </c>
      <c r="I63" s="40">
        <v>1034</v>
      </c>
      <c r="J63" s="40">
        <v>1025</v>
      </c>
      <c r="K63" s="40">
        <v>2059</v>
      </c>
      <c r="L63" s="43"/>
    </row>
    <row r="64" spans="1:12" ht="18" customHeight="1">
      <c r="A64" s="10" t="s">
        <v>252</v>
      </c>
      <c r="B64" s="11" t="s">
        <v>132</v>
      </c>
      <c r="C64" s="13">
        <v>275</v>
      </c>
      <c r="D64" s="13">
        <v>247</v>
      </c>
      <c r="E64" s="13">
        <f t="shared" si="7"/>
        <v>522</v>
      </c>
      <c r="F64" s="15">
        <v>217</v>
      </c>
      <c r="H64" s="60"/>
      <c r="I64" s="42"/>
      <c r="J64" s="42"/>
      <c r="K64" s="42"/>
      <c r="L64" s="44"/>
    </row>
    <row r="65" spans="1:12" ht="18" customHeight="1">
      <c r="A65" s="10" t="s">
        <v>184</v>
      </c>
      <c r="B65" s="11" t="s">
        <v>133</v>
      </c>
      <c r="C65" s="13">
        <v>95</v>
      </c>
      <c r="D65" s="13">
        <v>101</v>
      </c>
      <c r="E65" s="13">
        <f t="shared" si="7"/>
        <v>196</v>
      </c>
      <c r="F65" s="15">
        <v>76</v>
      </c>
      <c r="H65" s="32"/>
      <c r="I65" s="35"/>
      <c r="J65" s="35"/>
      <c r="K65" s="35"/>
      <c r="L65" s="35"/>
    </row>
    <row r="66" spans="1:12" ht="18" customHeight="1">
      <c r="A66" s="10" t="s">
        <v>134</v>
      </c>
      <c r="B66" s="11" t="s">
        <v>135</v>
      </c>
      <c r="C66" s="13">
        <v>189</v>
      </c>
      <c r="D66" s="13">
        <v>161</v>
      </c>
      <c r="E66" s="13">
        <f t="shared" si="7"/>
        <v>350</v>
      </c>
      <c r="F66" s="15">
        <v>174</v>
      </c>
      <c r="H66" s="64" t="s">
        <v>278</v>
      </c>
      <c r="I66" s="40">
        <v>22602</v>
      </c>
      <c r="J66" s="40">
        <v>22297</v>
      </c>
      <c r="K66" s="40">
        <f>SUM(I66,J66)</f>
        <v>44899</v>
      </c>
      <c r="L66" s="40">
        <v>16404</v>
      </c>
    </row>
    <row r="67" spans="1:12" ht="18" customHeight="1">
      <c r="A67" s="10" t="s">
        <v>185</v>
      </c>
      <c r="B67" s="11" t="s">
        <v>136</v>
      </c>
      <c r="C67" s="13">
        <v>436</v>
      </c>
      <c r="D67" s="13">
        <v>386</v>
      </c>
      <c r="E67" s="13">
        <f t="shared" si="7"/>
        <v>822</v>
      </c>
      <c r="F67" s="15">
        <v>336</v>
      </c>
      <c r="H67" s="65"/>
      <c r="I67" s="42"/>
      <c r="J67" s="42"/>
      <c r="K67" s="42"/>
      <c r="L67" s="42"/>
    </row>
    <row r="68" spans="1:12" ht="18" customHeight="1">
      <c r="A68" s="10" t="s">
        <v>253</v>
      </c>
      <c r="B68" s="11" t="s">
        <v>137</v>
      </c>
      <c r="C68" s="13">
        <v>81</v>
      </c>
      <c r="D68" s="13">
        <v>73</v>
      </c>
      <c r="E68" s="13">
        <f t="shared" si="7"/>
        <v>154</v>
      </c>
      <c r="F68" s="15">
        <v>76</v>
      </c>
      <c r="H68" s="64" t="s">
        <v>279</v>
      </c>
      <c r="I68" s="40">
        <v>1869</v>
      </c>
      <c r="J68" s="40">
        <v>1830</v>
      </c>
      <c r="K68" s="40">
        <f>SUM(I68,J68)</f>
        <v>3699</v>
      </c>
      <c r="L68" s="40">
        <v>1696</v>
      </c>
    </row>
    <row r="69" spans="1:12" ht="18" customHeight="1">
      <c r="A69" s="10" t="s">
        <v>138</v>
      </c>
      <c r="B69" s="11" t="s">
        <v>139</v>
      </c>
      <c r="C69" s="13">
        <v>331</v>
      </c>
      <c r="D69" s="13">
        <v>322</v>
      </c>
      <c r="E69" s="13">
        <f t="shared" si="7"/>
        <v>653</v>
      </c>
      <c r="F69" s="15">
        <v>251</v>
      </c>
      <c r="H69" s="65"/>
      <c r="I69" s="42"/>
      <c r="J69" s="42"/>
      <c r="K69" s="42"/>
      <c r="L69" s="42"/>
    </row>
    <row r="70" spans="1:12" ht="18" customHeight="1">
      <c r="A70" s="10" t="s">
        <v>273</v>
      </c>
      <c r="B70" s="11" t="s">
        <v>274</v>
      </c>
      <c r="C70" s="13">
        <v>207</v>
      </c>
      <c r="D70" s="13">
        <v>170</v>
      </c>
      <c r="E70" s="13">
        <f t="shared" si="7"/>
        <v>377</v>
      </c>
      <c r="F70" s="15">
        <v>146</v>
      </c>
      <c r="H70" s="64" t="s">
        <v>280</v>
      </c>
      <c r="I70" s="68">
        <f>SUM(I57+I61)</f>
        <v>24471</v>
      </c>
      <c r="J70" s="68">
        <f>SUM(J57+J61)</f>
        <v>24127</v>
      </c>
      <c r="K70" s="68">
        <f>SUM(K57,K61)</f>
        <v>48598</v>
      </c>
      <c r="L70" s="68">
        <f>SUM(L57,L61)</f>
        <v>18100</v>
      </c>
    </row>
    <row r="71" spans="1:12" ht="18" customHeight="1">
      <c r="A71" s="16"/>
      <c r="B71" s="17" t="s">
        <v>186</v>
      </c>
      <c r="C71" s="19">
        <f>SUM(C56:C70)</f>
        <v>2650</v>
      </c>
      <c r="D71" s="19">
        <f>SUM(D56:D70)</f>
        <v>2468</v>
      </c>
      <c r="E71" s="19">
        <f>SUM(E56:E70)</f>
        <v>5118</v>
      </c>
      <c r="F71" s="19">
        <f>SUM(F56:F70)</f>
        <v>2029</v>
      </c>
      <c r="G71" s="22"/>
      <c r="H71" s="66"/>
      <c r="I71" s="66"/>
      <c r="J71" s="66"/>
      <c r="K71" s="66"/>
      <c r="L71" s="66"/>
    </row>
    <row r="72" spans="1:12" ht="18" customHeight="1">
      <c r="A72" s="4" t="s">
        <v>254</v>
      </c>
      <c r="B72" s="5" t="s">
        <v>140</v>
      </c>
      <c r="C72" s="7">
        <v>300</v>
      </c>
      <c r="D72" s="7">
        <v>265</v>
      </c>
      <c r="E72" s="13">
        <f aca="true" t="shared" si="8" ref="E72:E77">SUM(C72:D72)</f>
        <v>565</v>
      </c>
      <c r="F72" s="9">
        <v>201</v>
      </c>
      <c r="H72" s="67"/>
      <c r="I72" s="67"/>
      <c r="J72" s="67"/>
      <c r="K72" s="67"/>
      <c r="L72" s="67"/>
    </row>
    <row r="73" spans="1:6" ht="18" customHeight="1">
      <c r="A73" s="10" t="s">
        <v>255</v>
      </c>
      <c r="B73" s="11" t="s">
        <v>141</v>
      </c>
      <c r="C73" s="13">
        <v>299</v>
      </c>
      <c r="D73" s="13">
        <v>295</v>
      </c>
      <c r="E73" s="13">
        <f t="shared" si="8"/>
        <v>594</v>
      </c>
      <c r="F73" s="15">
        <v>195</v>
      </c>
    </row>
    <row r="74" spans="1:6" ht="18" customHeight="1">
      <c r="A74" s="10" t="s">
        <v>142</v>
      </c>
      <c r="B74" s="11" t="s">
        <v>143</v>
      </c>
      <c r="C74" s="13">
        <v>312</v>
      </c>
      <c r="D74" s="13">
        <v>292</v>
      </c>
      <c r="E74" s="13">
        <f t="shared" si="8"/>
        <v>604</v>
      </c>
      <c r="F74" s="15">
        <v>191</v>
      </c>
    </row>
    <row r="75" spans="1:6" ht="18" customHeight="1">
      <c r="A75" s="10" t="s">
        <v>144</v>
      </c>
      <c r="B75" s="11" t="s">
        <v>145</v>
      </c>
      <c r="C75" s="13">
        <v>138</v>
      </c>
      <c r="D75" s="13">
        <v>120</v>
      </c>
      <c r="E75" s="13">
        <f t="shared" si="8"/>
        <v>258</v>
      </c>
      <c r="F75" s="15">
        <v>81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38</v>
      </c>
      <c r="E76" s="13">
        <f t="shared" si="8"/>
        <v>76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143</v>
      </c>
      <c r="D77" s="13">
        <v>188</v>
      </c>
      <c r="E77" s="13">
        <f t="shared" si="8"/>
        <v>331</v>
      </c>
      <c r="F77" s="15">
        <v>150</v>
      </c>
    </row>
    <row r="78" spans="1:6" ht="18" customHeight="1">
      <c r="A78" s="16"/>
      <c r="B78" s="17" t="s">
        <v>187</v>
      </c>
      <c r="C78" s="19">
        <f>SUM(C72:C77)</f>
        <v>1230</v>
      </c>
      <c r="D78" s="19">
        <f>SUM(D72:D77)</f>
        <v>1198</v>
      </c>
      <c r="E78" s="19">
        <f>SUM(C78:D78)</f>
        <v>2428</v>
      </c>
      <c r="F78" s="21">
        <f>SUM(F72:F77)</f>
        <v>841</v>
      </c>
    </row>
    <row r="79" spans="1:6" ht="18" customHeight="1">
      <c r="A79" s="4" t="s">
        <v>258</v>
      </c>
      <c r="B79" s="5" t="s">
        <v>148</v>
      </c>
      <c r="C79" s="7">
        <v>136</v>
      </c>
      <c r="D79" s="7">
        <v>132</v>
      </c>
      <c r="E79" s="13">
        <f aca="true" t="shared" si="9" ref="E79:E89">SUM(C79:D79)</f>
        <v>268</v>
      </c>
      <c r="F79" s="9">
        <v>78</v>
      </c>
    </row>
    <row r="80" spans="1:6" ht="18" customHeight="1">
      <c r="A80" s="10" t="s">
        <v>259</v>
      </c>
      <c r="B80" s="11" t="s">
        <v>149</v>
      </c>
      <c r="C80" s="13">
        <v>109</v>
      </c>
      <c r="D80" s="13">
        <v>119</v>
      </c>
      <c r="E80" s="13">
        <f t="shared" si="9"/>
        <v>228</v>
      </c>
      <c r="F80" s="15">
        <v>80</v>
      </c>
    </row>
    <row r="81" spans="1:6" ht="18" customHeight="1">
      <c r="A81" s="10" t="s">
        <v>260</v>
      </c>
      <c r="B81" s="11" t="s">
        <v>150</v>
      </c>
      <c r="C81" s="13">
        <v>178</v>
      </c>
      <c r="D81" s="13">
        <v>182</v>
      </c>
      <c r="E81" s="13">
        <f t="shared" si="9"/>
        <v>360</v>
      </c>
      <c r="F81" s="15">
        <v>109</v>
      </c>
    </row>
    <row r="82" spans="1:6" ht="18" customHeight="1">
      <c r="A82" s="10" t="s">
        <v>261</v>
      </c>
      <c r="B82" s="11" t="s">
        <v>151</v>
      </c>
      <c r="C82" s="13">
        <v>212</v>
      </c>
      <c r="D82" s="13">
        <v>215</v>
      </c>
      <c r="E82" s="13">
        <f t="shared" si="9"/>
        <v>427</v>
      </c>
      <c r="F82" s="15">
        <v>149</v>
      </c>
    </row>
    <row r="83" spans="1:6" ht="18" customHeight="1">
      <c r="A83" s="10" t="s">
        <v>152</v>
      </c>
      <c r="B83" s="11" t="s">
        <v>153</v>
      </c>
      <c r="C83" s="13">
        <v>148</v>
      </c>
      <c r="D83" s="13">
        <v>178</v>
      </c>
      <c r="E83" s="13">
        <f t="shared" si="9"/>
        <v>326</v>
      </c>
      <c r="F83" s="15">
        <v>116</v>
      </c>
    </row>
    <row r="84" spans="1:6" ht="18" customHeight="1">
      <c r="A84" s="10" t="s">
        <v>262</v>
      </c>
      <c r="B84" s="11" t="s">
        <v>154</v>
      </c>
      <c r="C84" s="13">
        <v>217</v>
      </c>
      <c r="D84" s="13">
        <v>234</v>
      </c>
      <c r="E84" s="13">
        <f t="shared" si="9"/>
        <v>451</v>
      </c>
      <c r="F84" s="15">
        <v>179</v>
      </c>
    </row>
    <row r="85" spans="1:6" ht="18" customHeight="1">
      <c r="A85" s="10" t="s">
        <v>155</v>
      </c>
      <c r="B85" s="11" t="s">
        <v>156</v>
      </c>
      <c r="C85" s="13">
        <v>146</v>
      </c>
      <c r="D85" s="13">
        <v>152</v>
      </c>
      <c r="E85" s="13">
        <f t="shared" si="9"/>
        <v>298</v>
      </c>
      <c r="F85" s="15">
        <v>89</v>
      </c>
    </row>
    <row r="86" spans="1:6" ht="18" customHeight="1">
      <c r="A86" s="10" t="s">
        <v>157</v>
      </c>
      <c r="B86" s="11" t="s">
        <v>158</v>
      </c>
      <c r="C86" s="13">
        <v>85</v>
      </c>
      <c r="D86" s="13">
        <v>97</v>
      </c>
      <c r="E86" s="13">
        <f t="shared" si="9"/>
        <v>182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132</v>
      </c>
      <c r="D87" s="13">
        <v>146</v>
      </c>
      <c r="E87" s="13">
        <f t="shared" si="9"/>
        <v>278</v>
      </c>
      <c r="F87" s="15">
        <v>100</v>
      </c>
    </row>
    <row r="88" spans="1:6" ht="18" customHeight="1">
      <c r="A88" s="10" t="s">
        <v>161</v>
      </c>
      <c r="B88" s="11" t="s">
        <v>162</v>
      </c>
      <c r="C88" s="13">
        <v>23</v>
      </c>
      <c r="D88" s="13">
        <v>24</v>
      </c>
      <c r="E88" s="13">
        <f t="shared" si="9"/>
        <v>47</v>
      </c>
      <c r="F88" s="15">
        <v>20</v>
      </c>
    </row>
    <row r="89" spans="1:6" ht="18" customHeight="1">
      <c r="A89" s="10" t="s">
        <v>263</v>
      </c>
      <c r="B89" s="11" t="s">
        <v>264</v>
      </c>
      <c r="C89" s="13">
        <v>89</v>
      </c>
      <c r="D89" s="13">
        <v>101</v>
      </c>
      <c r="E89" s="13">
        <f t="shared" si="9"/>
        <v>190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1475</v>
      </c>
      <c r="D90" s="19">
        <f>SUM(D79:D89)</f>
        <v>1580</v>
      </c>
      <c r="E90" s="19">
        <f>SUM(C90:D90)</f>
        <v>3055</v>
      </c>
      <c r="F90" s="21">
        <f>SUM(F79:F89)</f>
        <v>1039</v>
      </c>
    </row>
    <row r="91" spans="1:6" ht="18" customHeight="1">
      <c r="A91" s="4" t="s">
        <v>265</v>
      </c>
      <c r="B91" s="5" t="s">
        <v>164</v>
      </c>
      <c r="C91" s="7">
        <v>124</v>
      </c>
      <c r="D91" s="7">
        <v>123</v>
      </c>
      <c r="E91" s="13">
        <f aca="true" t="shared" si="10" ref="E91:E103">SUM(C91:D91)</f>
        <v>247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212</v>
      </c>
      <c r="D92" s="13">
        <v>177</v>
      </c>
      <c r="E92" s="13">
        <f t="shared" si="10"/>
        <v>389</v>
      </c>
      <c r="F92" s="15">
        <v>113</v>
      </c>
    </row>
    <row r="93" spans="1:6" ht="18" customHeight="1">
      <c r="A93" s="10" t="s">
        <v>266</v>
      </c>
      <c r="B93" s="11" t="s">
        <v>167</v>
      </c>
      <c r="C93" s="13">
        <v>122</v>
      </c>
      <c r="D93" s="13">
        <v>111</v>
      </c>
      <c r="E93" s="13">
        <f t="shared" si="10"/>
        <v>233</v>
      </c>
      <c r="F93" s="15">
        <v>68</v>
      </c>
    </row>
    <row r="94" spans="1:6" ht="18" customHeight="1">
      <c r="A94" s="10" t="s">
        <v>267</v>
      </c>
      <c r="B94" s="11" t="s">
        <v>168</v>
      </c>
      <c r="C94" s="13">
        <v>60</v>
      </c>
      <c r="D94" s="13">
        <v>69</v>
      </c>
      <c r="E94" s="13">
        <f t="shared" si="10"/>
        <v>129</v>
      </c>
      <c r="F94" s="15">
        <v>49</v>
      </c>
    </row>
    <row r="95" spans="1:6" ht="18" customHeight="1">
      <c r="A95" s="10" t="s">
        <v>169</v>
      </c>
      <c r="B95" s="11" t="s">
        <v>170</v>
      </c>
      <c r="C95" s="13">
        <v>190</v>
      </c>
      <c r="D95" s="13">
        <v>185</v>
      </c>
      <c r="E95" s="13">
        <f t="shared" si="10"/>
        <v>375</v>
      </c>
      <c r="F95" s="15">
        <v>124</v>
      </c>
    </row>
    <row r="96" spans="1:6" ht="18" customHeight="1">
      <c r="A96" s="10" t="s">
        <v>268</v>
      </c>
      <c r="B96" s="11" t="s">
        <v>171</v>
      </c>
      <c r="C96" s="13">
        <v>122</v>
      </c>
      <c r="D96" s="13">
        <v>129</v>
      </c>
      <c r="E96" s="13">
        <f t="shared" si="10"/>
        <v>251</v>
      </c>
      <c r="F96" s="15">
        <v>79</v>
      </c>
    </row>
    <row r="97" spans="1:6" ht="18" customHeight="1">
      <c r="A97" s="10" t="s">
        <v>269</v>
      </c>
      <c r="B97" s="11" t="s">
        <v>172</v>
      </c>
      <c r="C97" s="13">
        <v>100</v>
      </c>
      <c r="D97" s="13">
        <v>84</v>
      </c>
      <c r="E97" s="13">
        <f t="shared" si="10"/>
        <v>184</v>
      </c>
      <c r="F97" s="15">
        <v>63</v>
      </c>
    </row>
    <row r="98" spans="1:6" ht="18" customHeight="1">
      <c r="A98" s="10" t="s">
        <v>173</v>
      </c>
      <c r="B98" s="11" t="s">
        <v>174</v>
      </c>
      <c r="C98" s="13">
        <v>287</v>
      </c>
      <c r="D98" s="13">
        <v>273</v>
      </c>
      <c r="E98" s="13">
        <f t="shared" si="10"/>
        <v>560</v>
      </c>
      <c r="F98" s="15">
        <v>251</v>
      </c>
    </row>
    <row r="99" spans="1:6" ht="18" customHeight="1">
      <c r="A99" s="10" t="s">
        <v>270</v>
      </c>
      <c r="B99" s="11" t="s">
        <v>175</v>
      </c>
      <c r="C99" s="13">
        <v>181</v>
      </c>
      <c r="D99" s="13">
        <v>166</v>
      </c>
      <c r="E99" s="13">
        <f t="shared" si="10"/>
        <v>347</v>
      </c>
      <c r="F99" s="15">
        <v>104</v>
      </c>
    </row>
    <row r="100" spans="1:6" ht="18" customHeight="1">
      <c r="A100" s="10" t="s">
        <v>176</v>
      </c>
      <c r="B100" s="11" t="s">
        <v>177</v>
      </c>
      <c r="C100" s="13">
        <v>610</v>
      </c>
      <c r="D100" s="13">
        <v>586</v>
      </c>
      <c r="E100" s="13">
        <f t="shared" si="10"/>
        <v>1196</v>
      </c>
      <c r="F100" s="15">
        <v>497</v>
      </c>
    </row>
    <row r="101" spans="1:6" ht="18" customHeight="1">
      <c r="A101" s="10" t="s">
        <v>178</v>
      </c>
      <c r="B101" s="11" t="s">
        <v>179</v>
      </c>
      <c r="C101" s="13">
        <v>15</v>
      </c>
      <c r="D101" s="13">
        <v>41</v>
      </c>
      <c r="E101" s="13">
        <f t="shared" si="10"/>
        <v>56</v>
      </c>
      <c r="F101" s="15">
        <v>31</v>
      </c>
    </row>
    <row r="102" spans="1:6" ht="18" customHeight="1">
      <c r="A102" s="10" t="s">
        <v>271</v>
      </c>
      <c r="B102" s="11" t="s">
        <v>180</v>
      </c>
      <c r="C102" s="13">
        <v>76</v>
      </c>
      <c r="D102" s="13">
        <v>77</v>
      </c>
      <c r="E102" s="13">
        <f t="shared" si="10"/>
        <v>153</v>
      </c>
      <c r="F102" s="15">
        <v>54</v>
      </c>
    </row>
    <row r="103" spans="1:6" ht="18" customHeight="1">
      <c r="A103" s="10" t="s">
        <v>181</v>
      </c>
      <c r="B103" s="11" t="s">
        <v>182</v>
      </c>
      <c r="C103" s="13">
        <v>181</v>
      </c>
      <c r="D103" s="13">
        <v>174</v>
      </c>
      <c r="E103" s="13">
        <f t="shared" si="10"/>
        <v>355</v>
      </c>
      <c r="F103" s="15">
        <v>116</v>
      </c>
    </row>
    <row r="104" spans="1:6" ht="18" customHeight="1">
      <c r="A104" s="16"/>
      <c r="B104" s="17" t="s">
        <v>183</v>
      </c>
      <c r="C104" s="19">
        <f>SUM(C91:C103)</f>
        <v>2280</v>
      </c>
      <c r="D104" s="19">
        <f>SUM(D91:D103)</f>
        <v>2195</v>
      </c>
      <c r="E104" s="19">
        <f>SUM(C104:D104)</f>
        <v>4475</v>
      </c>
      <c r="F104" s="21">
        <f>SUM(F91:F103)</f>
        <v>1616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1:L2"/>
    <mergeCell ref="L57:L58"/>
    <mergeCell ref="H59:H60"/>
    <mergeCell ref="I59:I60"/>
    <mergeCell ref="J59:J60"/>
    <mergeCell ref="A1:A2"/>
    <mergeCell ref="G1:G2"/>
    <mergeCell ref="I1:K1"/>
    <mergeCell ref="C1:E1"/>
    <mergeCell ref="F1:F2"/>
    <mergeCell ref="B1:B2"/>
    <mergeCell ref="H1:H2"/>
    <mergeCell ref="K59:K60"/>
    <mergeCell ref="L59:L60"/>
    <mergeCell ref="H57:H58"/>
    <mergeCell ref="I57:I58"/>
    <mergeCell ref="J57:J58"/>
    <mergeCell ref="K57:K58"/>
    <mergeCell ref="J63:J64"/>
    <mergeCell ref="K63:K64"/>
    <mergeCell ref="L63:L64"/>
    <mergeCell ref="H61:H62"/>
    <mergeCell ref="I61:I62"/>
    <mergeCell ref="J61:J62"/>
    <mergeCell ref="K61:K62"/>
    <mergeCell ref="L61:L62"/>
    <mergeCell ref="H63:H64"/>
    <mergeCell ref="I63:I64"/>
    <mergeCell ref="H68:H69"/>
    <mergeCell ref="I68:I69"/>
    <mergeCell ref="J68:J69"/>
    <mergeCell ref="K68:K69"/>
    <mergeCell ref="L68:L69"/>
    <mergeCell ref="L66:L67"/>
    <mergeCell ref="H66:H67"/>
    <mergeCell ref="I66:I67"/>
    <mergeCell ref="J66:J67"/>
    <mergeCell ref="K66:K67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Ｐ明朝,標準"&amp;14令和元年12月31日</oddHeader>
    <oddFooter>&amp;C&amp;P／&amp;N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菊川町役場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KIKUGAWA1058</dc:creator>
  <cp:keywords/>
  <dc:description/>
  <cp:lastModifiedBy>KJ13120</cp:lastModifiedBy>
  <cp:lastPrinted>2020-04-06T06:18:50Z</cp:lastPrinted>
  <dcterms:created xsi:type="dcterms:W3CDTF">2005-02-04T05:02:31Z</dcterms:created>
  <dcterms:modified xsi:type="dcterms:W3CDTF">2020-04-06T06:21:11Z</dcterms:modified>
  <cp:category/>
  <cp:version/>
  <cp:contentType/>
  <cp:contentStatus/>
</cp:coreProperties>
</file>