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Kj-4001s\UserData\051_福祉課\R05\03_障がい者福祉係\08_指定特定相談（市で指定する事務）\11_更新申請依頼\"/>
    </mc:Choice>
  </mc:AlternateContent>
  <xr:revisionPtr revIDLastSave="0" documentId="13_ncr:1_{204F3445-13EA-4AEE-AEBB-2CF6762D6068}" xr6:coauthVersionLast="36" xr6:coauthVersionMax="36" xr10:uidLastSave="{00000000-0000-0000-0000-000000000000}"/>
  <bookViews>
    <workbookView xWindow="0" yWindow="0" windowWidth="11160" windowHeight="7080" xr2:uid="{B2B2404C-48AB-42E1-9261-35F5D9A4FD2B}"/>
  </bookViews>
  <sheets>
    <sheet name="基本事項" sheetId="7" r:id="rId1"/>
    <sheet name="様式第1号【新規】" sheetId="17" r:id="rId2"/>
    <sheet name="様式第2号【更新】" sheetId="1" r:id="rId3"/>
    <sheet name="様式第3号【変更】" sheetId="18" r:id="rId4"/>
    <sheet name="参考様式1" sheetId="2" r:id="rId5"/>
    <sheet name="参考様式2" sheetId="3" r:id="rId6"/>
    <sheet name="参考様式3の1" sheetId="4" r:id="rId7"/>
    <sheet name="参考様式3の2" sheetId="5" r:id="rId8"/>
    <sheet name="参考様式4" sheetId="6" r:id="rId9"/>
    <sheet name="参考様式5" sheetId="8" r:id="rId10"/>
    <sheet name="参考様式6【自法人証明用】" sheetId="9" r:id="rId11"/>
    <sheet name="参考様式6【他法人証明用】" sheetId="10" r:id="rId12"/>
    <sheet name="参考様式7" sheetId="11" r:id="rId13"/>
    <sheet name="参考様式8の1" sheetId="14" r:id="rId14"/>
    <sheet name="参考様式8の2" sheetId="15" r:id="rId15"/>
    <sheet name="参考様式9" sheetId="16" r:id="rId16"/>
    <sheet name="給付費算定届出書" sheetId="19" r:id="rId17"/>
    <sheet name="体制等状況一覧" sheetId="21" r:id="rId18"/>
    <sheet name="機能強化型届出書" sheetId="22" r:id="rId19"/>
    <sheet name="体制加算届出書" sheetId="23" r:id="rId20"/>
    <sheet name="主任配置加算届出書" sheetId="24" r:id="rId21"/>
    <sheet name="ピアサポート体制加算届出書" sheetId="25" r:id="rId22"/>
  </sheets>
  <definedNames>
    <definedName name="_xlnm.Print_Area" localSheetId="21">ピアサポート体制加算届出書!$A$1:$CM$41</definedName>
    <definedName name="_xlnm.Print_Area" localSheetId="18">機能強化型届出書!$A$1:$CM$52</definedName>
    <definedName name="_xlnm.Print_Area" localSheetId="16">給付費算定届出書!$A$1:$CM$37</definedName>
    <definedName name="_xlnm.Print_Area" localSheetId="4">参考様式1!$A$1:$CM$42</definedName>
    <definedName name="_xlnm.Print_Area" localSheetId="6">参考様式3の1!$A$1:$EQ$27</definedName>
    <definedName name="_xlnm.Print_Area" localSheetId="8">参考様式4!$A$1:$CM$33</definedName>
    <definedName name="_xlnm.Print_Area" localSheetId="9">参考様式5!$B$1:$CN$216</definedName>
    <definedName name="_xlnm.Print_Area" localSheetId="10">参考様式6【自法人証明用】!$B$1:$CN$280</definedName>
    <definedName name="_xlnm.Print_Area" localSheetId="11">参考様式6【他法人証明用】!$B$1:$CN$280</definedName>
    <definedName name="_xlnm.Print_Area" localSheetId="12">参考様式7!$A$1:$CM$48</definedName>
    <definedName name="_xlnm.Print_Area" localSheetId="13">参考様式8の1!$A$1:$CM$73</definedName>
    <definedName name="_xlnm.Print_Area" localSheetId="14">参考様式8の2!$A$1:$CM$75</definedName>
    <definedName name="_xlnm.Print_Area" localSheetId="15">参考様式9!$A$1:$CM$45</definedName>
    <definedName name="_xlnm.Print_Area" localSheetId="20">主任配置加算届出書!$A$1:$CM$41</definedName>
    <definedName name="_xlnm.Print_Area" localSheetId="19">体制加算届出書!$A$1:$CM$42</definedName>
    <definedName name="_xlnm.Print_Area" localSheetId="17">体制等状況一覧!$A$1:$EL$30</definedName>
    <definedName name="_xlnm.Print_Area" localSheetId="1">様式第1号【新規】!$A$1:$CM$53</definedName>
    <definedName name="_xlnm.Print_Area" localSheetId="2">様式第2号【更新】!$A$1:$CM$52</definedName>
    <definedName name="_xlnm.Print_Area" localSheetId="3">様式第3号【変更】!$B$1:$CN$54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 i="2" l="1"/>
  <c r="R4" i="6" l="1"/>
  <c r="BC13" i="22"/>
  <c r="BU13" i="22" l="1"/>
  <c r="AK13" i="22"/>
  <c r="AI24" i="25"/>
  <c r="BM23" i="25"/>
  <c r="AI14" i="25"/>
  <c r="AX14" i="25" s="1"/>
  <c r="BM13" i="25"/>
  <c r="W4" i="25"/>
  <c r="U4" i="24"/>
  <c r="U4" i="23"/>
  <c r="BN48" i="22"/>
  <c r="BN47" i="22"/>
  <c r="BH49" i="22"/>
  <c r="BB49" i="22"/>
  <c r="AV49" i="22"/>
  <c r="AP49" i="22"/>
  <c r="AJ49" i="22"/>
  <c r="AD49" i="22"/>
  <c r="U5" i="22"/>
  <c r="BM14" i="25" l="1"/>
  <c r="AX24" i="25"/>
  <c r="BM24" i="25" s="1"/>
  <c r="BN49" i="22"/>
  <c r="AD34" i="19"/>
  <c r="AD33" i="19"/>
  <c r="Y31" i="19"/>
  <c r="AJ30" i="19"/>
  <c r="BO29" i="19"/>
  <c r="AJ29" i="19"/>
  <c r="CP12" i="2"/>
  <c r="BQ28" i="19"/>
  <c r="AL28" i="19"/>
  <c r="X26" i="19"/>
  <c r="BK26" i="19" s="1"/>
  <c r="X33" i="19" s="1"/>
  <c r="X27" i="19"/>
  <c r="BK27" i="19" s="1"/>
  <c r="X34" i="19" s="1"/>
  <c r="Y25" i="19"/>
  <c r="AJ24" i="19"/>
  <c r="Y23" i="19"/>
  <c r="Y22" i="19"/>
  <c r="Y21" i="19"/>
  <c r="AJ20" i="19"/>
  <c r="BN19" i="19"/>
  <c r="AJ19" i="19"/>
  <c r="BP21" i="17"/>
  <c r="X18" i="19"/>
  <c r="BR18" i="19" s="1"/>
  <c r="BP17" i="19"/>
  <c r="BP20" i="17"/>
  <c r="AL17" i="19"/>
  <c r="AA20" i="17"/>
  <c r="Y16" i="19"/>
  <c r="AJ15" i="19"/>
  <c r="Y13" i="19"/>
  <c r="Y14" i="19"/>
  <c r="BC9" i="19"/>
  <c r="BC8" i="19"/>
  <c r="BC7" i="19"/>
  <c r="CP3" i="19"/>
  <c r="CQ3" i="19" s="1"/>
  <c r="AQ46" i="18" l="1"/>
  <c r="CK6" i="18"/>
  <c r="CQ46" i="18"/>
  <c r="BR21" i="18"/>
  <c r="AI21" i="18"/>
  <c r="AI18" i="18"/>
  <c r="AI17" i="18"/>
  <c r="CQ15" i="18"/>
  <c r="BT15" i="18" s="1"/>
  <c r="BC16" i="18"/>
  <c r="V16" i="18"/>
  <c r="AI20" i="18"/>
  <c r="AR19" i="18"/>
  <c r="BB12" i="18"/>
  <c r="BB11" i="18"/>
  <c r="BB10" i="18"/>
  <c r="CQ6" i="18"/>
  <c r="BW15" i="18" l="1"/>
  <c r="BQ15" i="18"/>
  <c r="BZ15" i="18"/>
  <c r="CC15" i="18"/>
  <c r="BH15" i="18"/>
  <c r="CF15" i="18"/>
  <c r="BK15" i="18"/>
  <c r="CI15" i="18"/>
  <c r="BN15" i="18"/>
  <c r="BU43" i="17"/>
  <c r="BR43" i="17"/>
  <c r="BO43" i="17"/>
  <c r="BL43" i="17"/>
  <c r="BI43" i="17"/>
  <c r="BF43" i="17"/>
  <c r="BC43" i="17"/>
  <c r="AZ43" i="17"/>
  <c r="AW43" i="17"/>
  <c r="AT43" i="17"/>
  <c r="AQ43" i="17"/>
  <c r="CQ42" i="17"/>
  <c r="BU42" i="17" s="1"/>
  <c r="CP42" i="17"/>
  <c r="AW42" i="17" s="1"/>
  <c r="BU41" i="17"/>
  <c r="BR41" i="17"/>
  <c r="BO41" i="17"/>
  <c r="BL41" i="17"/>
  <c r="BI41" i="17"/>
  <c r="BF41" i="17"/>
  <c r="BC41" i="17"/>
  <c r="AZ41" i="17"/>
  <c r="AW41" i="17"/>
  <c r="AT41" i="17"/>
  <c r="AQ41" i="17"/>
  <c r="CQ40" i="17"/>
  <c r="CR40" i="17" s="1"/>
  <c r="CP40" i="17"/>
  <c r="BF40" i="17" s="1"/>
  <c r="BU39" i="17"/>
  <c r="BR39" i="17"/>
  <c r="BO39" i="17"/>
  <c r="BL39" i="17"/>
  <c r="BI39" i="17"/>
  <c r="BF39" i="17"/>
  <c r="BC39" i="17"/>
  <c r="AZ39" i="17"/>
  <c r="AW39" i="17"/>
  <c r="AT39" i="17"/>
  <c r="AQ39" i="17"/>
  <c r="CQ38" i="17"/>
  <c r="CS38" i="17" s="1"/>
  <c r="CT38" i="17" s="1"/>
  <c r="CP38" i="17"/>
  <c r="BO38" i="17" s="1"/>
  <c r="CQ37" i="17"/>
  <c r="CS37" i="17" s="1"/>
  <c r="CT37" i="17" s="1"/>
  <c r="CP37" i="17"/>
  <c r="BO37" i="17" s="1"/>
  <c r="CQ36" i="17"/>
  <c r="CS36" i="17" s="1"/>
  <c r="CT36" i="17" s="1"/>
  <c r="CP36" i="17"/>
  <c r="BO36" i="17" s="1"/>
  <c r="CQ34" i="17"/>
  <c r="CS34" i="17" s="1"/>
  <c r="CT34" i="17" s="1"/>
  <c r="J34" i="17"/>
  <c r="CQ33" i="17"/>
  <c r="CS33" i="17" s="1"/>
  <c r="CT33" i="17" s="1"/>
  <c r="J33" i="17"/>
  <c r="AA30" i="17"/>
  <c r="AJ29" i="17"/>
  <c r="AA28" i="17"/>
  <c r="AA27" i="17"/>
  <c r="AM26" i="17"/>
  <c r="AV25" i="17"/>
  <c r="CR24" i="17"/>
  <c r="CS24" i="17" s="1"/>
  <c r="CP24" i="17"/>
  <c r="CQ24" i="17" s="1"/>
  <c r="AL24" i="17"/>
  <c r="AM23" i="17"/>
  <c r="AM22" i="17"/>
  <c r="Z21" i="17"/>
  <c r="AA19" i="17"/>
  <c r="AJ18" i="17"/>
  <c r="AA17" i="17"/>
  <c r="AA16" i="17"/>
  <c r="BA12" i="17"/>
  <c r="BA11" i="17"/>
  <c r="BA10" i="17"/>
  <c r="CP6" i="17"/>
  <c r="CJ6" i="17"/>
  <c r="AW40" i="17" l="1"/>
  <c r="AZ38" i="17"/>
  <c r="AT40" i="17"/>
  <c r="BR24" i="17"/>
  <c r="BR38" i="17"/>
  <c r="BI40" i="17"/>
  <c r="AT36" i="17"/>
  <c r="BL40" i="17"/>
  <c r="BR36" i="17"/>
  <c r="AT38" i="17"/>
  <c r="AQ40" i="17"/>
  <c r="BO40" i="17"/>
  <c r="AZ42" i="17"/>
  <c r="AP34" i="17"/>
  <c r="BR40" i="17"/>
  <c r="AT37" i="17"/>
  <c r="AZ40" i="17"/>
  <c r="BC40" i="17"/>
  <c r="CS40" i="17"/>
  <c r="CT40" i="17" s="1"/>
  <c r="AZ37" i="17"/>
  <c r="BR37" i="17"/>
  <c r="AW36" i="17"/>
  <c r="BU36" i="17"/>
  <c r="AW37" i="17"/>
  <c r="BU37" i="17"/>
  <c r="AW38" i="17"/>
  <c r="BU38" i="17"/>
  <c r="BC42" i="17"/>
  <c r="AZ36" i="17"/>
  <c r="BF42" i="17"/>
  <c r="CR42" i="17"/>
  <c r="BC38" i="17"/>
  <c r="BI42" i="17"/>
  <c r="CS42" i="17"/>
  <c r="CT42" i="17" s="1"/>
  <c r="BC37" i="17"/>
  <c r="AP33" i="17"/>
  <c r="CR34" i="17"/>
  <c r="BF36" i="17"/>
  <c r="CR36" i="17"/>
  <c r="BF37" i="17"/>
  <c r="CR37" i="17"/>
  <c r="BF38" i="17"/>
  <c r="CR38" i="17"/>
  <c r="BU40" i="17"/>
  <c r="BL42" i="17"/>
  <c r="BI36" i="17"/>
  <c r="BI37" i="17"/>
  <c r="BI38" i="17"/>
  <c r="AQ42" i="17"/>
  <c r="BO42" i="17"/>
  <c r="CR33" i="17"/>
  <c r="BL36" i="17"/>
  <c r="BL37" i="17"/>
  <c r="BL38" i="17"/>
  <c r="AT42" i="17"/>
  <c r="BR42" i="17"/>
  <c r="BC36" i="17"/>
  <c r="AQ36" i="17"/>
  <c r="AQ37" i="17"/>
  <c r="AQ38" i="17"/>
  <c r="R4" i="16"/>
  <c r="R4" i="11"/>
  <c r="S190" i="8"/>
  <c r="S159" i="8"/>
  <c r="S128" i="8"/>
  <c r="S97" i="8"/>
  <c r="S66" i="8"/>
  <c r="S35" i="8"/>
  <c r="S4" i="8"/>
  <c r="DT19" i="4"/>
  <c r="EJ18" i="4" s="1"/>
  <c r="EJ15" i="4"/>
  <c r="EJ14" i="4"/>
  <c r="EJ13" i="4"/>
  <c r="EJ12" i="4"/>
  <c r="EJ11" i="4"/>
  <c r="AA17" i="4"/>
  <c r="AA16" i="4"/>
  <c r="AA15" i="4"/>
  <c r="AA14" i="4"/>
  <c r="AA13" i="4"/>
  <c r="AA12" i="4"/>
  <c r="AA11" i="4"/>
  <c r="AB36" i="7"/>
  <c r="AE32" i="2"/>
  <c r="CP29" i="2"/>
  <c r="CP30" i="2"/>
  <c r="CP31" i="2"/>
  <c r="CP32" i="2"/>
  <c r="EJ16" i="4" l="1"/>
  <c r="EJ17" i="4"/>
  <c r="EJ10" i="4"/>
  <c r="CQ31" i="2"/>
  <c r="CQ30" i="2"/>
  <c r="CQ29" i="2"/>
  <c r="CP28" i="2"/>
  <c r="AE30" i="2" l="1"/>
  <c r="BO29" i="2"/>
  <c r="BH29" i="2"/>
  <c r="AQ29" i="2"/>
  <c r="AJ29" i="2"/>
  <c r="AE28" i="2" l="1"/>
  <c r="AF24" i="2"/>
  <c r="EU18" i="4"/>
  <c r="EU17" i="4"/>
  <c r="BA12" i="1"/>
  <c r="Z38" i="16"/>
  <c r="D34" i="16"/>
  <c r="Z28" i="16"/>
  <c r="F28" i="16"/>
  <c r="BQ10" i="16"/>
  <c r="AW10" i="16"/>
  <c r="AC10" i="16"/>
  <c r="I10" i="16"/>
  <c r="Z13" i="16"/>
  <c r="D13" i="16"/>
  <c r="D12" i="16"/>
  <c r="D11" i="16"/>
  <c r="D9" i="16"/>
  <c r="BC12" i="15"/>
  <c r="BC11" i="15"/>
  <c r="BC10" i="15"/>
  <c r="BC9" i="15"/>
  <c r="BC12" i="14" l="1"/>
  <c r="BC11" i="14"/>
  <c r="BC10" i="14"/>
  <c r="BC9" i="14"/>
  <c r="U263" i="10"/>
  <c r="U261" i="10"/>
  <c r="U259" i="10"/>
  <c r="S258" i="10"/>
  <c r="CQ257" i="10"/>
  <c r="CR257" i="10" s="1"/>
  <c r="S257" i="10"/>
  <c r="CQ244" i="10"/>
  <c r="CR244" i="10" s="1"/>
  <c r="U223" i="10"/>
  <c r="U221" i="10"/>
  <c r="U219" i="10"/>
  <c r="S218" i="10"/>
  <c r="CQ217" i="10"/>
  <c r="BQ217" i="10" s="1"/>
  <c r="S217" i="10"/>
  <c r="CQ204" i="10"/>
  <c r="AR225" i="10" s="1"/>
  <c r="U183" i="10"/>
  <c r="U181" i="10"/>
  <c r="U179" i="10"/>
  <c r="S178" i="10"/>
  <c r="CQ177" i="10"/>
  <c r="CS177" i="10" s="1"/>
  <c r="CT177" i="10" s="1"/>
  <c r="S177" i="10"/>
  <c r="CR164" i="10"/>
  <c r="CQ164" i="10"/>
  <c r="AR185" i="10" s="1"/>
  <c r="U143" i="10"/>
  <c r="U141" i="10"/>
  <c r="U139" i="10"/>
  <c r="S138" i="10"/>
  <c r="CQ137" i="10"/>
  <c r="CS137" i="10" s="1"/>
  <c r="CT137" i="10" s="1"/>
  <c r="S137" i="10"/>
  <c r="CR124" i="10"/>
  <c r="CQ124" i="10"/>
  <c r="AR145" i="10" s="1"/>
  <c r="U103" i="10"/>
  <c r="U101" i="10"/>
  <c r="U99" i="10"/>
  <c r="S98" i="10"/>
  <c r="CQ97" i="10"/>
  <c r="CR97" i="10" s="1"/>
  <c r="S97" i="10"/>
  <c r="CQ84" i="10"/>
  <c r="CR84" i="10" s="1"/>
  <c r="U63" i="10"/>
  <c r="U61" i="10"/>
  <c r="U59" i="10"/>
  <c r="S58" i="10"/>
  <c r="CQ57" i="10"/>
  <c r="CS57" i="10" s="1"/>
  <c r="CT57" i="10" s="1"/>
  <c r="S57" i="10"/>
  <c r="CQ44" i="10"/>
  <c r="AR65" i="10" s="1"/>
  <c r="U23" i="10"/>
  <c r="U21" i="10"/>
  <c r="U19" i="10"/>
  <c r="S18" i="10"/>
  <c r="CQ17" i="10"/>
  <c r="CS17" i="10" s="1"/>
  <c r="CT17" i="10" s="1"/>
  <c r="S17" i="10"/>
  <c r="CR4" i="10"/>
  <c r="CQ4" i="10"/>
  <c r="AR25" i="10" s="1"/>
  <c r="AR145" i="9"/>
  <c r="S258" i="9"/>
  <c r="S218" i="9"/>
  <c r="S178" i="9"/>
  <c r="S138" i="9"/>
  <c r="S98" i="9"/>
  <c r="S58" i="9"/>
  <c r="CQ257" i="9"/>
  <c r="CS257" i="9" s="1"/>
  <c r="CT257" i="9" s="1"/>
  <c r="CQ217" i="9"/>
  <c r="CS217" i="9" s="1"/>
  <c r="CT217" i="9" s="1"/>
  <c r="CQ177" i="9"/>
  <c r="BQ177" i="9"/>
  <c r="BD12" i="9"/>
  <c r="BD52" i="9"/>
  <c r="BD92" i="9"/>
  <c r="BD132" i="9"/>
  <c r="BD172" i="9"/>
  <c r="BD212" i="9"/>
  <c r="BD252" i="9"/>
  <c r="CQ137" i="9"/>
  <c r="BQ137" i="9" s="1"/>
  <c r="CQ97" i="9"/>
  <c r="CQ57" i="9"/>
  <c r="CR57" i="9" s="1"/>
  <c r="S257" i="9"/>
  <c r="S217" i="9"/>
  <c r="S177" i="9"/>
  <c r="S137" i="9"/>
  <c r="S97" i="9"/>
  <c r="S57" i="9"/>
  <c r="CQ44" i="9"/>
  <c r="CR44" i="9" s="1"/>
  <c r="U263" i="9"/>
  <c r="U261" i="9"/>
  <c r="U259" i="9"/>
  <c r="BD253" i="9"/>
  <c r="BD250" i="9"/>
  <c r="BD249" i="9"/>
  <c r="CQ244" i="9"/>
  <c r="CR244" i="9" s="1"/>
  <c r="U223" i="9"/>
  <c r="U221" i="9"/>
  <c r="U219" i="9"/>
  <c r="BD213" i="9"/>
  <c r="BD210" i="9"/>
  <c r="BD209" i="9"/>
  <c r="CQ204" i="9"/>
  <c r="CR204" i="9" s="1"/>
  <c r="U183" i="9"/>
  <c r="U181" i="9"/>
  <c r="U179" i="9"/>
  <c r="CS177" i="9"/>
  <c r="CT177" i="9" s="1"/>
  <c r="BD173" i="9"/>
  <c r="BD170" i="9"/>
  <c r="BD169" i="9"/>
  <c r="CQ164" i="9"/>
  <c r="CR164" i="9" s="1"/>
  <c r="U143" i="9"/>
  <c r="U141" i="9"/>
  <c r="U139" i="9"/>
  <c r="BD133" i="9"/>
  <c r="BD130" i="9"/>
  <c r="BD129" i="9"/>
  <c r="CQ124" i="9"/>
  <c r="CR124" i="9" s="1"/>
  <c r="U103" i="9"/>
  <c r="U101" i="9"/>
  <c r="U99" i="9"/>
  <c r="CS97" i="9"/>
  <c r="CT97" i="9" s="1"/>
  <c r="BD93" i="9"/>
  <c r="BD90" i="9"/>
  <c r="BD89" i="9"/>
  <c r="CQ84" i="9"/>
  <c r="CR84" i="9" s="1"/>
  <c r="U63" i="9"/>
  <c r="U61" i="9"/>
  <c r="U59" i="9"/>
  <c r="CS57" i="9"/>
  <c r="CT57" i="9" s="1"/>
  <c r="BD53" i="9"/>
  <c r="BD50" i="9"/>
  <c r="BD49" i="9"/>
  <c r="U21" i="9"/>
  <c r="CR17" i="10" l="1"/>
  <c r="CS137" i="9"/>
  <c r="CT137" i="9" s="1"/>
  <c r="BQ97" i="10"/>
  <c r="BQ177" i="10"/>
  <c r="BQ257" i="10"/>
  <c r="CR177" i="10"/>
  <c r="BQ137" i="10"/>
  <c r="CR137" i="10"/>
  <c r="CS257" i="10"/>
  <c r="CT257" i="10" s="1"/>
  <c r="BQ57" i="9"/>
  <c r="BQ17" i="10"/>
  <c r="BP225" i="10"/>
  <c r="CQ226" i="10"/>
  <c r="CR225" i="10"/>
  <c r="CQ225" i="10"/>
  <c r="CQ186" i="10"/>
  <c r="CR185" i="10"/>
  <c r="BP185" i="10"/>
  <c r="CQ185" i="10"/>
  <c r="BP145" i="10"/>
  <c r="CQ145" i="10"/>
  <c r="CR145" i="10"/>
  <c r="CQ146" i="10"/>
  <c r="CR25" i="10"/>
  <c r="CQ25" i="10"/>
  <c r="CQ26" i="10"/>
  <c r="BP25" i="10"/>
  <c r="CR65" i="10"/>
  <c r="CQ65" i="10"/>
  <c r="BP65" i="10"/>
  <c r="CQ66" i="10"/>
  <c r="CR204" i="10"/>
  <c r="CS217" i="10"/>
  <c r="CT217" i="10" s="1"/>
  <c r="CS97" i="10"/>
  <c r="CT97" i="10" s="1"/>
  <c r="CR217" i="10"/>
  <c r="CR44" i="10"/>
  <c r="CR57" i="10"/>
  <c r="BQ57" i="10" s="1"/>
  <c r="AR265" i="10"/>
  <c r="AR105" i="10"/>
  <c r="AR65" i="9"/>
  <c r="CQ66" i="9" s="1"/>
  <c r="BQ97" i="9"/>
  <c r="AR265" i="9"/>
  <c r="CR257" i="9"/>
  <c r="BQ257" i="9" s="1"/>
  <c r="AR225" i="9"/>
  <c r="CR217" i="9"/>
  <c r="BQ217" i="9" s="1"/>
  <c r="AR185" i="9"/>
  <c r="CR177" i="9"/>
  <c r="CR137" i="9"/>
  <c r="AR105" i="9"/>
  <c r="CR97" i="9"/>
  <c r="CQ65" i="9"/>
  <c r="BP65" i="9"/>
  <c r="CR65" i="9"/>
  <c r="CQ4" i="9"/>
  <c r="S18" i="9"/>
  <c r="S17" i="9"/>
  <c r="CQ17" i="9"/>
  <c r="CS17" i="9" s="1"/>
  <c r="CT17" i="9" s="1"/>
  <c r="BD13" i="9"/>
  <c r="BD10" i="9"/>
  <c r="BD9" i="9"/>
  <c r="B188" i="8"/>
  <c r="B157" i="8"/>
  <c r="B126" i="8"/>
  <c r="B95" i="8"/>
  <c r="B64" i="8"/>
  <c r="B33" i="8"/>
  <c r="AE69" i="8"/>
  <c r="AE100" i="8"/>
  <c r="AE131" i="8"/>
  <c r="AE162" i="8"/>
  <c r="AE193" i="8"/>
  <c r="U193" i="8"/>
  <c r="AJ192" i="8"/>
  <c r="U192" i="8"/>
  <c r="S191" i="8"/>
  <c r="CQ191" i="8"/>
  <c r="BP191" i="8" s="1"/>
  <c r="U162" i="8"/>
  <c r="AJ161" i="8"/>
  <c r="U161" i="8"/>
  <c r="S160" i="8"/>
  <c r="CQ160" i="8"/>
  <c r="BP160" i="8" s="1"/>
  <c r="U131" i="8"/>
  <c r="AJ130" i="8"/>
  <c r="U130" i="8"/>
  <c r="S129" i="8"/>
  <c r="CQ129" i="8"/>
  <c r="BP129" i="8" s="1"/>
  <c r="U100" i="8"/>
  <c r="AJ99" i="8"/>
  <c r="U99" i="8"/>
  <c r="S98" i="8"/>
  <c r="CQ98" i="8"/>
  <c r="BP98" i="8" s="1"/>
  <c r="U69" i="8"/>
  <c r="AJ68" i="8"/>
  <c r="U68" i="8"/>
  <c r="S67" i="8"/>
  <c r="S36" i="8"/>
  <c r="CQ67" i="8"/>
  <c r="CS67" i="8" s="1"/>
  <c r="CT67" i="8" s="1"/>
  <c r="AE38" i="8"/>
  <c r="U38" i="8"/>
  <c r="AJ37" i="8"/>
  <c r="CR67" i="8" l="1"/>
  <c r="BP67" i="8"/>
  <c r="CR105" i="10"/>
  <c r="BP105" i="10"/>
  <c r="CQ106" i="10"/>
  <c r="CQ105" i="10"/>
  <c r="CQ265" i="10"/>
  <c r="CQ266" i="10"/>
  <c r="BP265" i="10"/>
  <c r="CR265" i="10"/>
  <c r="CQ266" i="9"/>
  <c r="CR265" i="9"/>
  <c r="CQ265" i="9"/>
  <c r="BP265" i="9"/>
  <c r="CQ226" i="9"/>
  <c r="CR225" i="9"/>
  <c r="CQ225" i="9"/>
  <c r="BP225" i="9"/>
  <c r="CQ186" i="9"/>
  <c r="CR185" i="9"/>
  <c r="CQ185" i="9"/>
  <c r="BP185" i="9"/>
  <c r="CQ146" i="9"/>
  <c r="CR145" i="9"/>
  <c r="CQ145" i="9"/>
  <c r="BP145" i="9"/>
  <c r="CQ106" i="9"/>
  <c r="CR105" i="9"/>
  <c r="CQ105" i="9"/>
  <c r="BP105" i="9"/>
  <c r="AR25" i="9"/>
  <c r="CQ26" i="9" s="1"/>
  <c r="CR4" i="9"/>
  <c r="CR17" i="9"/>
  <c r="BQ17" i="9" s="1"/>
  <c r="U37" i="8"/>
  <c r="U6" i="8"/>
  <c r="U7" i="8"/>
  <c r="AE7" i="8"/>
  <c r="CQ36" i="8"/>
  <c r="AJ6" i="8"/>
  <c r="CQ5" i="8"/>
  <c r="S5" i="8"/>
  <c r="B2" i="8"/>
  <c r="W17" i="4"/>
  <c r="W16" i="4"/>
  <c r="W15" i="4"/>
  <c r="W14" i="4"/>
  <c r="W13" i="4"/>
  <c r="W12" i="4"/>
  <c r="W11" i="4"/>
  <c r="Q17" i="4"/>
  <c r="Q16" i="4"/>
  <c r="Q15" i="4"/>
  <c r="Q14" i="4"/>
  <c r="Q13" i="4"/>
  <c r="Q12" i="4"/>
  <c r="Q10" i="4"/>
  <c r="W10" i="4"/>
  <c r="Q11" i="4"/>
  <c r="A17" i="4"/>
  <c r="A16" i="4"/>
  <c r="A15" i="4"/>
  <c r="A14" i="4"/>
  <c r="A13" i="4"/>
  <c r="A12" i="4"/>
  <c r="Y101" i="7"/>
  <c r="Y93" i="7"/>
  <c r="Y85" i="7"/>
  <c r="Y77" i="7"/>
  <c r="A11" i="4"/>
  <c r="Y69" i="7"/>
  <c r="Y61" i="7"/>
  <c r="Y53" i="7"/>
  <c r="CS5" i="8" l="1"/>
  <c r="CT5" i="8" s="1"/>
  <c r="CQ25" i="9"/>
  <c r="CR25" i="9"/>
  <c r="CR36" i="8"/>
  <c r="CS36" i="8"/>
  <c r="CT36" i="8" s="1"/>
  <c r="CR5" i="8"/>
  <c r="U23" i="9"/>
  <c r="U19" i="9"/>
  <c r="BN209" i="8"/>
  <c r="BH209" i="8"/>
  <c r="BN208" i="8"/>
  <c r="BH208" i="8"/>
  <c r="BN207" i="8"/>
  <c r="BH207" i="8"/>
  <c r="BN206" i="8"/>
  <c r="BH206" i="8"/>
  <c r="BN205" i="8"/>
  <c r="BH205" i="8"/>
  <c r="AK202" i="8"/>
  <c r="AE202" i="8"/>
  <c r="Q202" i="8"/>
  <c r="K202" i="8"/>
  <c r="AK201" i="8"/>
  <c r="AE201" i="8"/>
  <c r="Q201" i="8"/>
  <c r="K201" i="8"/>
  <c r="AK200" i="8"/>
  <c r="AE200" i="8"/>
  <c r="Q200" i="8"/>
  <c r="K200" i="8"/>
  <c r="AK199" i="8"/>
  <c r="AE199" i="8"/>
  <c r="Q199" i="8"/>
  <c r="K199" i="8"/>
  <c r="AK198" i="8"/>
  <c r="AE198" i="8"/>
  <c r="Q198" i="8"/>
  <c r="K198" i="8"/>
  <c r="AK197" i="8"/>
  <c r="AE197" i="8"/>
  <c r="Q197" i="8"/>
  <c r="K197" i="8"/>
  <c r="BN178" i="8"/>
  <c r="BH178" i="8"/>
  <c r="BN177" i="8"/>
  <c r="BH177" i="8"/>
  <c r="BN176" i="8"/>
  <c r="BH176" i="8"/>
  <c r="BN175" i="8"/>
  <c r="BH175" i="8"/>
  <c r="BN174" i="8"/>
  <c r="BH174" i="8"/>
  <c r="AK171" i="8"/>
  <c r="AE171" i="8"/>
  <c r="Q171" i="8"/>
  <c r="K171" i="8"/>
  <c r="AK170" i="8"/>
  <c r="AE170" i="8"/>
  <c r="Q170" i="8"/>
  <c r="K170" i="8"/>
  <c r="AK169" i="8"/>
  <c r="AE169" i="8"/>
  <c r="Q169" i="8"/>
  <c r="K169" i="8"/>
  <c r="AK168" i="8"/>
  <c r="AE168" i="8"/>
  <c r="Q168" i="8"/>
  <c r="K168" i="8"/>
  <c r="AK167" i="8"/>
  <c r="AE167" i="8"/>
  <c r="Q167" i="8"/>
  <c r="K167" i="8"/>
  <c r="AK166" i="8"/>
  <c r="AE166" i="8"/>
  <c r="Q166" i="8"/>
  <c r="K166" i="8"/>
  <c r="BN147" i="8"/>
  <c r="BH147" i="8"/>
  <c r="BN146" i="8"/>
  <c r="BH146" i="8"/>
  <c r="BN145" i="8"/>
  <c r="BH145" i="8"/>
  <c r="BN144" i="8"/>
  <c r="BH144" i="8"/>
  <c r="BN143" i="8"/>
  <c r="BH143" i="8"/>
  <c r="AK140" i="8"/>
  <c r="AE140" i="8"/>
  <c r="Q140" i="8"/>
  <c r="K140" i="8"/>
  <c r="AK139" i="8"/>
  <c r="AE139" i="8"/>
  <c r="Q139" i="8"/>
  <c r="K139" i="8"/>
  <c r="AK138" i="8"/>
  <c r="AE138" i="8"/>
  <c r="Q138" i="8"/>
  <c r="K138" i="8"/>
  <c r="AK137" i="8"/>
  <c r="AE137" i="8"/>
  <c r="Q137" i="8"/>
  <c r="K137" i="8"/>
  <c r="AK136" i="8"/>
  <c r="AE136" i="8"/>
  <c r="Q136" i="8"/>
  <c r="K136" i="8"/>
  <c r="AK135" i="8"/>
  <c r="AE135" i="8"/>
  <c r="Q135" i="8"/>
  <c r="K135" i="8"/>
  <c r="BN116" i="8"/>
  <c r="BH116" i="8"/>
  <c r="BN115" i="8"/>
  <c r="BH115" i="8"/>
  <c r="BN114" i="8"/>
  <c r="BH114" i="8"/>
  <c r="BN113" i="8"/>
  <c r="BH113" i="8"/>
  <c r="BN112" i="8"/>
  <c r="BH112" i="8"/>
  <c r="AK109" i="8"/>
  <c r="AE109" i="8"/>
  <c r="Q109" i="8"/>
  <c r="K109" i="8"/>
  <c r="AK108" i="8"/>
  <c r="AE108" i="8"/>
  <c r="Q108" i="8"/>
  <c r="K108" i="8"/>
  <c r="AK107" i="8"/>
  <c r="AE107" i="8"/>
  <c r="Q107" i="8"/>
  <c r="K107" i="8"/>
  <c r="AK106" i="8"/>
  <c r="AE106" i="8"/>
  <c r="Q106" i="8"/>
  <c r="K106" i="8"/>
  <c r="AK105" i="8"/>
  <c r="AE105" i="8"/>
  <c r="Q105" i="8"/>
  <c r="K105" i="8"/>
  <c r="AK104" i="8"/>
  <c r="AE104" i="8"/>
  <c r="Q104" i="8"/>
  <c r="K104" i="8"/>
  <c r="BN85" i="8"/>
  <c r="BH85" i="8"/>
  <c r="BN84" i="8"/>
  <c r="BH84" i="8"/>
  <c r="BN83" i="8"/>
  <c r="BH83" i="8"/>
  <c r="BN82" i="8"/>
  <c r="BH82" i="8"/>
  <c r="BN81" i="8"/>
  <c r="BH81" i="8"/>
  <c r="AK78" i="8"/>
  <c r="AE78" i="8"/>
  <c r="Q78" i="8"/>
  <c r="K78" i="8"/>
  <c r="AK77" i="8"/>
  <c r="AE77" i="8"/>
  <c r="Q77" i="8"/>
  <c r="K77" i="8"/>
  <c r="AK76" i="8"/>
  <c r="AE76" i="8"/>
  <c r="Q76" i="8"/>
  <c r="K76" i="8"/>
  <c r="AK75" i="8"/>
  <c r="AE75" i="8"/>
  <c r="Q75" i="8"/>
  <c r="K75" i="8"/>
  <c r="AK74" i="8"/>
  <c r="AE74" i="8"/>
  <c r="Q74" i="8"/>
  <c r="K74" i="8"/>
  <c r="AK73" i="8"/>
  <c r="AE73" i="8"/>
  <c r="Q73" i="8"/>
  <c r="K73" i="8"/>
  <c r="BN54" i="8"/>
  <c r="BH54" i="8"/>
  <c r="BN53" i="8"/>
  <c r="BH53" i="8"/>
  <c r="BN52" i="8"/>
  <c r="BH52" i="8"/>
  <c r="BN51" i="8"/>
  <c r="BH51" i="8"/>
  <c r="BN50" i="8"/>
  <c r="BH50" i="8"/>
  <c r="AK47" i="8"/>
  <c r="AE47" i="8"/>
  <c r="Q47" i="8"/>
  <c r="K47" i="8"/>
  <c r="AK46" i="8"/>
  <c r="AE46" i="8"/>
  <c r="Q46" i="8"/>
  <c r="K46" i="8"/>
  <c r="AK45" i="8"/>
  <c r="AE45" i="8"/>
  <c r="Q45" i="8"/>
  <c r="K45" i="8"/>
  <c r="AK44" i="8"/>
  <c r="AE44" i="8"/>
  <c r="Q44" i="8"/>
  <c r="K44" i="8"/>
  <c r="AK43" i="8"/>
  <c r="AE43" i="8"/>
  <c r="Q43" i="8"/>
  <c r="K43" i="8"/>
  <c r="AK42" i="8"/>
  <c r="AE42" i="8"/>
  <c r="Q42" i="8"/>
  <c r="K42" i="8"/>
  <c r="BN23" i="8"/>
  <c r="BH23" i="8"/>
  <c r="BN22" i="8"/>
  <c r="BH22" i="8"/>
  <c r="BN21" i="8"/>
  <c r="BH21" i="8"/>
  <c r="BN20" i="8"/>
  <c r="BH20" i="8"/>
  <c r="BN19" i="8"/>
  <c r="BH19" i="8"/>
  <c r="AK16" i="8"/>
  <c r="AE16" i="8"/>
  <c r="Q16" i="8"/>
  <c r="K16" i="8"/>
  <c r="AK15" i="8"/>
  <c r="AE15" i="8"/>
  <c r="Q15" i="8"/>
  <c r="K15" i="8"/>
  <c r="AK14" i="8"/>
  <c r="AE14" i="8"/>
  <c r="Q14" i="8"/>
  <c r="K14" i="8"/>
  <c r="AK13" i="8"/>
  <c r="AE13" i="8"/>
  <c r="Q13" i="8"/>
  <c r="K13" i="8"/>
  <c r="AK12" i="8"/>
  <c r="AE12" i="8"/>
  <c r="Q12" i="8"/>
  <c r="K12" i="8"/>
  <c r="AK11" i="8"/>
  <c r="AE11" i="8"/>
  <c r="Q11" i="8"/>
  <c r="K11" i="8"/>
  <c r="AD9" i="6"/>
  <c r="T9" i="6"/>
  <c r="AI8" i="6"/>
  <c r="T8" i="6"/>
  <c r="CP7" i="6"/>
  <c r="CQ7" i="6" s="1"/>
  <c r="R7" i="6"/>
  <c r="A7" i="6"/>
  <c r="BI4" i="3"/>
  <c r="BO12" i="2"/>
  <c r="BF13" i="2"/>
  <c r="F6" i="5"/>
  <c r="F24" i="5"/>
  <c r="F18" i="5"/>
  <c r="F21" i="5"/>
  <c r="F15" i="5"/>
  <c r="F12" i="5"/>
  <c r="F9" i="5"/>
  <c r="EW17" i="4"/>
  <c r="EW16" i="4"/>
  <c r="EW15" i="4"/>
  <c r="EW14" i="4"/>
  <c r="EW13" i="4"/>
  <c r="EW12" i="4"/>
  <c r="EW11" i="4"/>
  <c r="EW10" i="4"/>
  <c r="EV17" i="4"/>
  <c r="EV16" i="4"/>
  <c r="EV15" i="4"/>
  <c r="EV14" i="4"/>
  <c r="EV13" i="4"/>
  <c r="EV12" i="4"/>
  <c r="EV11" i="4"/>
  <c r="EV10" i="4"/>
  <c r="EU15" i="4"/>
  <c r="EU14" i="4"/>
  <c r="EU13" i="4"/>
  <c r="EU12" i="4"/>
  <c r="EU11" i="4"/>
  <c r="CY4" i="4"/>
  <c r="AN4" i="4"/>
  <c r="AA10" i="4"/>
  <c r="CP13" i="2"/>
  <c r="T12" i="2"/>
  <c r="BY11" i="2"/>
  <c r="BR11" i="2"/>
  <c r="BL11" i="2"/>
  <c r="BR10" i="2"/>
  <c r="AH10" i="2"/>
  <c r="W8" i="2"/>
  <c r="Z6" i="2"/>
  <c r="BR45" i="1"/>
  <c r="BO45" i="1"/>
  <c r="BL45" i="1"/>
  <c r="BI45" i="1"/>
  <c r="BF45" i="1"/>
  <c r="BC45" i="1"/>
  <c r="AZ45" i="1"/>
  <c r="AW45" i="1"/>
  <c r="AT45" i="1"/>
  <c r="AQ45" i="1"/>
  <c r="BR43" i="1"/>
  <c r="BO43" i="1"/>
  <c r="BL43" i="1"/>
  <c r="BI43" i="1"/>
  <c r="BF43" i="1"/>
  <c r="BC43" i="1"/>
  <c r="AZ43" i="1"/>
  <c r="AW43" i="1"/>
  <c r="AT43" i="1"/>
  <c r="AQ43" i="1"/>
  <c r="BR41" i="1"/>
  <c r="BO41" i="1"/>
  <c r="BL41" i="1"/>
  <c r="BI41" i="1"/>
  <c r="BF41" i="1"/>
  <c r="BC41" i="1"/>
  <c r="AZ41" i="1"/>
  <c r="AW41" i="1"/>
  <c r="AT41" i="1"/>
  <c r="AQ41" i="1"/>
  <c r="BU45" i="1"/>
  <c r="BU43" i="1"/>
  <c r="BU41" i="1"/>
  <c r="CQ44" i="1"/>
  <c r="BU44" i="1" s="1"/>
  <c r="CQ42" i="1"/>
  <c r="CS42" i="1" s="1"/>
  <c r="CT42" i="1" s="1"/>
  <c r="CQ40" i="1"/>
  <c r="CS40" i="1" s="1"/>
  <c r="CT40" i="1" s="1"/>
  <c r="CP44" i="1"/>
  <c r="AZ44" i="1" s="1"/>
  <c r="CP42" i="1"/>
  <c r="BL42" i="1" s="1"/>
  <c r="CP40" i="1"/>
  <c r="AZ40" i="1" s="1"/>
  <c r="CQ39" i="1"/>
  <c r="CS39" i="1" s="1"/>
  <c r="CT39" i="1" s="1"/>
  <c r="CQ38" i="1"/>
  <c r="CS38" i="1" s="1"/>
  <c r="CT38" i="1" s="1"/>
  <c r="CP39" i="1"/>
  <c r="BI39" i="1" s="1"/>
  <c r="CP38" i="1"/>
  <c r="AQ38" i="1" s="1"/>
  <c r="CQ35" i="1"/>
  <c r="AP35" i="1" s="1"/>
  <c r="CJ6" i="1"/>
  <c r="CQ33" i="1"/>
  <c r="CR33" i="1" s="1"/>
  <c r="CP36" i="1"/>
  <c r="AB36" i="1" s="1"/>
  <c r="J33" i="1"/>
  <c r="CP34" i="1"/>
  <c r="P34" i="1" s="1"/>
  <c r="J35" i="1"/>
  <c r="AA30" i="1"/>
  <c r="AJ29" i="1"/>
  <c r="AA28" i="1"/>
  <c r="AA27" i="1"/>
  <c r="AM26" i="1"/>
  <c r="AV25" i="1"/>
  <c r="AJ18" i="1"/>
  <c r="CP24" i="1"/>
  <c r="AL24" i="1"/>
  <c r="AM23" i="1"/>
  <c r="AM22" i="1"/>
  <c r="Z21" i="1"/>
  <c r="BP21" i="1" s="1"/>
  <c r="BP20" i="1"/>
  <c r="AA20" i="1"/>
  <c r="AA19" i="1"/>
  <c r="BA10" i="1"/>
  <c r="AA17" i="1"/>
  <c r="AA16" i="1"/>
  <c r="BA11" i="1"/>
  <c r="CP6" i="1"/>
  <c r="AP27" i="7"/>
  <c r="CQ36" i="1" s="1"/>
  <c r="CS36" i="1" s="1"/>
  <c r="CT36" i="1" s="1"/>
  <c r="AP25" i="7"/>
  <c r="CQ34" i="1" s="1"/>
  <c r="BP5" i="8" l="1"/>
  <c r="BP36" i="8"/>
  <c r="BP25" i="9"/>
  <c r="FC25" i="4"/>
  <c r="FA25" i="4"/>
  <c r="EZ25" i="4"/>
  <c r="FC20" i="4"/>
  <c r="CR7" i="6"/>
  <c r="CS7" i="6" s="1"/>
  <c r="BO7" i="6" s="1"/>
  <c r="A12" i="2"/>
  <c r="A10" i="4"/>
  <c r="EU10" i="4" s="1"/>
  <c r="EZ20" i="4" s="1"/>
  <c r="A2" i="6"/>
  <c r="BL44" i="1"/>
  <c r="AZ42" i="1"/>
  <c r="CQ13" i="2"/>
  <c r="CR13" i="2"/>
  <c r="CS13" i="2" s="1"/>
  <c r="CS33" i="1"/>
  <c r="CT33" i="1" s="1"/>
  <c r="AP33" i="1" s="1"/>
  <c r="BF40" i="1"/>
  <c r="CS35" i="1"/>
  <c r="CT35" i="1" s="1"/>
  <c r="CR39" i="1"/>
  <c r="AQ42" i="1"/>
  <c r="BU39" i="1"/>
  <c r="BR42" i="1"/>
  <c r="CR44" i="1"/>
  <c r="BI40" i="1"/>
  <c r="BO42" i="1"/>
  <c r="BL40" i="1"/>
  <c r="BC44" i="1"/>
  <c r="BL39" i="1"/>
  <c r="AT42" i="1"/>
  <c r="BF44" i="1"/>
  <c r="BC40" i="1"/>
  <c r="AW42" i="1"/>
  <c r="BI44" i="1"/>
  <c r="J34" i="1"/>
  <c r="AT39" i="1"/>
  <c r="Y34" i="1"/>
  <c r="M34" i="1"/>
  <c r="BI38" i="1"/>
  <c r="AW39" i="1"/>
  <c r="AQ40" i="1"/>
  <c r="BO40" i="1"/>
  <c r="BC42" i="1"/>
  <c r="AQ44" i="1"/>
  <c r="BO44" i="1"/>
  <c r="BC38" i="1"/>
  <c r="AQ39" i="1"/>
  <c r="BF38" i="1"/>
  <c r="AT38" i="1"/>
  <c r="BL38" i="1"/>
  <c r="CR40" i="1"/>
  <c r="BU40" i="1"/>
  <c r="AZ39" i="1"/>
  <c r="AT40" i="1"/>
  <c r="BR40" i="1"/>
  <c r="BF42" i="1"/>
  <c r="AT44" i="1"/>
  <c r="BR44" i="1"/>
  <c r="CS44" i="1"/>
  <c r="CT44" i="1" s="1"/>
  <c r="BR39" i="1"/>
  <c r="AK34" i="1"/>
  <c r="BO38" i="1"/>
  <c r="BU42" i="1"/>
  <c r="BC39" i="1"/>
  <c r="AW40" i="1"/>
  <c r="BI42" i="1"/>
  <c r="AW44" i="1"/>
  <c r="BO39" i="1"/>
  <c r="S34" i="1"/>
  <c r="AP36" i="1"/>
  <c r="BR38" i="1"/>
  <c r="CR38" i="1"/>
  <c r="BU38" i="1" s="1"/>
  <c r="CR42" i="1"/>
  <c r="BF39" i="1"/>
  <c r="J36" i="1"/>
  <c r="AW38" i="1"/>
  <c r="AZ38" i="1"/>
  <c r="CR34" i="1"/>
  <c r="CS34" i="1"/>
  <c r="CT34" i="1" s="1"/>
  <c r="CR35" i="1"/>
  <c r="CR36" i="1"/>
  <c r="V34" i="1"/>
  <c r="AE34" i="1"/>
  <c r="AB34" i="1"/>
  <c r="AH34" i="1"/>
  <c r="AE36" i="1"/>
  <c r="CQ24" i="1"/>
  <c r="CR24" i="1"/>
  <c r="CS24" i="1" s="1"/>
  <c r="AH36" i="1"/>
  <c r="M36" i="1"/>
  <c r="AK36" i="1"/>
  <c r="P36" i="1"/>
  <c r="S36" i="1"/>
  <c r="V36" i="1"/>
  <c r="Y36" i="1"/>
  <c r="FC26" i="4" l="1"/>
  <c r="FC23" i="4"/>
  <c r="FB21" i="4"/>
  <c r="FB26" i="4"/>
  <c r="FB23" i="4"/>
  <c r="FA26" i="4"/>
  <c r="FA23" i="4"/>
  <c r="FA21" i="4"/>
  <c r="EZ26" i="4"/>
  <c r="AF21" i="2" s="1"/>
  <c r="EZ23" i="4"/>
  <c r="EZ21" i="4"/>
  <c r="FC24" i="4"/>
  <c r="FC22" i="4"/>
  <c r="FB24" i="4"/>
  <c r="FB22" i="4"/>
  <c r="FA24" i="4"/>
  <c r="FA22" i="4"/>
  <c r="EZ24" i="4"/>
  <c r="EZ22" i="4"/>
  <c r="FC21" i="4"/>
  <c r="FB25" i="4"/>
  <c r="AU21" i="2" s="1"/>
  <c r="FB20" i="4"/>
  <c r="EY22" i="4"/>
  <c r="EW20" i="4"/>
  <c r="EY20" i="4"/>
  <c r="EW26" i="4"/>
  <c r="EY26" i="4"/>
  <c r="EW24" i="4"/>
  <c r="EY21" i="4"/>
  <c r="EY24" i="4"/>
  <c r="EW23" i="4"/>
  <c r="EY23" i="4"/>
  <c r="EW21" i="4"/>
  <c r="EW22" i="4"/>
  <c r="EW25" i="4"/>
  <c r="EX26" i="4"/>
  <c r="EX25" i="4"/>
  <c r="EV24" i="4"/>
  <c r="EX24" i="4"/>
  <c r="EV23" i="4"/>
  <c r="EX23" i="4"/>
  <c r="EV22" i="4"/>
  <c r="EX22" i="4"/>
  <c r="EV21" i="4"/>
  <c r="EX21" i="4"/>
  <c r="EV20" i="4"/>
  <c r="EX20" i="4"/>
  <c r="EV26" i="4"/>
  <c r="EV25" i="4"/>
  <c r="T13" i="2"/>
  <c r="BR24" i="1"/>
  <c r="AP34" i="1"/>
  <c r="AF22" i="2" l="1"/>
  <c r="BY22" i="2"/>
  <c r="BY21" i="2"/>
  <c r="BJ21" i="2"/>
  <c r="BY20" i="2"/>
  <c r="AF20" i="2"/>
  <c r="BJ20" i="2"/>
  <c r="AU20" i="2"/>
  <c r="BM25" i="6"/>
  <c r="BG25" i="6"/>
  <c r="BM24" i="6"/>
  <c r="BG24" i="6"/>
  <c r="BM23" i="6"/>
  <c r="BG23" i="6"/>
  <c r="BM22" i="6"/>
  <c r="BG22" i="6"/>
  <c r="BM21" i="6"/>
  <c r="BG21" i="6"/>
  <c r="AJ18" i="6"/>
  <c r="AJ17" i="6"/>
  <c r="AJ16" i="6"/>
  <c r="AJ15" i="6"/>
  <c r="AJ14" i="6"/>
  <c r="AJ13" i="6"/>
  <c r="AD13" i="6"/>
  <c r="AD18" i="6"/>
  <c r="AD17" i="6"/>
  <c r="AD16" i="6"/>
  <c r="AD15" i="6"/>
  <c r="AD14" i="6"/>
  <c r="P18" i="6"/>
  <c r="P17" i="6"/>
  <c r="P16" i="6"/>
  <c r="P15" i="6"/>
  <c r="P14" i="6"/>
  <c r="P13" i="6"/>
  <c r="J18" i="6"/>
  <c r="J17" i="6"/>
  <c r="J16" i="6"/>
  <c r="J15" i="6"/>
  <c r="J14" i="6"/>
  <c r="J13" i="6"/>
  <c r="DQ18" i="4" l="1"/>
  <c r="DN18" i="4"/>
  <c r="DK18" i="4"/>
  <c r="DH18" i="4"/>
  <c r="DE18" i="4"/>
  <c r="DB18" i="4"/>
  <c r="CY18" i="4"/>
  <c r="CV18" i="4"/>
  <c r="CS18" i="4"/>
  <c r="CP18" i="4"/>
  <c r="CM18" i="4"/>
  <c r="CJ18" i="4"/>
  <c r="CG18" i="4"/>
  <c r="CD18" i="4"/>
  <c r="CA18" i="4"/>
  <c r="BX18" i="4"/>
  <c r="BU18" i="4"/>
  <c r="BR18" i="4"/>
  <c r="BO18" i="4"/>
  <c r="BL18" i="4"/>
  <c r="BI18" i="4"/>
  <c r="BF18" i="4"/>
  <c r="BC18" i="4"/>
  <c r="AZ18" i="4"/>
  <c r="AW18" i="4"/>
  <c r="AT18" i="4"/>
  <c r="AQ18" i="4"/>
  <c r="AN18" i="4"/>
  <c r="DT17" i="4"/>
  <c r="EB17" i="4" s="1"/>
  <c r="EX17" i="4" s="1"/>
  <c r="DT16" i="4"/>
  <c r="DT15" i="4"/>
  <c r="DT14" i="4"/>
  <c r="DT13" i="4"/>
  <c r="DT12" i="4"/>
  <c r="DT11" i="4"/>
  <c r="DT10" i="4"/>
  <c r="EB16" i="4" l="1"/>
  <c r="EX16" i="4" s="1"/>
  <c r="EB11" i="4"/>
  <c r="EX11" i="4" s="1"/>
  <c r="EB15" i="4"/>
  <c r="EX15" i="4" s="1"/>
  <c r="EB12" i="4"/>
  <c r="EX12" i="4" s="1"/>
  <c r="EB10" i="4"/>
  <c r="EX10" i="4" s="1"/>
  <c r="FA20" i="4" s="1"/>
  <c r="BJ22" i="2" s="1"/>
  <c r="EB13" i="4"/>
  <c r="EX13" i="4" s="1"/>
  <c r="EB14" i="4"/>
  <c r="EX14" i="4" s="1"/>
  <c r="DT18" i="4"/>
  <c r="EB18" i="4" s="1"/>
  <c r="EY25" i="4" l="1"/>
  <c r="AU2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L1" authorId="0" shapeId="0" xr:uid="{6C7696A1-11DE-407A-BD28-CE6E92A9474A}">
      <text>
        <r>
          <rPr>
            <b/>
            <sz val="9"/>
            <color indexed="81"/>
            <rFont val="BIZ UDPゴシック"/>
            <family val="3"/>
            <charset val="128"/>
          </rPr>
          <t>変更の届出時に入力</t>
        </r>
      </text>
    </comment>
    <comment ref="A24" authorId="0" shapeId="0" xr:uid="{FC4A2266-2A9B-4B38-A2B1-1A83A8A063E1}">
      <text>
        <r>
          <rPr>
            <b/>
            <sz val="9"/>
            <color indexed="81"/>
            <rFont val="BIZ UDPゴシック"/>
            <family val="3"/>
            <charset val="128"/>
          </rPr>
          <t>障害児相談支援だけ更新する場合は空欄</t>
        </r>
      </text>
    </comment>
    <comment ref="A26" authorId="0" shapeId="0" xr:uid="{6D6FAA00-593A-47BE-850F-1FCCC9A88BB9}">
      <text>
        <r>
          <rPr>
            <b/>
            <sz val="9"/>
            <color indexed="81"/>
            <rFont val="BIZ UDPゴシック"/>
            <family val="3"/>
            <charset val="128"/>
          </rPr>
          <t>障害児相談支援も更新する場合はこちらも○</t>
        </r>
      </text>
    </comment>
    <comment ref="AI38" authorId="0" shapeId="0" xr:uid="{644E73BA-B554-40A4-BE99-E56F6A5BF26D}">
      <text>
        <r>
          <rPr>
            <b/>
            <sz val="9"/>
            <color indexed="81"/>
            <rFont val="BIZ UDPゴシック"/>
            <family val="3"/>
            <charset val="128"/>
          </rPr>
          <t>障害児で特定している障害種別を入力</t>
        </r>
      </text>
    </comment>
    <comment ref="N45" authorId="0" shapeId="0" xr:uid="{82C61467-5757-404C-83C8-22822A466FF1}">
      <text>
        <r>
          <rPr>
            <b/>
            <sz val="9"/>
            <color indexed="81"/>
            <rFont val="BIZ UDPゴシック"/>
            <family val="3"/>
            <charset val="128"/>
          </rPr>
          <t>半角で入力</t>
        </r>
      </text>
    </comment>
    <comment ref="A47" authorId="0" shapeId="0" xr:uid="{F3F7BAE7-9CC6-4A0B-BA32-38240CB02A5F}">
      <text>
        <r>
          <rPr>
            <b/>
            <sz val="9"/>
            <color indexed="81"/>
            <rFont val="BIZ UDPゴシック"/>
            <family val="3"/>
            <charset val="128"/>
          </rPr>
          <t>管理者が相談支援専門員を兼ねる場合はこちらに入力</t>
        </r>
      </text>
    </comment>
    <comment ref="N52" authorId="0" shapeId="0" xr:uid="{0F02235A-4044-4754-ACF1-3DC88DF72192}">
      <text>
        <r>
          <rPr>
            <b/>
            <sz val="9"/>
            <color indexed="81"/>
            <rFont val="BIZ UDPゴシック"/>
            <family val="3"/>
            <charset val="128"/>
          </rPr>
          <t>半角で入力</t>
        </r>
      </text>
    </comment>
    <comment ref="N60" authorId="0" shapeId="0" xr:uid="{6B73F449-7814-4FCC-B7B4-17C5388E1025}">
      <text>
        <r>
          <rPr>
            <b/>
            <sz val="9"/>
            <color indexed="81"/>
            <rFont val="BIZ UDPゴシック"/>
            <family val="3"/>
            <charset val="128"/>
          </rPr>
          <t>半角で入力</t>
        </r>
      </text>
    </comment>
    <comment ref="N68" authorId="0" shapeId="0" xr:uid="{A06B41BD-294B-4177-B080-04A0F447D8EB}">
      <text>
        <r>
          <rPr>
            <b/>
            <sz val="9"/>
            <color indexed="81"/>
            <rFont val="BIZ UDPゴシック"/>
            <family val="3"/>
            <charset val="128"/>
          </rPr>
          <t>半角で入力</t>
        </r>
      </text>
    </comment>
    <comment ref="N76" authorId="0" shapeId="0" xr:uid="{DDFB0338-5161-4B41-B246-5835145BD3A8}">
      <text>
        <r>
          <rPr>
            <b/>
            <sz val="9"/>
            <color indexed="81"/>
            <rFont val="BIZ UDPゴシック"/>
            <family val="3"/>
            <charset val="128"/>
          </rPr>
          <t>半角で入力</t>
        </r>
      </text>
    </comment>
    <comment ref="N84" authorId="0" shapeId="0" xr:uid="{E1A237F5-FE0A-4FBF-A04F-999407C25BCD}">
      <text>
        <r>
          <rPr>
            <b/>
            <sz val="9"/>
            <color indexed="81"/>
            <rFont val="BIZ UDPゴシック"/>
            <family val="3"/>
            <charset val="128"/>
          </rPr>
          <t>半角で入力</t>
        </r>
      </text>
    </comment>
    <comment ref="N92" authorId="0" shapeId="0" xr:uid="{9871C6B5-0BF6-4AC3-8F88-972CBEE100F8}">
      <text>
        <r>
          <rPr>
            <b/>
            <sz val="9"/>
            <color indexed="81"/>
            <rFont val="BIZ UDPゴシック"/>
            <family val="3"/>
            <charset val="128"/>
          </rPr>
          <t>半角で入力</t>
        </r>
      </text>
    </comment>
    <comment ref="N100" authorId="0" shapeId="0" xr:uid="{F4C3211E-0CA2-4B2B-936E-57CACB40FAF5}">
      <text>
        <r>
          <rPr>
            <b/>
            <sz val="9"/>
            <color indexed="81"/>
            <rFont val="BIZ UDPゴシック"/>
            <family val="3"/>
            <charset val="128"/>
          </rPr>
          <t>半角で入力</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Z5" authorId="0" shapeId="0" xr:uid="{DA5A759B-F43D-4487-A6A1-66D8F823ED9B}">
      <text>
        <r>
          <rPr>
            <b/>
            <sz val="9"/>
            <color indexed="81"/>
            <rFont val="BIZ UDPゴシック"/>
            <family val="3"/>
            <charset val="128"/>
          </rPr>
          <t>証明日を入力</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Z3" authorId="0" shapeId="0" xr:uid="{9E4F25CB-FFD5-4FBC-B4F4-34BAD4653288}">
      <text>
        <r>
          <rPr>
            <b/>
            <sz val="9"/>
            <color indexed="81"/>
            <rFont val="BIZ UDPゴシック"/>
            <family val="3"/>
            <charset val="128"/>
          </rPr>
          <t>届出日を入力</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C13" authorId="0" shapeId="0" xr:uid="{70BC7A9D-F469-4773-93BC-C14FADA15D5C}">
      <text>
        <r>
          <rPr>
            <b/>
            <sz val="9"/>
            <color indexed="81"/>
            <rFont val="BIZ UDPゴシック"/>
            <family val="3"/>
            <charset val="128"/>
          </rPr>
          <t>シート「参考様式３」の「管理者・従業者の勤務の体制及び勤務形態一覧表」から集計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E31" authorId="0" shapeId="0" xr:uid="{A7129FA7-B7B9-485C-9CFF-B86C3159BE18}">
      <text>
        <r>
          <rPr>
            <b/>
            <sz val="9"/>
            <color indexed="81"/>
            <rFont val="BIZ UDPゴシック"/>
            <family val="3"/>
            <charset val="128"/>
          </rPr>
          <t>その他の費用はなければ空欄で可</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Q10" authorId="0" shapeId="0" xr:uid="{B813B300-129A-4CAA-8FDF-AAA3A003B912}">
      <text>
        <r>
          <rPr>
            <b/>
            <sz val="9"/>
            <color indexed="81"/>
            <rFont val="BIZ UDPゴシック"/>
            <family val="3"/>
            <charset val="128"/>
          </rPr>
          <t>常勤・非常勤を選択</t>
        </r>
      </text>
    </comment>
    <comment ref="W10" authorId="0" shapeId="0" xr:uid="{48FC2420-D427-4897-8A65-5950DE15819C}">
      <text>
        <r>
          <rPr>
            <b/>
            <sz val="9"/>
            <color indexed="81"/>
            <rFont val="BIZ UDPゴシック"/>
            <family val="3"/>
            <charset val="128"/>
          </rPr>
          <t>専従・兼務を選択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R5" authorId="0" shapeId="0" xr:uid="{9E7015A6-43CF-4BFF-8565-386C2C9C4E28}">
      <text>
        <r>
          <rPr>
            <b/>
            <sz val="9"/>
            <color indexed="81"/>
            <rFont val="BIZ UDPゴシック"/>
            <family val="3"/>
            <charset val="128"/>
          </rPr>
          <t>兼務する業務を行う事業所名を入力</t>
        </r>
      </text>
    </comment>
    <comment ref="AR6" authorId="0" shapeId="0" xr:uid="{AF144B3E-24C1-4DF9-B9E4-E55DE6D9FBAD}">
      <text>
        <r>
          <rPr>
            <b/>
            <sz val="9"/>
            <color indexed="81"/>
            <rFont val="BIZ UDPゴシック"/>
            <family val="3"/>
            <charset val="128"/>
          </rPr>
          <t>委託相談支援事業 等の事業所種類を入力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R5" authorId="0" shapeId="0" xr:uid="{5DBCA01B-AE34-431C-961A-2A5380C75EE0}">
      <text>
        <r>
          <rPr>
            <b/>
            <sz val="9"/>
            <color indexed="81"/>
            <rFont val="BIZ UDPゴシック"/>
            <family val="3"/>
            <charset val="128"/>
          </rPr>
          <t>注１を参照</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A4" authorId="0" shapeId="0" xr:uid="{55704189-6DD8-4EC0-BC3E-BA7327FC7006}">
      <text>
        <r>
          <rPr>
            <b/>
            <sz val="9"/>
            <color indexed="81"/>
            <rFont val="BIZ UDPゴシック"/>
            <family val="3"/>
            <charset val="128"/>
          </rPr>
          <t>証明日を入力</t>
        </r>
      </text>
    </comment>
    <comment ref="AX19" authorId="0" shapeId="0" xr:uid="{C69E52EE-43B7-4F9E-856E-B22ACAF97C42}">
      <text>
        <r>
          <rPr>
            <b/>
            <sz val="9"/>
            <color indexed="81"/>
            <rFont val="BIZ UDPゴシック"/>
            <family val="3"/>
            <charset val="128"/>
          </rPr>
          <t>事業所名を入力</t>
        </r>
      </text>
    </comment>
    <comment ref="AO20" authorId="0" shapeId="0" xr:uid="{D561FE63-B409-484D-A8D2-7FF8954F0A0F}">
      <text>
        <r>
          <rPr>
            <b/>
            <sz val="9"/>
            <color indexed="81"/>
            <rFont val="BIZ UDPゴシック"/>
            <family val="3"/>
            <charset val="128"/>
          </rPr>
          <t>サービスの種類を入力
例：施設入所支援、生活介護　等</t>
        </r>
      </text>
    </comment>
    <comment ref="U28" authorId="0" shapeId="0" xr:uid="{E7458869-D5B9-4944-AB97-287FB594AE0E}">
      <text>
        <r>
          <rPr>
            <b/>
            <sz val="9"/>
            <color indexed="81"/>
            <rFont val="BIZ UDPゴシック"/>
            <family val="3"/>
            <charset val="128"/>
          </rPr>
          <t>上記の職名での業務の内容を入力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A4" authorId="0" shapeId="0" xr:uid="{3486D22D-E5CE-439D-951C-93BFA4030539}">
      <text>
        <r>
          <rPr>
            <b/>
            <sz val="9"/>
            <color indexed="81"/>
            <rFont val="BIZ UDPゴシック"/>
            <family val="3"/>
            <charset val="128"/>
          </rPr>
          <t>証明日を入力</t>
        </r>
      </text>
    </comment>
    <comment ref="BD13" authorId="0" shapeId="0" xr:uid="{AE019F2F-49F8-4F2F-9F6D-508BFE8980C4}">
      <text>
        <r>
          <rPr>
            <b/>
            <sz val="9"/>
            <color indexed="81"/>
            <rFont val="BIZ UDPゴシック"/>
            <family val="3"/>
            <charset val="128"/>
          </rPr>
          <t>半角で入力</t>
        </r>
      </text>
    </comment>
    <comment ref="AX19" authorId="0" shapeId="0" xr:uid="{475CB244-AD33-4340-9A73-FA3AC67F34D9}">
      <text>
        <r>
          <rPr>
            <b/>
            <sz val="9"/>
            <color indexed="81"/>
            <rFont val="BIZ UDPゴシック"/>
            <family val="3"/>
            <charset val="128"/>
          </rPr>
          <t>事業所名を入力</t>
        </r>
      </text>
    </comment>
    <comment ref="AO20" authorId="0" shapeId="0" xr:uid="{01CF6FD9-2BFE-4AA8-9842-89401A52DCBB}">
      <text>
        <r>
          <rPr>
            <b/>
            <sz val="9"/>
            <color indexed="81"/>
            <rFont val="BIZ UDPゴシック"/>
            <family val="3"/>
            <charset val="128"/>
          </rPr>
          <t>サービスの種類を入力
例：施設入所支援、生活介護　等</t>
        </r>
      </text>
    </comment>
    <comment ref="U28" authorId="0" shapeId="0" xr:uid="{2EA839E5-6E4A-4890-A417-954B18ACF7E9}">
      <text>
        <r>
          <rPr>
            <b/>
            <sz val="9"/>
            <color indexed="81"/>
            <rFont val="BIZ UDPゴシック"/>
            <family val="3"/>
            <charset val="128"/>
          </rPr>
          <t>上記の職名での業務の内容を入力</t>
        </r>
      </text>
    </comment>
    <comment ref="BD53" authorId="0" shapeId="0" xr:uid="{C7DFF518-0FAA-4FF6-AC98-E4C8FC91FA8F}">
      <text>
        <r>
          <rPr>
            <b/>
            <sz val="9"/>
            <color indexed="81"/>
            <rFont val="BIZ UDPゴシック"/>
            <family val="3"/>
            <charset val="128"/>
          </rPr>
          <t>半角で入力</t>
        </r>
      </text>
    </comment>
    <comment ref="BD93" authorId="0" shapeId="0" xr:uid="{477A5125-1598-4769-9692-8921F16277BD}">
      <text>
        <r>
          <rPr>
            <b/>
            <sz val="9"/>
            <color indexed="81"/>
            <rFont val="BIZ UDPゴシック"/>
            <family val="3"/>
            <charset val="128"/>
          </rPr>
          <t>半角で入力</t>
        </r>
      </text>
    </comment>
    <comment ref="BD133" authorId="0" shapeId="0" xr:uid="{7AC0EB70-E7C9-47D7-9DD3-FB44FC5AF675}">
      <text>
        <r>
          <rPr>
            <b/>
            <sz val="9"/>
            <color indexed="81"/>
            <rFont val="BIZ UDPゴシック"/>
            <family val="3"/>
            <charset val="128"/>
          </rPr>
          <t>半角で入力</t>
        </r>
      </text>
    </comment>
    <comment ref="BD173" authorId="0" shapeId="0" xr:uid="{87E7E230-30CD-4342-B584-988FD568E008}">
      <text>
        <r>
          <rPr>
            <b/>
            <sz val="9"/>
            <color indexed="81"/>
            <rFont val="BIZ UDPゴシック"/>
            <family val="3"/>
            <charset val="128"/>
          </rPr>
          <t>半角で入力</t>
        </r>
      </text>
    </comment>
    <comment ref="CA204" authorId="0" shapeId="0" xr:uid="{618F14B9-F3C3-48FB-AF8E-540D473521B5}">
      <text>
        <r>
          <rPr>
            <b/>
            <sz val="9"/>
            <color indexed="81"/>
            <rFont val="BIZ UDPゴシック"/>
            <family val="3"/>
            <charset val="128"/>
          </rPr>
          <t>証明日を入力</t>
        </r>
      </text>
    </comment>
    <comment ref="BD213" authorId="0" shapeId="0" xr:uid="{5952904E-79B3-4AA0-B4A8-82CE2D2C6C74}">
      <text>
        <r>
          <rPr>
            <b/>
            <sz val="9"/>
            <color indexed="81"/>
            <rFont val="BIZ UDPゴシック"/>
            <family val="3"/>
            <charset val="128"/>
          </rPr>
          <t>半角で入力</t>
        </r>
      </text>
    </comment>
    <comment ref="BD253" authorId="0" shapeId="0" xr:uid="{C63EE09A-CD69-4AAC-9C07-EBA631C3AA26}">
      <text>
        <r>
          <rPr>
            <b/>
            <sz val="9"/>
            <color indexed="81"/>
            <rFont val="BIZ UDPゴシック"/>
            <family val="3"/>
            <charset val="128"/>
          </rPr>
          <t>半角で入力</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T14" authorId="0" shapeId="0" xr:uid="{08039F70-98E3-431C-AFEA-B4B2154291DF}">
      <text>
        <r>
          <rPr>
            <b/>
            <sz val="9"/>
            <color indexed="81"/>
            <rFont val="BIZ UDPゴシック"/>
            <family val="3"/>
            <charset val="128"/>
          </rPr>
          <t>受付担当者の役職を入力</t>
        </r>
      </text>
    </comment>
    <comment ref="AQ14" authorId="0" shapeId="0" xr:uid="{259C275F-8BCF-47FB-9522-B82802E563DE}">
      <text>
        <r>
          <rPr>
            <b/>
            <sz val="9"/>
            <color indexed="81"/>
            <rFont val="BIZ UDPゴシック"/>
            <family val="3"/>
            <charset val="128"/>
          </rPr>
          <t>受付担当者の氏名を入力</t>
        </r>
      </text>
    </comment>
    <comment ref="T16" authorId="0" shapeId="0" xr:uid="{6ECC4F8C-78A1-4326-AF10-89B6B6C95D65}">
      <text>
        <r>
          <rPr>
            <b/>
            <sz val="9"/>
            <color indexed="81"/>
            <rFont val="BIZ UDPゴシック"/>
            <family val="3"/>
            <charset val="128"/>
          </rPr>
          <t>苦情解決責任者の役職を入力</t>
        </r>
      </text>
    </comment>
    <comment ref="AQ16" authorId="0" shapeId="0" xr:uid="{EF617835-186A-4F35-BF47-85AD7A08E7E2}">
      <text>
        <r>
          <rPr>
            <b/>
            <sz val="9"/>
            <color indexed="81"/>
            <rFont val="BIZ UDPゴシック"/>
            <family val="3"/>
            <charset val="128"/>
          </rPr>
          <t>苦情解決責任者の氏名を入力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Z5" authorId="0" shapeId="0" xr:uid="{1D4A6A12-52B6-4A2C-BE5E-D0B3067DDCB6}">
      <text>
        <r>
          <rPr>
            <b/>
            <sz val="9"/>
            <color indexed="81"/>
            <rFont val="BIZ UDPゴシック"/>
            <family val="3"/>
            <charset val="128"/>
          </rPr>
          <t>証明日を入力</t>
        </r>
      </text>
    </comment>
  </commentList>
</comments>
</file>

<file path=xl/sharedStrings.xml><?xml version="1.0" encoding="utf-8"?>
<sst xmlns="http://schemas.openxmlformats.org/spreadsheetml/2006/main" count="2056" uniqueCount="645">
  <si>
    <t>様式第２号（第４条関係）（用紙　日本産業規格Ａ４縦型）</t>
    <rPh sb="0" eb="2">
      <t>ヨウシキ</t>
    </rPh>
    <rPh sb="2" eb="3">
      <t>ダイ</t>
    </rPh>
    <rPh sb="4" eb="5">
      <t>ゴウ</t>
    </rPh>
    <rPh sb="6" eb="7">
      <t>ダイ</t>
    </rPh>
    <rPh sb="8" eb="9">
      <t>ジョウ</t>
    </rPh>
    <rPh sb="9" eb="11">
      <t>カンケイ</t>
    </rPh>
    <rPh sb="13" eb="15">
      <t>ヨウシ</t>
    </rPh>
    <rPh sb="16" eb="22">
      <t>ニホンサンギョウキカク</t>
    </rPh>
    <rPh sb="24" eb="26">
      <t>タテガタ</t>
    </rPh>
    <phoneticPr fontId="1"/>
  </si>
  <si>
    <t>受付番号</t>
    <rPh sb="0" eb="4">
      <t>ウケツケバンゴウ</t>
    </rPh>
    <phoneticPr fontId="1"/>
  </si>
  <si>
    <t>指　定　更　新　申　請　書</t>
    <rPh sb="0" eb="1">
      <t>ユビ</t>
    </rPh>
    <rPh sb="2" eb="3">
      <t>テイ</t>
    </rPh>
    <rPh sb="4" eb="5">
      <t>サラ</t>
    </rPh>
    <rPh sb="6" eb="7">
      <t>シン</t>
    </rPh>
    <rPh sb="8" eb="9">
      <t>サル</t>
    </rPh>
    <rPh sb="10" eb="11">
      <t>ショウ</t>
    </rPh>
    <rPh sb="12" eb="13">
      <t>ショ</t>
    </rPh>
    <phoneticPr fontId="1"/>
  </si>
  <si>
    <t>（指定特定相談支援事業者・指定障害児相談支援事業者）</t>
    <rPh sb="1" eb="3">
      <t>シテイ</t>
    </rPh>
    <rPh sb="3" eb="5">
      <t>トクテイ</t>
    </rPh>
    <rPh sb="5" eb="7">
      <t>ソウダン</t>
    </rPh>
    <rPh sb="7" eb="9">
      <t>シエン</t>
    </rPh>
    <rPh sb="9" eb="12">
      <t>ジギョウシャ</t>
    </rPh>
    <rPh sb="13" eb="15">
      <t>シテイ</t>
    </rPh>
    <rPh sb="15" eb="18">
      <t>ショウガイジ</t>
    </rPh>
    <rPh sb="18" eb="20">
      <t>ソウダン</t>
    </rPh>
    <rPh sb="20" eb="22">
      <t>シエン</t>
    </rPh>
    <rPh sb="22" eb="25">
      <t>ジギョウシャ</t>
    </rPh>
    <phoneticPr fontId="1"/>
  </si>
  <si>
    <t>　　菊川市長　長谷川　寬彦　宛</t>
    <rPh sb="2" eb="6">
      <t>キクガワシチョウ</t>
    </rPh>
    <rPh sb="7" eb="10">
      <t>ハセガワ</t>
    </rPh>
    <rPh sb="11" eb="13">
      <t>ヒロヒコ</t>
    </rPh>
    <rPh sb="14" eb="15">
      <t>アテ</t>
    </rPh>
    <phoneticPr fontId="1"/>
  </si>
  <si>
    <t>申請者</t>
    <rPh sb="0" eb="3">
      <t>シンセイシャ</t>
    </rPh>
    <phoneticPr fontId="1"/>
  </si>
  <si>
    <t>名　称</t>
    <rPh sb="0" eb="1">
      <t>ナ</t>
    </rPh>
    <rPh sb="2" eb="3">
      <t>ショウ</t>
    </rPh>
    <phoneticPr fontId="1"/>
  </si>
  <si>
    <t>代表者</t>
    <rPh sb="0" eb="3">
      <t>ダイヒョウシャ</t>
    </rPh>
    <phoneticPr fontId="1"/>
  </si>
  <si>
    <t>　　指定特定相談支援事業者（指定障害児相談支援事業者）の指定の更新を受けたいので、</t>
    <rPh sb="2" eb="4">
      <t>シテイ</t>
    </rPh>
    <rPh sb="4" eb="6">
      <t>トクテイ</t>
    </rPh>
    <rPh sb="6" eb="8">
      <t>ソウダン</t>
    </rPh>
    <rPh sb="8" eb="10">
      <t>シエン</t>
    </rPh>
    <rPh sb="10" eb="13">
      <t>ジギョウシャ</t>
    </rPh>
    <rPh sb="14" eb="16">
      <t>シテイ</t>
    </rPh>
    <rPh sb="16" eb="19">
      <t>ショウガイジ</t>
    </rPh>
    <rPh sb="19" eb="21">
      <t>ソウダン</t>
    </rPh>
    <rPh sb="21" eb="23">
      <t>シエン</t>
    </rPh>
    <rPh sb="23" eb="26">
      <t>ジギョウシャ</t>
    </rPh>
    <rPh sb="28" eb="30">
      <t>シテイ</t>
    </rPh>
    <rPh sb="31" eb="33">
      <t>コウシン</t>
    </rPh>
    <rPh sb="34" eb="35">
      <t>ウ</t>
    </rPh>
    <phoneticPr fontId="1"/>
  </si>
  <si>
    <t>　次のとおり関係書類を添えて申請します。</t>
    <rPh sb="1" eb="2">
      <t>ツギ</t>
    </rPh>
    <rPh sb="6" eb="10">
      <t>カンケイショルイ</t>
    </rPh>
    <rPh sb="11" eb="12">
      <t>ソ</t>
    </rPh>
    <rPh sb="14" eb="16">
      <t>シンセイ</t>
    </rPh>
    <phoneticPr fontId="1"/>
  </si>
  <si>
    <t>フリガナ</t>
    <phoneticPr fontId="1"/>
  </si>
  <si>
    <t>主たる事務所</t>
    <rPh sb="0" eb="1">
      <t>シュ</t>
    </rPh>
    <rPh sb="3" eb="6">
      <t>ジムショ</t>
    </rPh>
    <phoneticPr fontId="1"/>
  </si>
  <si>
    <t>の所在地</t>
    <rPh sb="1" eb="4">
      <t>ショザイチ</t>
    </rPh>
    <phoneticPr fontId="1"/>
  </si>
  <si>
    <t>電 話 番 号</t>
    <rPh sb="0" eb="1">
      <t>デン</t>
    </rPh>
    <rPh sb="2" eb="3">
      <t>ハナシ</t>
    </rPh>
    <rPh sb="4" eb="5">
      <t>バン</t>
    </rPh>
    <rPh sb="6" eb="7">
      <t>ゴウ</t>
    </rPh>
    <phoneticPr fontId="1"/>
  </si>
  <si>
    <t>法人の種別</t>
    <rPh sb="0" eb="2">
      <t>ホウジン</t>
    </rPh>
    <rPh sb="3" eb="5">
      <t>シュベツ</t>
    </rPh>
    <phoneticPr fontId="1"/>
  </si>
  <si>
    <t>代　表　者</t>
    <rPh sb="0" eb="1">
      <t>ヨ</t>
    </rPh>
    <rPh sb="2" eb="3">
      <t>ヒョウ</t>
    </rPh>
    <rPh sb="4" eb="5">
      <t>シャ</t>
    </rPh>
    <phoneticPr fontId="1"/>
  </si>
  <si>
    <t>フ リ ガ ナ</t>
    <phoneticPr fontId="1"/>
  </si>
  <si>
    <t>名　　　 称</t>
    <rPh sb="0" eb="1">
      <t>ナ</t>
    </rPh>
    <rPh sb="5" eb="6">
      <t>ショウ</t>
    </rPh>
    <phoneticPr fontId="1"/>
  </si>
  <si>
    <t>氏　　名</t>
    <rPh sb="0" eb="1">
      <t>シ</t>
    </rPh>
    <rPh sb="3" eb="4">
      <t>メイ</t>
    </rPh>
    <phoneticPr fontId="1"/>
  </si>
  <si>
    <t>職　　名</t>
    <rPh sb="0" eb="1">
      <t>ショク</t>
    </rPh>
    <rPh sb="3" eb="4">
      <t>メイ</t>
    </rPh>
    <phoneticPr fontId="1"/>
  </si>
  <si>
    <t>住　　所</t>
    <rPh sb="0" eb="1">
      <t>ジュウ</t>
    </rPh>
    <rPh sb="3" eb="4">
      <t>ショ</t>
    </rPh>
    <phoneticPr fontId="1"/>
  </si>
  <si>
    <t>郵便番号</t>
    <rPh sb="0" eb="4">
      <t>ユウビンバンゴウ</t>
    </rPh>
    <phoneticPr fontId="1"/>
  </si>
  <si>
    <t>生年月日</t>
    <rPh sb="0" eb="4">
      <t>セイネンガッピ</t>
    </rPh>
    <phoneticPr fontId="1"/>
  </si>
  <si>
    <t>ＦＡＸ番号</t>
    <rPh sb="3" eb="5">
      <t>バンゴウ</t>
    </rPh>
    <phoneticPr fontId="1"/>
  </si>
  <si>
    <t>所轄庁</t>
    <rPh sb="0" eb="3">
      <t>ショカツチョウ</t>
    </rPh>
    <phoneticPr fontId="1"/>
  </si>
  <si>
    <t>事業の種類及び事業所番号</t>
    <rPh sb="0" eb="2">
      <t>ジギョウ</t>
    </rPh>
    <rPh sb="3" eb="5">
      <t>シュルイ</t>
    </rPh>
    <rPh sb="5" eb="6">
      <t>オヨ</t>
    </rPh>
    <rPh sb="7" eb="10">
      <t>ジギョウショ</t>
    </rPh>
    <rPh sb="10" eb="12">
      <t>バンゴウ</t>
    </rPh>
    <phoneticPr fontId="1"/>
  </si>
  <si>
    <t>指定年月日</t>
    <rPh sb="0" eb="2">
      <t>シテイ</t>
    </rPh>
    <rPh sb="2" eb="5">
      <t>ネンガッピ</t>
    </rPh>
    <phoneticPr fontId="1"/>
  </si>
  <si>
    <t>指定有効期間満了日</t>
    <rPh sb="0" eb="4">
      <t>シテイユウコウ</t>
    </rPh>
    <rPh sb="4" eb="6">
      <t>キカン</t>
    </rPh>
    <rPh sb="6" eb="9">
      <t>マンリョウヒ</t>
    </rPh>
    <phoneticPr fontId="1"/>
  </si>
  <si>
    <t>様式</t>
    <rPh sb="0" eb="2">
      <t>ヨウシキ</t>
    </rPh>
    <phoneticPr fontId="1"/>
  </si>
  <si>
    <t>付表</t>
    <rPh sb="0" eb="2">
      <t>フヒョウ</t>
    </rPh>
    <phoneticPr fontId="1"/>
  </si>
  <si>
    <t>備考</t>
    <rPh sb="0" eb="2">
      <t>ビコウ</t>
    </rPh>
    <phoneticPr fontId="1"/>
  </si>
  <si>
    <t xml:space="preserve"> 指定の更新を受けようとす
 る事業所及び事業の種類</t>
    <rPh sb="1" eb="3">
      <t>シテイ</t>
    </rPh>
    <rPh sb="4" eb="6">
      <t>コウシン</t>
    </rPh>
    <rPh sb="7" eb="8">
      <t>ウ</t>
    </rPh>
    <rPh sb="16" eb="19">
      <t>ジギョウショ</t>
    </rPh>
    <rPh sb="19" eb="20">
      <t>オヨ</t>
    </rPh>
    <rPh sb="21" eb="23">
      <t>ジギョウ</t>
    </rPh>
    <rPh sb="24" eb="26">
      <t>シュルイ</t>
    </rPh>
    <phoneticPr fontId="1"/>
  </si>
  <si>
    <t>既に指定を受けている事業の種類</t>
    <rPh sb="0" eb="1">
      <t>スデ</t>
    </rPh>
    <rPh sb="2" eb="4">
      <t>シテイ</t>
    </rPh>
    <rPh sb="5" eb="6">
      <t>ウ</t>
    </rPh>
    <rPh sb="10" eb="12">
      <t>ジギョウ</t>
    </rPh>
    <rPh sb="13" eb="15">
      <t>シュルイ</t>
    </rPh>
    <phoneticPr fontId="1"/>
  </si>
  <si>
    <t>指定年月日</t>
    <rPh sb="0" eb="2">
      <t>シテイ</t>
    </rPh>
    <rPh sb="2" eb="5">
      <t>ネンガッピ</t>
    </rPh>
    <phoneticPr fontId="1"/>
  </si>
  <si>
    <t>事業所番号</t>
    <rPh sb="0" eb="3">
      <t>ジギョウショ</t>
    </rPh>
    <rPh sb="3" eb="5">
      <t>バンゴウ</t>
    </rPh>
    <phoneticPr fontId="1"/>
  </si>
  <si>
    <t>特定相談支援事業</t>
    <rPh sb="0" eb="2">
      <t>トクテイ</t>
    </rPh>
    <rPh sb="2" eb="4">
      <t>ソウダン</t>
    </rPh>
    <rPh sb="4" eb="8">
      <t>シエンジギョウ</t>
    </rPh>
    <phoneticPr fontId="1"/>
  </si>
  <si>
    <t>障害児相談支援事業</t>
    <rPh sb="0" eb="3">
      <t>ショウガイジ</t>
    </rPh>
    <rPh sb="3" eb="5">
      <t>ソウダン</t>
    </rPh>
    <rPh sb="5" eb="7">
      <t>シエン</t>
    </rPh>
    <rPh sb="7" eb="9">
      <t>ジギョウ</t>
    </rPh>
    <phoneticPr fontId="1"/>
  </si>
  <si>
    <t>一般相談支援事業（地域相談支</t>
    <rPh sb="0" eb="2">
      <t>イッパン</t>
    </rPh>
    <rPh sb="2" eb="4">
      <t>ソウダン</t>
    </rPh>
    <rPh sb="4" eb="8">
      <t>シエンジギョウ</t>
    </rPh>
    <rPh sb="9" eb="11">
      <t>チイキ</t>
    </rPh>
    <rPh sb="11" eb="13">
      <t>ソウダン</t>
    </rPh>
    <rPh sb="13" eb="14">
      <t>シ</t>
    </rPh>
    <phoneticPr fontId="1"/>
  </si>
  <si>
    <t>援事業（地域移行支援））</t>
    <rPh sb="0" eb="1">
      <t>エン</t>
    </rPh>
    <rPh sb="1" eb="3">
      <t>ジギョウ</t>
    </rPh>
    <rPh sb="4" eb="6">
      <t>チイキ</t>
    </rPh>
    <rPh sb="6" eb="8">
      <t>イコウ</t>
    </rPh>
    <rPh sb="8" eb="10">
      <t>シエン</t>
    </rPh>
    <phoneticPr fontId="1"/>
  </si>
  <si>
    <t>援事業（地域定着支援））</t>
    <rPh sb="0" eb="1">
      <t>エン</t>
    </rPh>
    <rPh sb="1" eb="3">
      <t>ジギョウ</t>
    </rPh>
    <rPh sb="4" eb="6">
      <t>チイキ</t>
    </rPh>
    <rPh sb="6" eb="8">
      <t>テイチャク</t>
    </rPh>
    <rPh sb="8" eb="10">
      <t>シエン</t>
    </rPh>
    <phoneticPr fontId="1"/>
  </si>
  <si>
    <t>介護保険法（居宅介護支援事</t>
    <rPh sb="0" eb="5">
      <t>カイゴホケンホウ</t>
    </rPh>
    <rPh sb="6" eb="10">
      <t>キョタクカイゴ</t>
    </rPh>
    <rPh sb="10" eb="12">
      <t>シエン</t>
    </rPh>
    <rPh sb="12" eb="13">
      <t>コト</t>
    </rPh>
    <phoneticPr fontId="1"/>
  </si>
  <si>
    <t>業・介護予防支援事業）</t>
    <rPh sb="0" eb="1">
      <t>ギョウ</t>
    </rPh>
    <rPh sb="2" eb="4">
      <t>カイゴ</t>
    </rPh>
    <rPh sb="4" eb="6">
      <t>ヨボウ</t>
    </rPh>
    <rPh sb="6" eb="8">
      <t>シエン</t>
    </rPh>
    <rPh sb="8" eb="10">
      <t>ジギョウ</t>
    </rPh>
    <phoneticPr fontId="1"/>
  </si>
  <si>
    <t>　既に指定を受けて
　いる事業</t>
    <rPh sb="1" eb="2">
      <t>スデ</t>
    </rPh>
    <rPh sb="3" eb="5">
      <t>シテイ</t>
    </rPh>
    <rPh sb="6" eb="7">
      <t>ウ</t>
    </rPh>
    <rPh sb="13" eb="15">
      <t>ジギョウ</t>
    </rPh>
    <phoneticPr fontId="1"/>
  </si>
  <si>
    <t>（注）</t>
    <rPh sb="1" eb="2">
      <t>チュウ</t>
    </rPh>
    <phoneticPr fontId="1"/>
  </si>
  <si>
    <t>　１　「受付番号」の欄は記入しないでください。</t>
    <rPh sb="4" eb="6">
      <t>ウケツケ</t>
    </rPh>
    <rPh sb="6" eb="8">
      <t>バンゴウ</t>
    </rPh>
    <rPh sb="10" eb="11">
      <t>ラン</t>
    </rPh>
    <rPh sb="12" eb="14">
      <t>キニュウ</t>
    </rPh>
    <phoneticPr fontId="1"/>
  </si>
  <si>
    <t>　２　「法人の種別」及び「所轄庁」の欄は、申請者が法人の場合に記入してください。</t>
    <rPh sb="4" eb="6">
      <t>ホウジン</t>
    </rPh>
    <rPh sb="7" eb="9">
      <t>シュベツ</t>
    </rPh>
    <rPh sb="10" eb="11">
      <t>オヨ</t>
    </rPh>
    <rPh sb="13" eb="15">
      <t>ショカツ</t>
    </rPh>
    <rPh sb="15" eb="16">
      <t>チョウ</t>
    </rPh>
    <rPh sb="18" eb="19">
      <t>ラン</t>
    </rPh>
    <rPh sb="21" eb="24">
      <t>シンセイシャ</t>
    </rPh>
    <rPh sb="25" eb="27">
      <t>ホウジン</t>
    </rPh>
    <rPh sb="28" eb="30">
      <t>バアイ</t>
    </rPh>
    <rPh sb="31" eb="33">
      <t>キニュウ</t>
    </rPh>
    <phoneticPr fontId="1"/>
  </si>
  <si>
    <t>　３　「事業の種類及び事業所番号」の欄は、該当する項目にレ印を記入してください。</t>
    <rPh sb="4" eb="6">
      <t>ジギョウ</t>
    </rPh>
    <rPh sb="7" eb="9">
      <t>シュルイ</t>
    </rPh>
    <rPh sb="9" eb="10">
      <t>オヨ</t>
    </rPh>
    <rPh sb="11" eb="14">
      <t>ジギョウショ</t>
    </rPh>
    <rPh sb="14" eb="16">
      <t>バンゴウ</t>
    </rPh>
    <rPh sb="18" eb="19">
      <t>ラン</t>
    </rPh>
    <rPh sb="21" eb="23">
      <t>ガイトウ</t>
    </rPh>
    <rPh sb="25" eb="27">
      <t>コウモク</t>
    </rPh>
    <rPh sb="29" eb="30">
      <t>シルシ</t>
    </rPh>
    <rPh sb="31" eb="33">
      <t>キニュウ</t>
    </rPh>
    <phoneticPr fontId="1"/>
  </si>
  <si>
    <t>　４　「既に指定を受けている事業」の欄は、当該指定の項目の申請に係る事業所につ</t>
    <rPh sb="4" eb="5">
      <t>スデ</t>
    </rPh>
    <rPh sb="6" eb="8">
      <t>シテイ</t>
    </rPh>
    <rPh sb="9" eb="10">
      <t>ウ</t>
    </rPh>
    <rPh sb="14" eb="16">
      <t>ジギョウ</t>
    </rPh>
    <rPh sb="18" eb="19">
      <t>ラン</t>
    </rPh>
    <rPh sb="21" eb="23">
      <t>トウガイ</t>
    </rPh>
    <rPh sb="23" eb="25">
      <t>シテイ</t>
    </rPh>
    <rPh sb="26" eb="28">
      <t>コウモク</t>
    </rPh>
    <rPh sb="29" eb="31">
      <t>シンセイ</t>
    </rPh>
    <rPh sb="32" eb="33">
      <t>カカ</t>
    </rPh>
    <rPh sb="34" eb="37">
      <t>ジギョウショ</t>
    </rPh>
    <phoneticPr fontId="1"/>
  </si>
  <si>
    <t>　　いて既に当該事業（指定の更新を受けようとする事業を除く。）の指定を受けてい</t>
    <rPh sb="4" eb="5">
      <t>スデ</t>
    </rPh>
    <rPh sb="6" eb="8">
      <t>トウガイ</t>
    </rPh>
    <rPh sb="8" eb="10">
      <t>ジギョウ</t>
    </rPh>
    <rPh sb="11" eb="13">
      <t>シテイ</t>
    </rPh>
    <rPh sb="14" eb="16">
      <t>コウシン</t>
    </rPh>
    <rPh sb="17" eb="18">
      <t>ウ</t>
    </rPh>
    <rPh sb="24" eb="26">
      <t>ジギョウ</t>
    </rPh>
    <rPh sb="27" eb="28">
      <t>ノゾ</t>
    </rPh>
    <rPh sb="32" eb="34">
      <t>シテイ</t>
    </rPh>
    <rPh sb="35" eb="36">
      <t>ウ</t>
    </rPh>
    <phoneticPr fontId="1"/>
  </si>
  <si>
    <t>　　る場合に記入してください。</t>
    <rPh sb="3" eb="5">
      <t>バアイ</t>
    </rPh>
    <rPh sb="6" eb="8">
      <t>キニュウ</t>
    </rPh>
    <phoneticPr fontId="1"/>
  </si>
  <si>
    <t>参考様式１</t>
    <rPh sb="0" eb="2">
      <t>サンコウ</t>
    </rPh>
    <rPh sb="2" eb="4">
      <t>ヨウシキ</t>
    </rPh>
    <phoneticPr fontId="1"/>
  </si>
  <si>
    <t>指定特定相談支援事業所及び指定障害児相談支援事業の指定に係る記載事項</t>
    <rPh sb="0" eb="2">
      <t>シテイ</t>
    </rPh>
    <rPh sb="2" eb="4">
      <t>トクテイ</t>
    </rPh>
    <rPh sb="4" eb="6">
      <t>ソウダン</t>
    </rPh>
    <rPh sb="6" eb="8">
      <t>シエン</t>
    </rPh>
    <rPh sb="8" eb="12">
      <t>ジギョウショオヨ</t>
    </rPh>
    <rPh sb="13" eb="15">
      <t>シテイ</t>
    </rPh>
    <rPh sb="15" eb="18">
      <t>ショウガイジ</t>
    </rPh>
    <rPh sb="18" eb="20">
      <t>ソウダン</t>
    </rPh>
    <rPh sb="20" eb="22">
      <t>シエン</t>
    </rPh>
    <rPh sb="22" eb="24">
      <t>ジギョウ</t>
    </rPh>
    <rPh sb="25" eb="27">
      <t>シテイ</t>
    </rPh>
    <rPh sb="28" eb="29">
      <t>カカ</t>
    </rPh>
    <rPh sb="30" eb="32">
      <t>キサイ</t>
    </rPh>
    <rPh sb="32" eb="34">
      <t>ジコウ</t>
    </rPh>
    <phoneticPr fontId="1"/>
  </si>
  <si>
    <t>名称</t>
    <rPh sb="0" eb="2">
      <t>メイショウ</t>
    </rPh>
    <phoneticPr fontId="1"/>
  </si>
  <si>
    <t>所在地</t>
    <rPh sb="0" eb="3">
      <t>ショザイチ</t>
    </rPh>
    <phoneticPr fontId="1"/>
  </si>
  <si>
    <t>連絡先</t>
    <rPh sb="0" eb="3">
      <t>レンラクサキ</t>
    </rPh>
    <phoneticPr fontId="1"/>
  </si>
  <si>
    <t>当該事業について定めてある定款・寄付行為等の条文</t>
    <rPh sb="0" eb="2">
      <t>トウガイ</t>
    </rPh>
    <rPh sb="2" eb="4">
      <t>ジギョウ</t>
    </rPh>
    <rPh sb="8" eb="9">
      <t>サダ</t>
    </rPh>
    <rPh sb="13" eb="15">
      <t>テイカン</t>
    </rPh>
    <rPh sb="16" eb="21">
      <t>キフコウイトウ</t>
    </rPh>
    <rPh sb="22" eb="24">
      <t>ジョウブン</t>
    </rPh>
    <phoneticPr fontId="1"/>
  </si>
  <si>
    <t>氏名</t>
    <rPh sb="0" eb="2">
      <t>シメイ</t>
    </rPh>
    <phoneticPr fontId="1"/>
  </si>
  <si>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1"/>
  </si>
  <si>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1"/>
  </si>
  <si>
    <t>事業所の名称</t>
    <rPh sb="0" eb="3">
      <t>ジギョウショ</t>
    </rPh>
    <rPh sb="4" eb="6">
      <t>メイショウ</t>
    </rPh>
    <phoneticPr fontId="1"/>
  </si>
  <si>
    <t>事業の種類</t>
    <rPh sb="0" eb="2">
      <t>ジギョウ</t>
    </rPh>
    <rPh sb="3" eb="5">
      <t>シュルイ</t>
    </rPh>
    <phoneticPr fontId="1"/>
  </si>
  <si>
    <t>（郵便番号</t>
    <rPh sb="1" eb="5">
      <t>ユウビンバンゴウ</t>
    </rPh>
    <phoneticPr fontId="1"/>
  </si>
  <si>
    <t>事業所</t>
    <rPh sb="0" eb="3">
      <t>ジギョウショ</t>
    </rPh>
    <phoneticPr fontId="1"/>
  </si>
  <si>
    <t>電話番号</t>
    <rPh sb="0" eb="4">
      <t>デンワバンゴウ</t>
    </rPh>
    <phoneticPr fontId="1"/>
  </si>
  <si>
    <t>住所</t>
    <rPh sb="0" eb="2">
      <t>ジュウショ</t>
    </rPh>
    <phoneticPr fontId="1"/>
  </si>
  <si>
    <t>兼務する職種</t>
    <rPh sb="0" eb="2">
      <t>ケンム</t>
    </rPh>
    <rPh sb="4" eb="6">
      <t>ショクシュ</t>
    </rPh>
    <phoneticPr fontId="1"/>
  </si>
  <si>
    <t>勤務時間</t>
    <rPh sb="0" eb="4">
      <t>キンムジカン</t>
    </rPh>
    <phoneticPr fontId="1"/>
  </si>
  <si>
    <t>専　従</t>
    <rPh sb="0" eb="1">
      <t>セン</t>
    </rPh>
    <rPh sb="2" eb="3">
      <t>ジュウ</t>
    </rPh>
    <phoneticPr fontId="1"/>
  </si>
  <si>
    <t>兼　務</t>
    <rPh sb="0" eb="1">
      <t>ケン</t>
    </rPh>
    <rPh sb="2" eb="3">
      <t>ム</t>
    </rPh>
    <phoneticPr fontId="1"/>
  </si>
  <si>
    <t>相談支援専門員</t>
    <rPh sb="0" eb="2">
      <t>ソウダン</t>
    </rPh>
    <rPh sb="2" eb="4">
      <t>シエン</t>
    </rPh>
    <rPh sb="4" eb="7">
      <t>センモンイン</t>
    </rPh>
    <phoneticPr fontId="1"/>
  </si>
  <si>
    <t>その他の者</t>
    <rPh sb="2" eb="3">
      <t>タ</t>
    </rPh>
    <rPh sb="4" eb="5">
      <t>モノ</t>
    </rPh>
    <phoneticPr fontId="1"/>
  </si>
  <si>
    <t>常勤（人）</t>
    <rPh sb="0" eb="2">
      <t>ジョウキン</t>
    </rPh>
    <rPh sb="3" eb="4">
      <t>ニン</t>
    </rPh>
    <phoneticPr fontId="1"/>
  </si>
  <si>
    <t>非常勤（人）</t>
    <rPh sb="0" eb="3">
      <t>ヒジョウキン</t>
    </rPh>
    <rPh sb="4" eb="5">
      <t>ニン</t>
    </rPh>
    <phoneticPr fontId="1"/>
  </si>
  <si>
    <t>常勤換算後の人数（人）</t>
    <rPh sb="0" eb="2">
      <t>ジョウキン</t>
    </rPh>
    <rPh sb="2" eb="5">
      <t>カンサンゴ</t>
    </rPh>
    <rPh sb="6" eb="8">
      <t>ニンズウ</t>
    </rPh>
    <rPh sb="9" eb="10">
      <t>ニン</t>
    </rPh>
    <phoneticPr fontId="1"/>
  </si>
  <si>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アリ</t>
    </rPh>
    <rPh sb="20" eb="22">
      <t>バアイ</t>
    </rPh>
    <rPh sb="23" eb="25">
      <t>ベッシ</t>
    </rPh>
    <rPh sb="26" eb="28">
      <t>キサイ</t>
    </rPh>
    <phoneticPr fontId="1"/>
  </si>
  <si>
    <t>従事者の職種・
員数（人）</t>
    <rPh sb="0" eb="3">
      <t>ジュウジシャ</t>
    </rPh>
    <rPh sb="4" eb="6">
      <t>ショクシュ</t>
    </rPh>
    <rPh sb="8" eb="10">
      <t>インスウ</t>
    </rPh>
    <rPh sb="11" eb="12">
      <t>ニン</t>
    </rPh>
    <phoneticPr fontId="1"/>
  </si>
  <si>
    <t>事業の主たる対象とする障害の
種類の定めの有無</t>
    <rPh sb="0" eb="2">
      <t>ジギョウ</t>
    </rPh>
    <rPh sb="3" eb="4">
      <t>シュ</t>
    </rPh>
    <rPh sb="6" eb="8">
      <t>タイショウ</t>
    </rPh>
    <rPh sb="11" eb="13">
      <t>ショウガイ</t>
    </rPh>
    <rPh sb="15" eb="17">
      <t>シュルイ</t>
    </rPh>
    <rPh sb="18" eb="19">
      <t>サダ</t>
    </rPh>
    <rPh sb="21" eb="23">
      <t>ウム</t>
    </rPh>
    <phoneticPr fontId="1"/>
  </si>
  <si>
    <t>主たる対象としていない者への
対応体制</t>
    <rPh sb="0" eb="1">
      <t>シュ</t>
    </rPh>
    <rPh sb="3" eb="5">
      <t>タイショウ</t>
    </rPh>
    <rPh sb="11" eb="12">
      <t>モノ</t>
    </rPh>
    <rPh sb="15" eb="19">
      <t>タイオウタイセイ</t>
    </rPh>
    <phoneticPr fontId="1"/>
  </si>
  <si>
    <t>医療機関や行政との
連携体制</t>
    <rPh sb="0" eb="4">
      <t>イリョウキカン</t>
    </rPh>
    <rPh sb="5" eb="7">
      <t>ギョウセイ</t>
    </rPh>
    <rPh sb="10" eb="14">
      <t>レンケイタイセイ</t>
    </rPh>
    <phoneticPr fontId="1"/>
  </si>
  <si>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4">
      <t>ケントウトウ</t>
    </rPh>
    <rPh sb="25" eb="26">
      <t>オコナ</t>
    </rPh>
    <rPh sb="27" eb="29">
      <t>タイセイ</t>
    </rPh>
    <phoneticPr fontId="1"/>
  </si>
  <si>
    <t>総合的な相談支援
の実施体制の
具体的な方法</t>
    <rPh sb="0" eb="2">
      <t>ソウゴウ</t>
    </rPh>
    <rPh sb="2" eb="3">
      <t>テキ</t>
    </rPh>
    <rPh sb="4" eb="6">
      <t>ソウダン</t>
    </rPh>
    <rPh sb="6" eb="8">
      <t>シエン</t>
    </rPh>
    <rPh sb="10" eb="14">
      <t>ジッシタイセイ</t>
    </rPh>
    <rPh sb="16" eb="19">
      <t>グタイテキ</t>
    </rPh>
    <rPh sb="20" eb="22">
      <t>ホウホウ</t>
    </rPh>
    <phoneticPr fontId="1"/>
  </si>
  <si>
    <t>営業日</t>
    <rPh sb="0" eb="3">
      <t>エイギョウビ</t>
    </rPh>
    <phoneticPr fontId="1"/>
  </si>
  <si>
    <t>営業時間</t>
    <rPh sb="0" eb="4">
      <t>エイギョウジカン</t>
    </rPh>
    <phoneticPr fontId="1"/>
  </si>
  <si>
    <t>主たる対象者</t>
    <rPh sb="0" eb="1">
      <t>シュ</t>
    </rPh>
    <rPh sb="3" eb="6">
      <t>タイショウシャ</t>
    </rPh>
    <phoneticPr fontId="1"/>
  </si>
  <si>
    <t>その他の費用</t>
    <rPh sb="2" eb="3">
      <t>タ</t>
    </rPh>
    <rPh sb="4" eb="6">
      <t>ヒヨウ</t>
    </rPh>
    <phoneticPr fontId="1"/>
  </si>
  <si>
    <t>通常の事業実施地域</t>
    <rPh sb="0" eb="2">
      <t>ツウジョウ</t>
    </rPh>
    <rPh sb="3" eb="5">
      <t>ジギョウ</t>
    </rPh>
    <rPh sb="5" eb="7">
      <t>ジッシ</t>
    </rPh>
    <rPh sb="7" eb="9">
      <t>チイキ</t>
    </rPh>
    <phoneticPr fontId="1"/>
  </si>
  <si>
    <t>主な掲示事項</t>
    <rPh sb="0" eb="1">
      <t>オモ</t>
    </rPh>
    <rPh sb="2" eb="6">
      <t>ケイジジコウ</t>
    </rPh>
    <phoneticPr fontId="1"/>
  </si>
  <si>
    <t>（備考）</t>
    <rPh sb="1" eb="3">
      <t>ビコウ</t>
    </rPh>
    <phoneticPr fontId="1"/>
  </si>
  <si>
    <t>１</t>
    <phoneticPr fontId="1"/>
  </si>
  <si>
    <t>特定相談支援事業と障害児相談支援事業の両方の指定を申請する場合についても、本様式１枚にまとめて提出してください。</t>
    <rPh sb="0" eb="2">
      <t>トクテイ</t>
    </rPh>
    <rPh sb="2" eb="4">
      <t>ソウダン</t>
    </rPh>
    <rPh sb="4" eb="6">
      <t>シエン</t>
    </rPh>
    <rPh sb="6" eb="8">
      <t>ジギョウ</t>
    </rPh>
    <rPh sb="9" eb="12">
      <t>ショウガイジ</t>
    </rPh>
    <rPh sb="12" eb="14">
      <t>ソウダン</t>
    </rPh>
    <rPh sb="14" eb="16">
      <t>シエン</t>
    </rPh>
    <rPh sb="16" eb="18">
      <t>ジギョウ</t>
    </rPh>
    <rPh sb="19" eb="21">
      <t>リョウホウ</t>
    </rPh>
    <rPh sb="22" eb="24">
      <t>シテイ</t>
    </rPh>
    <rPh sb="25" eb="27">
      <t>シンセイ</t>
    </rPh>
    <rPh sb="29" eb="31">
      <t>バアイ</t>
    </rPh>
    <rPh sb="37" eb="40">
      <t>ホンヨウシキ</t>
    </rPh>
    <rPh sb="41" eb="42">
      <t>マイ</t>
    </rPh>
    <rPh sb="47" eb="49">
      <t>テイシュツ</t>
    </rPh>
    <phoneticPr fontId="1"/>
  </si>
  <si>
    <t>２</t>
    <phoneticPr fontId="1"/>
  </si>
  <si>
    <t>「受付番号」欄は、記入しないでください。</t>
    <rPh sb="1" eb="2">
      <t>ウ</t>
    </rPh>
    <rPh sb="2" eb="3">
      <t>ツ</t>
    </rPh>
    <rPh sb="3" eb="5">
      <t>バンゴウ</t>
    </rPh>
    <rPh sb="6" eb="7">
      <t>ラン</t>
    </rPh>
    <rPh sb="9" eb="11">
      <t>キニュウ</t>
    </rPh>
    <phoneticPr fontId="1"/>
  </si>
  <si>
    <t>３</t>
    <phoneticPr fontId="1"/>
  </si>
  <si>
    <t>「兼務」について、指定特定相談支援事業所、指定障害児相談支援事業所、指定一般相談支援事業所との兼務を除く。</t>
    <rPh sb="1" eb="3">
      <t>ケンム</t>
    </rPh>
    <rPh sb="9" eb="11">
      <t>シテイ</t>
    </rPh>
    <rPh sb="11" eb="13">
      <t>トクテイ</t>
    </rPh>
    <rPh sb="13" eb="15">
      <t>ソウダン</t>
    </rPh>
    <rPh sb="15" eb="17">
      <t>シエン</t>
    </rPh>
    <rPh sb="17" eb="20">
      <t>ジギョウショ</t>
    </rPh>
    <rPh sb="21" eb="23">
      <t>シテイ</t>
    </rPh>
    <rPh sb="23" eb="26">
      <t>ショウガイジ</t>
    </rPh>
    <rPh sb="26" eb="28">
      <t>ソウダン</t>
    </rPh>
    <rPh sb="28" eb="30">
      <t>シエン</t>
    </rPh>
    <rPh sb="30" eb="33">
      <t>ジギョウショ</t>
    </rPh>
    <rPh sb="34" eb="38">
      <t>シテイイッパン</t>
    </rPh>
    <rPh sb="38" eb="40">
      <t>ソウダン</t>
    </rPh>
    <rPh sb="40" eb="42">
      <t>シエン</t>
    </rPh>
    <rPh sb="42" eb="45">
      <t>ジギョウショ</t>
    </rPh>
    <rPh sb="47" eb="49">
      <t>ケンム</t>
    </rPh>
    <rPh sb="50" eb="51">
      <t>ノゾ</t>
    </rPh>
    <phoneticPr fontId="1"/>
  </si>
  <si>
    <t>４</t>
    <phoneticPr fontId="1"/>
  </si>
  <si>
    <t>「総合的な相談支援の実施体制の具体的な方法」については、具体的な内容について記載する他、それぞれ根拠となる書類</t>
    <rPh sb="1" eb="4">
      <t>ソウゴウテキ</t>
    </rPh>
    <rPh sb="5" eb="9">
      <t>ソウダンシエン</t>
    </rPh>
    <rPh sb="10" eb="14">
      <t>ジッシタイセイ</t>
    </rPh>
    <rPh sb="15" eb="18">
      <t>グタイテキ</t>
    </rPh>
    <rPh sb="19" eb="21">
      <t>ホウホウ</t>
    </rPh>
    <rPh sb="28" eb="31">
      <t>グタイテキ</t>
    </rPh>
    <rPh sb="32" eb="34">
      <t>ナイヨウ</t>
    </rPh>
    <rPh sb="38" eb="40">
      <t>キサイ</t>
    </rPh>
    <rPh sb="42" eb="43">
      <t>ホカ</t>
    </rPh>
    <rPh sb="48" eb="50">
      <t>コンキョ</t>
    </rPh>
    <rPh sb="53" eb="55">
      <t>ショルイ</t>
    </rPh>
    <phoneticPr fontId="1"/>
  </si>
  <si>
    <t>も提出してください。</t>
    <phoneticPr fontId="1"/>
  </si>
  <si>
    <t>また、「主たる対象者としていない者への対応体制」については、「事業の主たる対象とする障害の種類の定めの有無」が有り</t>
    <rPh sb="4" eb="5">
      <t>シュ</t>
    </rPh>
    <rPh sb="7" eb="10">
      <t>タイショウシャ</t>
    </rPh>
    <rPh sb="16" eb="17">
      <t>モノ</t>
    </rPh>
    <rPh sb="19" eb="21">
      <t>タイオウ</t>
    </rPh>
    <rPh sb="21" eb="23">
      <t>タイセイ</t>
    </rPh>
    <rPh sb="31" eb="33">
      <t>ジギョウ</t>
    </rPh>
    <rPh sb="34" eb="35">
      <t>シュ</t>
    </rPh>
    <rPh sb="37" eb="39">
      <t>タイショウ</t>
    </rPh>
    <rPh sb="42" eb="43">
      <t>ショウ</t>
    </rPh>
    <rPh sb="43" eb="44">
      <t>ガイ</t>
    </rPh>
    <rPh sb="45" eb="47">
      <t>シュルイ</t>
    </rPh>
    <rPh sb="48" eb="49">
      <t>サダ</t>
    </rPh>
    <rPh sb="51" eb="53">
      <t>ウム</t>
    </rPh>
    <rPh sb="55" eb="56">
      <t>ア</t>
    </rPh>
    <phoneticPr fontId="1"/>
  </si>
  <si>
    <t>の場合に記載すること。</t>
    <rPh sb="1" eb="3">
      <t>バアイ</t>
    </rPh>
    <rPh sb="4" eb="6">
      <t>キサイ</t>
    </rPh>
    <phoneticPr fontId="1"/>
  </si>
  <si>
    <t>５</t>
    <phoneticPr fontId="1"/>
  </si>
  <si>
    <t>「主な掲示事項」については、本欄の記載を省略し、別途資料として添付して差し支えありません。</t>
    <rPh sb="1" eb="2">
      <t>オモ</t>
    </rPh>
    <rPh sb="3" eb="7">
      <t>ケイジジコウ</t>
    </rPh>
    <rPh sb="14" eb="16">
      <t>ホンラン</t>
    </rPh>
    <rPh sb="17" eb="19">
      <t>キサイ</t>
    </rPh>
    <rPh sb="20" eb="22">
      <t>ショウリャク</t>
    </rPh>
    <rPh sb="24" eb="26">
      <t>ベット</t>
    </rPh>
    <rPh sb="26" eb="28">
      <t>シリョウ</t>
    </rPh>
    <rPh sb="31" eb="33">
      <t>テンプ</t>
    </rPh>
    <rPh sb="35" eb="36">
      <t>サ</t>
    </rPh>
    <rPh sb="37" eb="38">
      <t>ツカ</t>
    </rPh>
    <phoneticPr fontId="1"/>
  </si>
  <si>
    <t>６</t>
    <phoneticPr fontId="1"/>
  </si>
  <si>
    <t>記入欄が不足する場合は、適宜欄を設けて記載するか又は別様に記載した書類を添付してください。</t>
    <rPh sb="0" eb="3">
      <t>キニュウラン</t>
    </rPh>
    <rPh sb="4" eb="6">
      <t>フソク</t>
    </rPh>
    <rPh sb="8" eb="10">
      <t>バアイ</t>
    </rPh>
    <rPh sb="12" eb="14">
      <t>テキギ</t>
    </rPh>
    <rPh sb="14" eb="15">
      <t>ラン</t>
    </rPh>
    <rPh sb="16" eb="17">
      <t>モウ</t>
    </rPh>
    <rPh sb="19" eb="21">
      <t>キサイ</t>
    </rPh>
    <rPh sb="24" eb="25">
      <t>マタ</t>
    </rPh>
    <rPh sb="26" eb="28">
      <t>ベツヨウ</t>
    </rPh>
    <rPh sb="29" eb="31">
      <t>キサイ</t>
    </rPh>
    <rPh sb="33" eb="35">
      <t>ショルイ</t>
    </rPh>
    <rPh sb="36" eb="38">
      <t>テンプ</t>
    </rPh>
    <phoneticPr fontId="1"/>
  </si>
  <si>
    <t>参考様式２</t>
    <rPh sb="0" eb="2">
      <t>サンコウ</t>
    </rPh>
    <rPh sb="2" eb="4">
      <t>ヨウシキ</t>
    </rPh>
    <phoneticPr fontId="1"/>
  </si>
  <si>
    <t>役 員 等 名 簿</t>
    <rPh sb="0" eb="1">
      <t>ヤク</t>
    </rPh>
    <rPh sb="2" eb="3">
      <t>イン</t>
    </rPh>
    <rPh sb="4" eb="5">
      <t>トウ</t>
    </rPh>
    <rPh sb="6" eb="7">
      <t>メイ</t>
    </rPh>
    <rPh sb="8" eb="9">
      <t>ボ</t>
    </rPh>
    <phoneticPr fontId="1"/>
  </si>
  <si>
    <t>役職名・呼称</t>
    <rPh sb="0" eb="3">
      <t>ヤクショクメイ</t>
    </rPh>
    <rPh sb="4" eb="6">
      <t>コショウ</t>
    </rPh>
    <phoneticPr fontId="1"/>
  </si>
  <si>
    <t>注　当該法人の役員（業務を執行する社員、取締役、執行役又はこれらに準ずる者いい、相談役、顧問その他いかなる名称を有す</t>
    <rPh sb="0" eb="1">
      <t>チュウ</t>
    </rPh>
    <rPh sb="2" eb="6">
      <t>トウガイホウジン</t>
    </rPh>
    <rPh sb="7" eb="9">
      <t>ヤクイン</t>
    </rPh>
    <rPh sb="10" eb="12">
      <t>ギョウム</t>
    </rPh>
    <rPh sb="13" eb="15">
      <t>シッコウ</t>
    </rPh>
    <rPh sb="17" eb="19">
      <t>シャイン</t>
    </rPh>
    <rPh sb="20" eb="23">
      <t>トリシマリヤク</t>
    </rPh>
    <rPh sb="24" eb="27">
      <t>シッコウヤク</t>
    </rPh>
    <rPh sb="27" eb="28">
      <t>マタ</t>
    </rPh>
    <rPh sb="33" eb="34">
      <t>ジュン</t>
    </rPh>
    <rPh sb="36" eb="37">
      <t>モノ</t>
    </rPh>
    <rPh sb="40" eb="43">
      <t>ソウダンヤク</t>
    </rPh>
    <rPh sb="44" eb="46">
      <t>コモン</t>
    </rPh>
    <rPh sb="48" eb="49">
      <t>タ</t>
    </rPh>
    <rPh sb="53" eb="55">
      <t>メイショウ</t>
    </rPh>
    <rPh sb="56" eb="57">
      <t>ユウ</t>
    </rPh>
    <phoneticPr fontId="1"/>
  </si>
  <si>
    <t>る者であるかを問わず、法人に対し業務を執行する社員、取締役、執行役又はこれに準ずる者と同等の支配力を有するものと認め</t>
    <rPh sb="7" eb="8">
      <t>ト</t>
    </rPh>
    <rPh sb="11" eb="13">
      <t>ホウジン</t>
    </rPh>
    <rPh sb="14" eb="15">
      <t>タイ</t>
    </rPh>
    <rPh sb="16" eb="18">
      <t>ギョウム</t>
    </rPh>
    <rPh sb="19" eb="21">
      <t>シッコウ</t>
    </rPh>
    <rPh sb="23" eb="25">
      <t>シャイン</t>
    </rPh>
    <rPh sb="26" eb="27">
      <t>ト</t>
    </rPh>
    <rPh sb="27" eb="28">
      <t>シマ</t>
    </rPh>
    <rPh sb="28" eb="29">
      <t>ヤク</t>
    </rPh>
    <rPh sb="30" eb="33">
      <t>シッコウヤク</t>
    </rPh>
    <rPh sb="33" eb="34">
      <t>マタ</t>
    </rPh>
    <rPh sb="38" eb="39">
      <t>ジュン</t>
    </rPh>
    <rPh sb="41" eb="42">
      <t>モノ</t>
    </rPh>
    <rPh sb="43" eb="45">
      <t>ドウトウ</t>
    </rPh>
    <rPh sb="46" eb="49">
      <t>シハイリョク</t>
    </rPh>
    <rPh sb="50" eb="51">
      <t>ユウ</t>
    </rPh>
    <rPh sb="56" eb="57">
      <t>ミト</t>
    </rPh>
    <phoneticPr fontId="1"/>
  </si>
  <si>
    <t>られる者を含む。）及び事業所を管理する者について記入・押印してください。</t>
    <rPh sb="9" eb="10">
      <t>オヨ</t>
    </rPh>
    <rPh sb="11" eb="14">
      <t>ジギョウショ</t>
    </rPh>
    <rPh sb="15" eb="17">
      <t>カンリ</t>
    </rPh>
    <rPh sb="19" eb="20">
      <t>モノ</t>
    </rPh>
    <rPh sb="24" eb="26">
      <t>キニュウ</t>
    </rPh>
    <rPh sb="27" eb="29">
      <t>オウイン</t>
    </rPh>
    <phoneticPr fontId="1"/>
  </si>
  <si>
    <t>申請者（法人）名</t>
    <rPh sb="0" eb="3">
      <t>シンセイシャ</t>
    </rPh>
    <rPh sb="4" eb="6">
      <t>ホウジン</t>
    </rPh>
    <rPh sb="7" eb="8">
      <t>メイ</t>
    </rPh>
    <phoneticPr fontId="1"/>
  </si>
  <si>
    <t>（</t>
    <phoneticPr fontId="1"/>
  </si>
  <si>
    <t>）</t>
    <phoneticPr fontId="1"/>
  </si>
  <si>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1">
      <t>イチラン</t>
    </rPh>
    <rPh sb="21" eb="22">
      <t>ヒョウ</t>
    </rPh>
    <phoneticPr fontId="1"/>
  </si>
  <si>
    <t>サービスの種類</t>
    <rPh sb="5" eb="7">
      <t>シュルイ</t>
    </rPh>
    <phoneticPr fontId="1"/>
  </si>
  <si>
    <t>定員</t>
    <rPh sb="0" eb="2">
      <t>テイイン</t>
    </rPh>
    <phoneticPr fontId="1"/>
  </si>
  <si>
    <t>人員配置区分</t>
    <rPh sb="0" eb="2">
      <t>ジンイン</t>
    </rPh>
    <rPh sb="2" eb="4">
      <t>ハイチ</t>
    </rPh>
    <rPh sb="4" eb="6">
      <t>クブン</t>
    </rPh>
    <phoneticPr fontId="1"/>
  </si>
  <si>
    <t>職種</t>
    <rPh sb="0" eb="2">
      <t>ショクシュ</t>
    </rPh>
    <phoneticPr fontId="1"/>
  </si>
  <si>
    <t>・</t>
    <phoneticPr fontId="1"/>
  </si>
  <si>
    <t>月</t>
    <rPh sb="0" eb="1">
      <t>ゲツ</t>
    </rPh>
    <phoneticPr fontId="1"/>
  </si>
  <si>
    <t>４週の
合計</t>
    <rPh sb="1" eb="2">
      <t>シュウ</t>
    </rPh>
    <rPh sb="4" eb="6">
      <t>ゴウケイ</t>
    </rPh>
    <phoneticPr fontId="1"/>
  </si>
  <si>
    <t>週平均
の勤務
時間</t>
    <rPh sb="0" eb="3">
      <t>シュウヘイキン</t>
    </rPh>
    <rPh sb="5" eb="7">
      <t>キンム</t>
    </rPh>
    <rPh sb="8" eb="10">
      <t>ジカン</t>
    </rPh>
    <phoneticPr fontId="1"/>
  </si>
  <si>
    <t>常勤換
算後の
人数</t>
    <rPh sb="0" eb="2">
      <t>ジョウキン</t>
    </rPh>
    <rPh sb="2" eb="3">
      <t>カン</t>
    </rPh>
    <rPh sb="4" eb="5">
      <t>サン</t>
    </rPh>
    <rPh sb="5" eb="6">
      <t>ゴ</t>
    </rPh>
    <rPh sb="8" eb="10">
      <t>ニンズウ</t>
    </rPh>
    <phoneticPr fontId="1"/>
  </si>
  <si>
    <t>土</t>
    <rPh sb="0" eb="1">
      <t>ド</t>
    </rPh>
    <phoneticPr fontId="1"/>
  </si>
  <si>
    <t>日</t>
    <rPh sb="0" eb="1">
      <t>ニチ</t>
    </rPh>
    <phoneticPr fontId="1"/>
  </si>
  <si>
    <t>火</t>
    <rPh sb="0" eb="1">
      <t>ヒ</t>
    </rPh>
    <phoneticPr fontId="1"/>
  </si>
  <si>
    <t>水</t>
    <rPh sb="0" eb="1">
      <t>スイ</t>
    </rPh>
    <phoneticPr fontId="1"/>
  </si>
  <si>
    <t>木</t>
    <rPh sb="0" eb="1">
      <t>モク</t>
    </rPh>
    <phoneticPr fontId="1"/>
  </si>
  <si>
    <t>金</t>
    <rPh sb="0" eb="1">
      <t>キン</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</si>
  <si>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</si>
  <si>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</si>
  <si>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</si>
  <si>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</si>
  <si>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曜日</t>
    <rPh sb="0" eb="2">
      <t>ヨウビ</t>
    </rPh>
    <phoneticPr fontId="1"/>
  </si>
  <si>
    <t>日</t>
    <rPh sb="0" eb="1">
      <t>ヒ</t>
    </rPh>
    <phoneticPr fontId="1"/>
  </si>
  <si>
    <t>　氏名</t>
    <rPh sb="1" eb="3">
      <t>シメイ</t>
    </rPh>
    <phoneticPr fontId="1"/>
  </si>
  <si>
    <t>勤務形態</t>
    <rPh sb="0" eb="4">
      <t>キンムケイタイ</t>
    </rPh>
    <phoneticPr fontId="1"/>
  </si>
  <si>
    <t>該当する体制等</t>
    <rPh sb="0" eb="2">
      <t>ガイトウ</t>
    </rPh>
    <rPh sb="4" eb="7">
      <t>タイセイトウ</t>
    </rPh>
    <phoneticPr fontId="1"/>
  </si>
  <si>
    <t>ー</t>
    <phoneticPr fontId="1"/>
  </si>
  <si>
    <t>前年度の（平均）利用者数</t>
    <rPh sb="0" eb="3">
      <t>ゼンネンド</t>
    </rPh>
    <rPh sb="5" eb="7">
      <t>ヘイキン</t>
    </rPh>
    <rPh sb="8" eb="12">
      <t>リヨウシャスウ</t>
    </rPh>
    <phoneticPr fontId="1"/>
  </si>
  <si>
    <t>基準上の必要職員数</t>
    <rPh sb="0" eb="2">
      <t>キジュン</t>
    </rPh>
    <rPh sb="2" eb="3">
      <t>ジョウ</t>
    </rPh>
    <rPh sb="4" eb="6">
      <t>ヒツヨウ</t>
    </rPh>
    <rPh sb="6" eb="8">
      <t>ショクイン</t>
    </rPh>
    <rPh sb="8" eb="9">
      <t>スウ</t>
    </rPh>
    <phoneticPr fontId="1"/>
  </si>
  <si>
    <t>合計</t>
    <rPh sb="0" eb="2">
      <t>ゴウケイ</t>
    </rPh>
    <phoneticPr fontId="1"/>
  </si>
  <si>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
  </si>
  <si>
    <t>事業所・施設名</t>
    <rPh sb="0" eb="3">
      <t>ジギョウショ</t>
    </rPh>
    <rPh sb="4" eb="6">
      <t>シセツ</t>
    </rPh>
    <rPh sb="6" eb="7">
      <t>メイ</t>
    </rPh>
    <phoneticPr fontId="1"/>
  </si>
  <si>
    <t>注１</t>
    <rPh sb="0" eb="1">
      <t>チュウ</t>
    </rPh>
    <phoneticPr fontId="1"/>
  </si>
  <si>
    <t>本表はサービスの種類ごとに作成してください。</t>
    <rPh sb="0" eb="2">
      <t>ホンヒョウ</t>
    </rPh>
    <rPh sb="8" eb="10">
      <t>シュルイ</t>
    </rPh>
    <rPh sb="13" eb="15">
      <t>サクセイ</t>
    </rPh>
    <phoneticPr fontId="1"/>
  </si>
  <si>
    <t>注2</t>
    <rPh sb="0" eb="1">
      <t>チュウ</t>
    </rPh>
    <phoneticPr fontId="1"/>
  </si>
  <si>
    <t>「人員配置区分」欄は、報酬算定上の区分を記載し、「該当する体制等」欄は、（参考様式10）「介護給付費等の算定に係る体制等状況一覧表」（又は「障害児通所・入所給付費の算定に係る体制等状況一覧</t>
    <rPh sb="1" eb="5">
      <t>ジンインハイチ</t>
    </rPh>
    <rPh sb="5" eb="7">
      <t>クブン</t>
    </rPh>
    <rPh sb="8" eb="9">
      <t>ラン</t>
    </rPh>
    <rPh sb="11" eb="15">
      <t>ホウシュウサンテイ</t>
    </rPh>
    <rPh sb="15" eb="16">
      <t>ジョウ</t>
    </rPh>
    <rPh sb="17" eb="19">
      <t>クブン</t>
    </rPh>
    <rPh sb="20" eb="22">
      <t>キサイ</t>
    </rPh>
    <rPh sb="25" eb="27">
      <t>ガイトウ</t>
    </rPh>
    <rPh sb="29" eb="32">
      <t>タイセイトウ</t>
    </rPh>
    <rPh sb="33" eb="34">
      <t>ラン</t>
    </rPh>
    <rPh sb="37" eb="41">
      <t>サンコウヨウシキ</t>
    </rPh>
    <rPh sb="45" eb="47">
      <t>カイゴ</t>
    </rPh>
    <rPh sb="47" eb="51">
      <t>キュウフヒトウ</t>
    </rPh>
    <rPh sb="52" eb="54">
      <t>サンテイ</t>
    </rPh>
    <rPh sb="55" eb="56">
      <t>カカ</t>
    </rPh>
    <rPh sb="57" eb="60">
      <t>タイセイトウ</t>
    </rPh>
    <rPh sb="60" eb="62">
      <t>ジョウキョウ</t>
    </rPh>
    <rPh sb="62" eb="65">
      <t>イチランヒョウ</t>
    </rPh>
    <rPh sb="67" eb="68">
      <t>マタ</t>
    </rPh>
    <rPh sb="70" eb="73">
      <t>ショウガイジ</t>
    </rPh>
    <rPh sb="73" eb="75">
      <t>ツウショ</t>
    </rPh>
    <rPh sb="76" eb="78">
      <t>ニュウショ</t>
    </rPh>
    <rPh sb="78" eb="81">
      <t>キュウフヒ</t>
    </rPh>
    <rPh sb="82" eb="84">
      <t>サンテイ</t>
    </rPh>
    <rPh sb="85" eb="86">
      <t>カカ</t>
    </rPh>
    <rPh sb="87" eb="90">
      <t>タイセイトウ</t>
    </rPh>
    <rPh sb="90" eb="92">
      <t>ジョウキョウ</t>
    </rPh>
    <rPh sb="92" eb="94">
      <t>イチラン</t>
    </rPh>
    <phoneticPr fontId="1"/>
  </si>
  <si>
    <t>表」）に掲げる体制加算等の内容を記載してください。（この際、「介護給付費等の算定に係る体制等の状況一覧表」等の記載内容と同様に記載してください。）</t>
    <rPh sb="4" eb="5">
      <t>カカ</t>
    </rPh>
    <rPh sb="7" eb="12">
      <t>タイセイカサントウ</t>
    </rPh>
    <rPh sb="13" eb="15">
      <t>ナイヨウ</t>
    </rPh>
    <rPh sb="16" eb="18">
      <t>キサイ</t>
    </rPh>
    <rPh sb="28" eb="29">
      <t>サイ</t>
    </rPh>
    <rPh sb="31" eb="37">
      <t>カイゴキュウフヒトウ</t>
    </rPh>
    <rPh sb="38" eb="40">
      <t>サンテイ</t>
    </rPh>
    <rPh sb="41" eb="42">
      <t>カカ</t>
    </rPh>
    <rPh sb="43" eb="45">
      <t>タイセイ</t>
    </rPh>
    <rPh sb="45" eb="46">
      <t>トウ</t>
    </rPh>
    <rPh sb="47" eb="49">
      <t>ジョウキョウ</t>
    </rPh>
    <rPh sb="49" eb="52">
      <t>イチランヒョウ</t>
    </rPh>
    <rPh sb="53" eb="54">
      <t>トウ</t>
    </rPh>
    <rPh sb="55" eb="59">
      <t>キサイナイヨウ</t>
    </rPh>
    <rPh sb="60" eb="62">
      <t>ドウヨウ</t>
    </rPh>
    <rPh sb="63" eb="65">
      <t>キサイ</t>
    </rPh>
    <phoneticPr fontId="1"/>
  </si>
  <si>
    <t>注３</t>
    <rPh sb="0" eb="1">
      <t>チュウ</t>
    </rPh>
    <phoneticPr fontId="1"/>
  </si>
  <si>
    <t>「職種」欄は、直接サービス提供職員に係る職種を記載し、「勤務形態」欄は、①常勤・専従、②常勤・兼務、③非常勤・専従、④非常勤・兼務のいずれかを記載するとともに、加算等に係る職員の加配を区分した</t>
    <rPh sb="1" eb="3">
      <t>ショクシュ</t>
    </rPh>
    <rPh sb="4" eb="5">
      <t>ラン</t>
    </rPh>
    <rPh sb="7" eb="9">
      <t>チョクセツ</t>
    </rPh>
    <rPh sb="13" eb="15">
      <t>テイキョウ</t>
    </rPh>
    <rPh sb="15" eb="17">
      <t>ショクイン</t>
    </rPh>
    <rPh sb="18" eb="19">
      <t>カカ</t>
    </rPh>
    <rPh sb="20" eb="22">
      <t>ショクシュ</t>
    </rPh>
    <rPh sb="23" eb="25">
      <t>キサイ</t>
    </rPh>
    <rPh sb="28" eb="30">
      <t>キンム</t>
    </rPh>
    <rPh sb="30" eb="32">
      <t>ケイタイ</t>
    </rPh>
    <rPh sb="33" eb="34">
      <t>ラン</t>
    </rPh>
    <rPh sb="37" eb="39">
      <t>ジョウキン</t>
    </rPh>
    <rPh sb="40" eb="42">
      <t>センジュウ</t>
    </rPh>
    <rPh sb="44" eb="46">
      <t>ジョウキン</t>
    </rPh>
    <rPh sb="47" eb="49">
      <t>ケンム</t>
    </rPh>
    <rPh sb="51" eb="54">
      <t>ヒジョウキン</t>
    </rPh>
    <rPh sb="55" eb="57">
      <t>センジュウ</t>
    </rPh>
    <rPh sb="59" eb="62">
      <t>ヒジョウキン</t>
    </rPh>
    <rPh sb="63" eb="65">
      <t>ケンム</t>
    </rPh>
    <rPh sb="71" eb="73">
      <t>キサイ</t>
    </rPh>
    <rPh sb="80" eb="82">
      <t>カサン</t>
    </rPh>
    <rPh sb="82" eb="83">
      <t>トウ</t>
    </rPh>
    <rPh sb="84" eb="85">
      <t>カカ</t>
    </rPh>
    <rPh sb="86" eb="88">
      <t>ショクイン</t>
    </rPh>
    <rPh sb="89" eb="91">
      <t>カハイ</t>
    </rPh>
    <rPh sb="92" eb="94">
      <t>クブン</t>
    </rPh>
    <phoneticPr fontId="1"/>
  </si>
  <si>
    <t>上、それぞれ１日あたりの勤務時間を記載してください。</t>
    <rPh sb="0" eb="1">
      <t>ウエ</t>
    </rPh>
    <rPh sb="7" eb="8">
      <t>ニチ</t>
    </rPh>
    <rPh sb="12" eb="16">
      <t>キンムジカン</t>
    </rPh>
    <rPh sb="17" eb="19">
      <t>キサイ</t>
    </rPh>
    <phoneticPr fontId="1"/>
  </si>
  <si>
    <t>注４</t>
    <rPh sb="0" eb="1">
      <t>チュウ</t>
    </rPh>
    <phoneticPr fontId="1"/>
  </si>
  <si>
    <t>「常勤換算後の人数」の算出に当たっては、直接処遇に係る職員の「４週の合計」時間数を、「１週間に当該事業所・施設における常勤職員の勤務すべき時間数」で除し、小数点以下第２位を切り捨ててください。</t>
    <rPh sb="1" eb="6">
      <t>ジョウキンカンサンゴ</t>
    </rPh>
    <rPh sb="7" eb="9">
      <t>ニンズウ</t>
    </rPh>
    <rPh sb="11" eb="13">
      <t>サンシュツ</t>
    </rPh>
    <rPh sb="14" eb="15">
      <t>ア</t>
    </rPh>
    <rPh sb="20" eb="22">
      <t>チョクセツ</t>
    </rPh>
    <rPh sb="22" eb="24">
      <t>ショグウ</t>
    </rPh>
    <rPh sb="25" eb="26">
      <t>カカ</t>
    </rPh>
    <rPh sb="27" eb="29">
      <t>ショクイン</t>
    </rPh>
    <rPh sb="32" eb="33">
      <t>シュウ</t>
    </rPh>
    <rPh sb="34" eb="36">
      <t>ゴウケイ</t>
    </rPh>
    <rPh sb="37" eb="40">
      <t>ジカンスウ</t>
    </rPh>
    <rPh sb="44" eb="46">
      <t>シュウカン</t>
    </rPh>
    <rPh sb="47" eb="49">
      <t>トウガイ</t>
    </rPh>
    <rPh sb="49" eb="52">
      <t>ジギョウショ</t>
    </rPh>
    <rPh sb="53" eb="55">
      <t>シセツ</t>
    </rPh>
    <rPh sb="59" eb="61">
      <t>ジョウキン</t>
    </rPh>
    <rPh sb="61" eb="63">
      <t>ショクイン</t>
    </rPh>
    <rPh sb="64" eb="66">
      <t>キンム</t>
    </rPh>
    <rPh sb="69" eb="72">
      <t>ジカンスウ</t>
    </rPh>
    <rPh sb="74" eb="75">
      <t>ジョ</t>
    </rPh>
    <rPh sb="77" eb="79">
      <t>ショウスウ</t>
    </rPh>
    <rPh sb="79" eb="80">
      <t>テン</t>
    </rPh>
    <rPh sb="80" eb="82">
      <t>イカ</t>
    </rPh>
    <rPh sb="82" eb="83">
      <t>ダイ</t>
    </rPh>
    <rPh sb="84" eb="85">
      <t>イ</t>
    </rPh>
    <rPh sb="86" eb="87">
      <t>キ</t>
    </rPh>
    <rPh sb="88" eb="89">
      <t>ス</t>
    </rPh>
    <phoneticPr fontId="1"/>
  </si>
  <si>
    <t>注５</t>
    <rPh sb="0" eb="1">
      <t>チュウ</t>
    </rPh>
    <phoneticPr fontId="1"/>
  </si>
  <si>
    <t>当該事業所・施設に係る組織体制図を添付してください。</t>
    <rPh sb="0" eb="2">
      <t>トウガイ</t>
    </rPh>
    <rPh sb="2" eb="5">
      <t>ジギョウショ</t>
    </rPh>
    <rPh sb="6" eb="8">
      <t>シセツ</t>
    </rPh>
    <rPh sb="9" eb="10">
      <t>カカ</t>
    </rPh>
    <rPh sb="11" eb="13">
      <t>ソシキ</t>
    </rPh>
    <rPh sb="13" eb="15">
      <t>タイセイ</t>
    </rPh>
    <rPh sb="15" eb="16">
      <t>ズ</t>
    </rPh>
    <rPh sb="17" eb="19">
      <t>テンプ</t>
    </rPh>
    <phoneticPr fontId="1"/>
  </si>
  <si>
    <t>参考様式３の１</t>
    <rPh sb="0" eb="2">
      <t>サンコウ</t>
    </rPh>
    <rPh sb="2" eb="4">
      <t>ヨウシキ</t>
    </rPh>
    <phoneticPr fontId="1"/>
  </si>
  <si>
    <t>参考様式３の２</t>
    <rPh sb="0" eb="2">
      <t>サンコウ</t>
    </rPh>
    <rPh sb="2" eb="4">
      <t>ヨウシキ</t>
    </rPh>
    <phoneticPr fontId="1"/>
  </si>
  <si>
    <t>他の事業所又は施設の従事者と兼務する相談支援専門員について</t>
    <rPh sb="0" eb="1">
      <t>ホカ</t>
    </rPh>
    <rPh sb="2" eb="5">
      <t>ジギョウショ</t>
    </rPh>
    <rPh sb="5" eb="6">
      <t>マタ</t>
    </rPh>
    <rPh sb="7" eb="9">
      <t>シセツ</t>
    </rPh>
    <rPh sb="10" eb="13">
      <t>ジュウジシャ</t>
    </rPh>
    <rPh sb="14" eb="16">
      <t>ケンム</t>
    </rPh>
    <rPh sb="18" eb="22">
      <t>ソウダンシエン</t>
    </rPh>
    <rPh sb="22" eb="25">
      <t>センモンイン</t>
    </rPh>
    <phoneticPr fontId="1"/>
  </si>
  <si>
    <t>他の事業所又は施設の従業者と兼務する相談支援専門員を全て記載してください。</t>
    <rPh sb="0" eb="1">
      <t>ホカ</t>
    </rPh>
    <rPh sb="2" eb="6">
      <t>ジギョウショマタ</t>
    </rPh>
    <rPh sb="7" eb="9">
      <t>シセツ</t>
    </rPh>
    <rPh sb="10" eb="13">
      <t>ジュウギョウシャ</t>
    </rPh>
    <rPh sb="14" eb="16">
      <t>ケンム</t>
    </rPh>
    <rPh sb="18" eb="20">
      <t>ソウダン</t>
    </rPh>
    <rPh sb="20" eb="22">
      <t>シエン</t>
    </rPh>
    <rPh sb="22" eb="25">
      <t>センモンイン</t>
    </rPh>
    <rPh sb="26" eb="27">
      <t>スベ</t>
    </rPh>
    <rPh sb="28" eb="30">
      <t>キサイ</t>
    </rPh>
    <phoneticPr fontId="1"/>
  </si>
  <si>
    <t>から</t>
    <phoneticPr fontId="1"/>
  </si>
  <si>
    <t>まで</t>
    <phoneticPr fontId="1"/>
  </si>
  <si>
    <t>参考様式４</t>
    <rPh sb="0" eb="2">
      <t>サンコウ</t>
    </rPh>
    <rPh sb="2" eb="4">
      <t>ヨウシキ</t>
    </rPh>
    <phoneticPr fontId="1"/>
  </si>
  <si>
    <t>氏　名</t>
    <rPh sb="0" eb="1">
      <t>シ</t>
    </rPh>
    <rPh sb="2" eb="3">
      <t>メイ</t>
    </rPh>
    <phoneticPr fontId="1"/>
  </si>
  <si>
    <t>住　所</t>
    <rPh sb="0" eb="1">
      <t>ジュウ</t>
    </rPh>
    <rPh sb="2" eb="3">
      <t>ショ</t>
    </rPh>
    <phoneticPr fontId="1"/>
  </si>
  <si>
    <t>主な職歴等</t>
    <rPh sb="0" eb="1">
      <t>オモ</t>
    </rPh>
    <rPh sb="2" eb="4">
      <t>ショクレキ</t>
    </rPh>
    <rPh sb="4" eb="5">
      <t>トウ</t>
    </rPh>
    <phoneticPr fontId="1"/>
  </si>
  <si>
    <t>年</t>
    <rPh sb="0" eb="1">
      <t>ネン</t>
    </rPh>
    <phoneticPr fontId="1"/>
  </si>
  <si>
    <t>月～</t>
    <rPh sb="0" eb="1">
      <t>ガツ</t>
    </rPh>
    <phoneticPr fontId="1"/>
  </si>
  <si>
    <t>月</t>
    <rPh sb="0" eb="1">
      <t>ガツ</t>
    </rPh>
    <phoneticPr fontId="1"/>
  </si>
  <si>
    <t>勤務先等</t>
    <rPh sb="0" eb="3">
      <t>キンムサキ</t>
    </rPh>
    <rPh sb="3" eb="4">
      <t>トウ</t>
    </rPh>
    <phoneticPr fontId="1"/>
  </si>
  <si>
    <t>職務内容</t>
    <rPh sb="0" eb="2">
      <t>ショクム</t>
    </rPh>
    <rPh sb="2" eb="4">
      <t>ナイヨウ</t>
    </rPh>
    <phoneticPr fontId="1"/>
  </si>
  <si>
    <t>年　月</t>
    <rPh sb="0" eb="1">
      <t>ネン</t>
    </rPh>
    <rPh sb="2" eb="3">
      <t>ゲツ</t>
    </rPh>
    <phoneticPr fontId="1"/>
  </si>
  <si>
    <t>～</t>
    <phoneticPr fontId="1"/>
  </si>
  <si>
    <t>職務に関連する資格</t>
    <rPh sb="0" eb="2">
      <t>ショクム</t>
    </rPh>
    <rPh sb="3" eb="5">
      <t>カンレン</t>
    </rPh>
    <rPh sb="7" eb="9">
      <t>シカク</t>
    </rPh>
    <phoneticPr fontId="1"/>
  </si>
  <si>
    <t>資格の種類</t>
    <rPh sb="0" eb="2">
      <t>シカク</t>
    </rPh>
    <rPh sb="3" eb="5">
      <t>シュルイ</t>
    </rPh>
    <phoneticPr fontId="1"/>
  </si>
  <si>
    <t>資格取得年月</t>
    <rPh sb="0" eb="4">
      <t>シカクシュトク</t>
    </rPh>
    <rPh sb="4" eb="6">
      <t>ネンゲツ</t>
    </rPh>
    <phoneticPr fontId="1"/>
  </si>
  <si>
    <t>備考（研修等の受講の状況）</t>
    <rPh sb="0" eb="2">
      <t>ビコウ</t>
    </rPh>
    <rPh sb="3" eb="6">
      <t>ケンシュウトウ</t>
    </rPh>
    <rPh sb="7" eb="9">
      <t>ジュコウ</t>
    </rPh>
    <rPh sb="10" eb="12">
      <t>ジョウキョウ</t>
    </rPh>
    <phoneticPr fontId="1"/>
  </si>
  <si>
    <t>住所・電話番号は自宅のものを記載してください。</t>
    <rPh sb="0" eb="2">
      <t>ジュウショ</t>
    </rPh>
    <rPh sb="3" eb="7">
      <t>デンワバンゴウ</t>
    </rPh>
    <rPh sb="8" eb="10">
      <t>ジタク</t>
    </rPh>
    <rPh sb="14" eb="16">
      <t>キサイ</t>
    </rPh>
    <phoneticPr fontId="1"/>
  </si>
  <si>
    <t>注２</t>
    <rPh sb="0" eb="1">
      <t>チュウ</t>
    </rPh>
    <phoneticPr fontId="1"/>
  </si>
  <si>
    <t>当該管理者（児童発達支援管理責任者）が管理する事業所が複数の場合は、その全てを記載してください。</t>
    <rPh sb="0" eb="2">
      <t>トウガイ</t>
    </rPh>
    <rPh sb="2" eb="5">
      <t>カンリシャ</t>
    </rPh>
    <rPh sb="6" eb="10">
      <t>ジドウハッタツ</t>
    </rPh>
    <rPh sb="10" eb="12">
      <t>シエン</t>
    </rPh>
    <rPh sb="12" eb="17">
      <t>カンリセキニンシャ</t>
    </rPh>
    <rPh sb="19" eb="21">
      <t>カンリ</t>
    </rPh>
    <rPh sb="23" eb="26">
      <t>ジギョウショ</t>
    </rPh>
    <rPh sb="27" eb="29">
      <t>フクスウ</t>
    </rPh>
    <rPh sb="30" eb="32">
      <t>バアイ</t>
    </rPh>
    <rPh sb="36" eb="37">
      <t>スベ</t>
    </rPh>
    <rPh sb="39" eb="41">
      <t>キサイ</t>
    </rPh>
    <phoneticPr fontId="1"/>
  </si>
  <si>
    <t>法人名</t>
    <rPh sb="0" eb="3">
      <t>ホウジンメイ</t>
    </rPh>
    <phoneticPr fontId="1"/>
  </si>
  <si>
    <t>（フリガナ）</t>
    <phoneticPr fontId="1"/>
  </si>
  <si>
    <t>事業所名</t>
    <rPh sb="0" eb="4">
      <t>ジギョウショメイ</t>
    </rPh>
    <phoneticPr fontId="1"/>
  </si>
  <si>
    <t>住所（所在地）</t>
    <rPh sb="0" eb="2">
      <t>ジュウショ</t>
    </rPh>
    <rPh sb="3" eb="6">
      <t>ショザイチ</t>
    </rPh>
    <phoneticPr fontId="1"/>
  </si>
  <si>
    <t>職名</t>
    <rPh sb="0" eb="2">
      <t>ショクメイ</t>
    </rPh>
    <phoneticPr fontId="1"/>
  </si>
  <si>
    <t>指定開始年月日</t>
    <rPh sb="0" eb="2">
      <t>シテイ</t>
    </rPh>
    <rPh sb="2" eb="4">
      <t>カイシ</t>
    </rPh>
    <rPh sb="4" eb="7">
      <t>ネンガッピ</t>
    </rPh>
    <phoneticPr fontId="1"/>
  </si>
  <si>
    <t>指定有効期間満了日</t>
    <rPh sb="0" eb="2">
      <t>シテイ</t>
    </rPh>
    <rPh sb="2" eb="6">
      <t>ユウコウキカン</t>
    </rPh>
    <rPh sb="6" eb="9">
      <t>マンリョウヒ</t>
    </rPh>
    <phoneticPr fontId="1"/>
  </si>
  <si>
    <t>地域定着支援</t>
    <rPh sb="0" eb="2">
      <t>チイキ</t>
    </rPh>
    <rPh sb="2" eb="4">
      <t>テイチャク</t>
    </rPh>
    <rPh sb="4" eb="6">
      <t>シエン</t>
    </rPh>
    <phoneticPr fontId="1"/>
  </si>
  <si>
    <t>地域移行支援</t>
    <rPh sb="0" eb="4">
      <t>チイキイコウ</t>
    </rPh>
    <rPh sb="4" eb="6">
      <t>シエン</t>
    </rPh>
    <phoneticPr fontId="1"/>
  </si>
  <si>
    <t>障害児相談支援</t>
    <rPh sb="0" eb="3">
      <t>ショウガイジ</t>
    </rPh>
    <rPh sb="3" eb="5">
      <t>ソウダン</t>
    </rPh>
    <rPh sb="5" eb="7">
      <t>シエン</t>
    </rPh>
    <phoneticPr fontId="1"/>
  </si>
  <si>
    <t>特定相談支援</t>
    <rPh sb="0" eb="4">
      <t>トクテイソウダン</t>
    </rPh>
    <rPh sb="4" eb="6">
      <t>シエン</t>
    </rPh>
    <phoneticPr fontId="1"/>
  </si>
  <si>
    <t>居宅介護支援
介護予防支援</t>
    <rPh sb="0" eb="4">
      <t>キョタクカイゴ</t>
    </rPh>
    <rPh sb="4" eb="6">
      <t>シエン</t>
    </rPh>
    <rPh sb="7" eb="9">
      <t>カイゴ</t>
    </rPh>
    <rPh sb="9" eb="11">
      <t>ヨボウ</t>
    </rPh>
    <rPh sb="11" eb="13">
      <t>シエン</t>
    </rPh>
    <phoneticPr fontId="1"/>
  </si>
  <si>
    <t>‐</t>
    <phoneticPr fontId="1"/>
  </si>
  <si>
    <t>静岡県菊川市</t>
    <rPh sb="0" eb="3">
      <t>シズオカケン</t>
    </rPh>
    <rPh sb="3" eb="6">
      <t>キクガワシ</t>
    </rPh>
    <phoneticPr fontId="1"/>
  </si>
  <si>
    <t>申請書提出年月日</t>
    <rPh sb="0" eb="3">
      <t>シンセイショ</t>
    </rPh>
    <rPh sb="3" eb="5">
      <t>テイシュツ</t>
    </rPh>
    <rPh sb="5" eb="8">
      <t>ネンガッピ</t>
    </rPh>
    <phoneticPr fontId="1"/>
  </si>
  <si>
    <t>申請者</t>
    <rPh sb="0" eb="3">
      <t>シンセイシャ</t>
    </rPh>
    <phoneticPr fontId="1"/>
  </si>
  <si>
    <t>特定相談支援事業</t>
    <phoneticPr fontId="1"/>
  </si>
  <si>
    <t>障害児相談支援事業</t>
    <rPh sb="0" eb="3">
      <t>ショウガイジ</t>
    </rPh>
    <phoneticPr fontId="1"/>
  </si>
  <si>
    <t>当該事業について定めてある定款・寄付行為等の条文</t>
    <phoneticPr fontId="1"/>
  </si>
  <si>
    <t>第</t>
    <rPh sb="0" eb="1">
      <t>ダイ</t>
    </rPh>
    <phoneticPr fontId="1"/>
  </si>
  <si>
    <t>条</t>
    <rPh sb="0" eb="1">
      <t>ジョウ</t>
    </rPh>
    <phoneticPr fontId="1"/>
  </si>
  <si>
    <t>項</t>
    <rPh sb="0" eb="1">
      <t>コウ</t>
    </rPh>
    <phoneticPr fontId="1"/>
  </si>
  <si>
    <t>号</t>
    <rPh sb="0" eb="1">
      <t>ゴウ</t>
    </rPh>
    <phoneticPr fontId="1"/>
  </si>
  <si>
    <t>第</t>
    <rPh sb="0" eb="1">
      <t>ダイ</t>
    </rPh>
    <phoneticPr fontId="1"/>
  </si>
  <si>
    <t>条</t>
    <rPh sb="0" eb="1">
      <t>ジョウ</t>
    </rPh>
    <phoneticPr fontId="1"/>
  </si>
  <si>
    <t>項</t>
    <rPh sb="0" eb="1">
      <t>コウ</t>
    </rPh>
    <phoneticPr fontId="1"/>
  </si>
  <si>
    <t>～</t>
    <phoneticPr fontId="1"/>
  </si>
  <si>
    <t>管理者</t>
    <rPh sb="0" eb="3">
      <t>カンリシャ</t>
    </rPh>
    <phoneticPr fontId="1"/>
  </si>
  <si>
    <t>児童発達支援管理責任者</t>
    <rPh sb="0" eb="6">
      <t>ジドウハッタツシエン</t>
    </rPh>
    <rPh sb="6" eb="11">
      <t>カンリセキニンシャ</t>
    </rPh>
    <phoneticPr fontId="1"/>
  </si>
  <si>
    <t>相談支援専門員</t>
    <rPh sb="0" eb="2">
      <t>ソウダン</t>
    </rPh>
    <rPh sb="2" eb="4">
      <t>シエン</t>
    </rPh>
    <rPh sb="4" eb="7">
      <t>センモンイン</t>
    </rPh>
    <phoneticPr fontId="1"/>
  </si>
  <si>
    <t>その他従業員</t>
    <rPh sb="2" eb="3">
      <t>タ</t>
    </rPh>
    <rPh sb="3" eb="6">
      <t>ジュウギョウイン</t>
    </rPh>
    <phoneticPr fontId="1"/>
  </si>
  <si>
    <t>主任相談支援専門員</t>
    <rPh sb="0" eb="2">
      <t>シュニン</t>
    </rPh>
    <rPh sb="2" eb="4">
      <t>ソウダン</t>
    </rPh>
    <rPh sb="4" eb="6">
      <t>シエン</t>
    </rPh>
    <rPh sb="6" eb="9">
      <t>センモンイン</t>
    </rPh>
    <phoneticPr fontId="1"/>
  </si>
  <si>
    <t>専従</t>
    <rPh sb="0" eb="2">
      <t>センジュウ</t>
    </rPh>
    <phoneticPr fontId="1"/>
  </si>
  <si>
    <t>兼務</t>
    <rPh sb="0" eb="2">
      <t>ケンム</t>
    </rPh>
    <phoneticPr fontId="1"/>
  </si>
  <si>
    <t>住所</t>
    <rPh sb="0" eb="2">
      <t>ジュウショ</t>
    </rPh>
    <phoneticPr fontId="1"/>
  </si>
  <si>
    <t>参考様式５</t>
    <rPh sb="0" eb="2">
      <t>サンコウ</t>
    </rPh>
    <rPh sb="2" eb="4">
      <t>ヨウシキ</t>
    </rPh>
    <phoneticPr fontId="1"/>
  </si>
  <si>
    <t>注</t>
    <rPh sb="0" eb="1">
      <t>チュウ</t>
    </rPh>
    <phoneticPr fontId="1"/>
  </si>
  <si>
    <t>参考様式６</t>
    <rPh sb="0" eb="2">
      <t>サンコウ</t>
    </rPh>
    <rPh sb="2" eb="4">
      <t>ヨウシキ</t>
    </rPh>
    <phoneticPr fontId="1"/>
  </si>
  <si>
    <t>実 務 経 験 者 証 明 書</t>
    <rPh sb="0" eb="1">
      <t>ミ</t>
    </rPh>
    <rPh sb="2" eb="3">
      <t>ム</t>
    </rPh>
    <rPh sb="4" eb="5">
      <t>ヘ</t>
    </rPh>
    <rPh sb="6" eb="7">
      <t>ゲン</t>
    </rPh>
    <rPh sb="8" eb="9">
      <t>シャ</t>
    </rPh>
    <rPh sb="10" eb="11">
      <t>アカシ</t>
    </rPh>
    <rPh sb="12" eb="13">
      <t>アキラ</t>
    </rPh>
    <rPh sb="14" eb="15">
      <t>ショ</t>
    </rPh>
    <phoneticPr fontId="1"/>
  </si>
  <si>
    <t>施設又は事業所所在地及び名称</t>
    <rPh sb="0" eb="2">
      <t>シセツ</t>
    </rPh>
    <rPh sb="2" eb="3">
      <t>マタ</t>
    </rPh>
    <rPh sb="4" eb="7">
      <t>ジギョウショ</t>
    </rPh>
    <rPh sb="7" eb="10">
      <t>ショザイチ</t>
    </rPh>
    <rPh sb="10" eb="11">
      <t>オヨ</t>
    </rPh>
    <rPh sb="12" eb="14">
      <t>メイショウ</t>
    </rPh>
    <phoneticPr fontId="1"/>
  </si>
  <si>
    <t>代表者職氏名</t>
    <rPh sb="0" eb="3">
      <t>ダイヒョウシャ</t>
    </rPh>
    <rPh sb="3" eb="4">
      <t>ショク</t>
    </rPh>
    <rPh sb="4" eb="6">
      <t>シメイ</t>
    </rPh>
    <phoneticPr fontId="1"/>
  </si>
  <si>
    <t>菊川市長　長谷川　寬彦　様</t>
    <rPh sb="0" eb="4">
      <t>キクガワシチョウ</t>
    </rPh>
    <rPh sb="5" eb="8">
      <t>ハセガワ</t>
    </rPh>
    <rPh sb="9" eb="11">
      <t>ヒロヒコ</t>
    </rPh>
    <rPh sb="12" eb="13">
      <t>サマ</t>
    </rPh>
    <phoneticPr fontId="1"/>
  </si>
  <si>
    <t>令和</t>
    <rPh sb="0" eb="2">
      <t>レイワ</t>
    </rPh>
    <phoneticPr fontId="1"/>
  </si>
  <si>
    <t>　下記の者の実務経験は、以下のとおりであることを証明します。</t>
    <rPh sb="1" eb="3">
      <t>カキ</t>
    </rPh>
    <rPh sb="4" eb="5">
      <t>モノ</t>
    </rPh>
    <rPh sb="6" eb="8">
      <t>ジツム</t>
    </rPh>
    <rPh sb="8" eb="10">
      <t>ケイケン</t>
    </rPh>
    <rPh sb="12" eb="14">
      <t>イカ</t>
    </rPh>
    <rPh sb="24" eb="26">
      <t>ショウメイ</t>
    </rPh>
    <phoneticPr fontId="1"/>
  </si>
  <si>
    <t>（生年月日　</t>
    <rPh sb="1" eb="5">
      <t>セイネンガッピ</t>
    </rPh>
    <phoneticPr fontId="1"/>
  </si>
  <si>
    <t>氏　　　名</t>
    <rPh sb="0" eb="1">
      <t>シ</t>
    </rPh>
    <rPh sb="4" eb="5">
      <t>メイ</t>
    </rPh>
    <phoneticPr fontId="1"/>
  </si>
  <si>
    <t>現　住　所</t>
    <rPh sb="0" eb="1">
      <t>ゲン</t>
    </rPh>
    <rPh sb="2" eb="3">
      <t>ジュウ</t>
    </rPh>
    <rPh sb="4" eb="5">
      <t>ショ</t>
    </rPh>
    <phoneticPr fontId="1"/>
  </si>
  <si>
    <t>施設・事業所の種別（</t>
    <rPh sb="0" eb="2">
      <t>シセツ</t>
    </rPh>
    <rPh sb="3" eb="6">
      <t>ジギョウショ</t>
    </rPh>
    <rPh sb="7" eb="9">
      <t>シュベツ</t>
    </rPh>
    <phoneticPr fontId="1"/>
  </si>
  <si>
    <t>施設又は事業所名</t>
    <rPh sb="0" eb="2">
      <t>シセツ</t>
    </rPh>
    <rPh sb="2" eb="3">
      <t>マタ</t>
    </rPh>
    <rPh sb="4" eb="8">
      <t>ジギョウショメイ</t>
    </rPh>
    <phoneticPr fontId="1"/>
  </si>
  <si>
    <t>指定する事業所の従事者（相談支援専門員等）１人目</t>
    <rPh sb="0" eb="2">
      <t>シテイ</t>
    </rPh>
    <rPh sb="4" eb="7">
      <t>ジギョウショ</t>
    </rPh>
    <rPh sb="8" eb="11">
      <t>ジュウジシャ</t>
    </rPh>
    <rPh sb="12" eb="14">
      <t>ソウダン</t>
    </rPh>
    <rPh sb="14" eb="16">
      <t>シエン</t>
    </rPh>
    <rPh sb="16" eb="20">
      <t>センモンイントウ</t>
    </rPh>
    <rPh sb="22" eb="24">
      <t>ニンメ</t>
    </rPh>
    <phoneticPr fontId="1"/>
  </si>
  <si>
    <t>常勤・非常勤の別</t>
    <rPh sb="0" eb="2">
      <t>ジョウキン</t>
    </rPh>
    <rPh sb="3" eb="6">
      <t>ヒジョウキン</t>
    </rPh>
    <rPh sb="7" eb="8">
      <t>ベツ</t>
    </rPh>
    <phoneticPr fontId="1"/>
  </si>
  <si>
    <t>非常勤</t>
    <rPh sb="0" eb="3">
      <t>ヒジョウキン</t>
    </rPh>
    <phoneticPr fontId="1"/>
  </si>
  <si>
    <t>専従・兼務の別</t>
    <rPh sb="0" eb="2">
      <t>センジュウ</t>
    </rPh>
    <rPh sb="3" eb="5">
      <t>ケンム</t>
    </rPh>
    <rPh sb="6" eb="7">
      <t>ベツ</t>
    </rPh>
    <phoneticPr fontId="1"/>
  </si>
  <si>
    <t>指定する事業所の従事者（相談支援専門員等）２人目</t>
    <rPh sb="0" eb="2">
      <t>シテイ</t>
    </rPh>
    <rPh sb="4" eb="7">
      <t>ジギョウショ</t>
    </rPh>
    <rPh sb="8" eb="11">
      <t>ジュウジシャ</t>
    </rPh>
    <rPh sb="12" eb="14">
      <t>ソウダン</t>
    </rPh>
    <rPh sb="14" eb="16">
      <t>シエン</t>
    </rPh>
    <rPh sb="16" eb="20">
      <t>センモンイントウ</t>
    </rPh>
    <rPh sb="22" eb="24">
      <t>ニンメ</t>
    </rPh>
    <phoneticPr fontId="1"/>
  </si>
  <si>
    <t>指定する事業所の従事者（相談支援専門員等）３人目</t>
    <rPh sb="0" eb="2">
      <t>シテイ</t>
    </rPh>
    <rPh sb="4" eb="7">
      <t>ジギョウショ</t>
    </rPh>
    <rPh sb="8" eb="11">
      <t>ジュウジシャ</t>
    </rPh>
    <rPh sb="12" eb="14">
      <t>ソウダン</t>
    </rPh>
    <rPh sb="14" eb="16">
      <t>シエン</t>
    </rPh>
    <rPh sb="16" eb="20">
      <t>センモンイントウ</t>
    </rPh>
    <rPh sb="22" eb="24">
      <t>ニンメ</t>
    </rPh>
    <phoneticPr fontId="1"/>
  </si>
  <si>
    <t>指定する事業所の従事者（相談支援専門員等）４人目</t>
    <rPh sb="0" eb="2">
      <t>シテイ</t>
    </rPh>
    <rPh sb="4" eb="7">
      <t>ジギョウショ</t>
    </rPh>
    <rPh sb="8" eb="11">
      <t>ジュウジシャ</t>
    </rPh>
    <rPh sb="12" eb="14">
      <t>ソウダン</t>
    </rPh>
    <rPh sb="14" eb="16">
      <t>シエン</t>
    </rPh>
    <rPh sb="16" eb="20">
      <t>センモンイントウ</t>
    </rPh>
    <rPh sb="22" eb="24">
      <t>ニンメ</t>
    </rPh>
    <phoneticPr fontId="1"/>
  </si>
  <si>
    <t>指定する事業所の従事者（相談支援専門員等）５人目</t>
    <rPh sb="0" eb="2">
      <t>シテイ</t>
    </rPh>
    <rPh sb="4" eb="7">
      <t>ジギョウショ</t>
    </rPh>
    <rPh sb="8" eb="11">
      <t>ジュウジシャ</t>
    </rPh>
    <rPh sb="12" eb="14">
      <t>ソウダン</t>
    </rPh>
    <rPh sb="14" eb="16">
      <t>シエン</t>
    </rPh>
    <rPh sb="16" eb="20">
      <t>センモンイントウ</t>
    </rPh>
    <rPh sb="22" eb="24">
      <t>ニンメ</t>
    </rPh>
    <phoneticPr fontId="1"/>
  </si>
  <si>
    <t>指定する事業所の従事者（相談支援専門員等）６人目</t>
    <rPh sb="0" eb="2">
      <t>シテイ</t>
    </rPh>
    <rPh sb="4" eb="7">
      <t>ジギョウショ</t>
    </rPh>
    <rPh sb="8" eb="11">
      <t>ジュウジシャ</t>
    </rPh>
    <rPh sb="12" eb="14">
      <t>ソウダン</t>
    </rPh>
    <rPh sb="14" eb="16">
      <t>シエン</t>
    </rPh>
    <rPh sb="16" eb="20">
      <t>センモンイントウ</t>
    </rPh>
    <rPh sb="22" eb="24">
      <t>ニンメ</t>
    </rPh>
    <phoneticPr fontId="1"/>
  </si>
  <si>
    <t>指定する事業所の従事者（相談支援専門員等）７人目</t>
    <rPh sb="0" eb="2">
      <t>シテイ</t>
    </rPh>
    <rPh sb="4" eb="7">
      <t>ジギョウショ</t>
    </rPh>
    <rPh sb="8" eb="11">
      <t>ジュウジシャ</t>
    </rPh>
    <rPh sb="12" eb="14">
      <t>ソウダン</t>
    </rPh>
    <rPh sb="14" eb="16">
      <t>シエン</t>
    </rPh>
    <rPh sb="16" eb="20">
      <t>センモンイントウ</t>
    </rPh>
    <rPh sb="22" eb="24">
      <t>ニンメ</t>
    </rPh>
    <phoneticPr fontId="1"/>
  </si>
  <si>
    <t>サービス提供責任者</t>
    <rPh sb="4" eb="6">
      <t>テイキョウ</t>
    </rPh>
    <rPh sb="6" eb="9">
      <t>セキニンシャ</t>
    </rPh>
    <phoneticPr fontId="1"/>
  </si>
  <si>
    <t>サービス管理責任者</t>
    <rPh sb="4" eb="6">
      <t>カンリ</t>
    </rPh>
    <rPh sb="6" eb="9">
      <t>セキニンシャ</t>
    </rPh>
    <phoneticPr fontId="1"/>
  </si>
  <si>
    <t>常勤</t>
    <phoneticPr fontId="1"/>
  </si>
  <si>
    <t>７</t>
    <phoneticPr fontId="1"/>
  </si>
  <si>
    <t>１人目</t>
    <rPh sb="1" eb="2">
      <t>ニン</t>
    </rPh>
    <rPh sb="2" eb="3">
      <t>メ</t>
    </rPh>
    <phoneticPr fontId="1"/>
  </si>
  <si>
    <t>２人目</t>
    <rPh sb="1" eb="2">
      <t>ニン</t>
    </rPh>
    <rPh sb="2" eb="3">
      <t>メ</t>
    </rPh>
    <phoneticPr fontId="1"/>
  </si>
  <si>
    <t>７人目</t>
    <rPh sb="1" eb="2">
      <t>ニン</t>
    </rPh>
    <rPh sb="2" eb="3">
      <t>メ</t>
    </rPh>
    <phoneticPr fontId="1"/>
  </si>
  <si>
    <t>６人目</t>
    <rPh sb="1" eb="2">
      <t>ニン</t>
    </rPh>
    <rPh sb="2" eb="3">
      <t>メ</t>
    </rPh>
    <phoneticPr fontId="1"/>
  </si>
  <si>
    <t>５人目</t>
    <rPh sb="1" eb="2">
      <t>ニン</t>
    </rPh>
    <rPh sb="2" eb="3">
      <t>メ</t>
    </rPh>
    <phoneticPr fontId="1"/>
  </si>
  <si>
    <t>４人目</t>
    <rPh sb="1" eb="2">
      <t>ニン</t>
    </rPh>
    <rPh sb="2" eb="3">
      <t>メ</t>
    </rPh>
    <phoneticPr fontId="1"/>
  </si>
  <si>
    <t>３人目</t>
    <rPh sb="1" eb="2">
      <t>ニン</t>
    </rPh>
    <rPh sb="2" eb="3">
      <t>メ</t>
    </rPh>
    <phoneticPr fontId="1"/>
  </si>
  <si>
    <t>うち業務に従事した日数</t>
    <rPh sb="2" eb="4">
      <t>ギョウム</t>
    </rPh>
    <rPh sb="5" eb="7">
      <t>ジュウジ</t>
    </rPh>
    <rPh sb="9" eb="11">
      <t>ニッスウ</t>
    </rPh>
    <phoneticPr fontId="1"/>
  </si>
  <si>
    <t>←業務期間の全てが従事した日数の場合</t>
    <rPh sb="1" eb="3">
      <t>ギョウム</t>
    </rPh>
    <rPh sb="3" eb="5">
      <t>キカン</t>
    </rPh>
    <rPh sb="6" eb="7">
      <t>スベ</t>
    </rPh>
    <rPh sb="9" eb="11">
      <t>ジュウジ</t>
    </rPh>
    <rPh sb="13" eb="15">
      <t>ニッスウ</t>
    </rPh>
    <rPh sb="16" eb="18">
      <t>バアイ</t>
    </rPh>
    <phoneticPr fontId="1"/>
  </si>
  <si>
    <t>業　務　期　間</t>
    <rPh sb="0" eb="1">
      <t>ギョウ</t>
    </rPh>
    <rPh sb="2" eb="3">
      <t>ム</t>
    </rPh>
    <rPh sb="4" eb="5">
      <t>キ</t>
    </rPh>
    <rPh sb="6" eb="7">
      <t>アイダ</t>
    </rPh>
    <phoneticPr fontId="1"/>
  </si>
  <si>
    <t>業　務　内　容</t>
    <rPh sb="0" eb="1">
      <t>ギョウ</t>
    </rPh>
    <rPh sb="2" eb="3">
      <t>ム</t>
    </rPh>
    <rPh sb="4" eb="5">
      <t>ナイ</t>
    </rPh>
    <rPh sb="6" eb="7">
      <t>カタチ</t>
    </rPh>
    <phoneticPr fontId="1"/>
  </si>
  <si>
    <t>職名（</t>
    <rPh sb="0" eb="2">
      <t>ショクメイ</t>
    </rPh>
    <phoneticPr fontId="1"/>
  </si>
  <si>
    <t>）</t>
    <phoneticPr fontId="1"/>
  </si>
  <si>
    <t>（注）</t>
    <rPh sb="1" eb="2">
      <t>チュウ</t>
    </rPh>
    <phoneticPr fontId="1"/>
  </si>
  <si>
    <t>１</t>
    <phoneticPr fontId="1"/>
  </si>
  <si>
    <t>２</t>
    <phoneticPr fontId="1"/>
  </si>
  <si>
    <t>　施設又は事業所名欄には、居宅介護、生活介護等の種別も記入すること。</t>
    <rPh sb="1" eb="3">
      <t>シセツ</t>
    </rPh>
    <rPh sb="3" eb="4">
      <t>マタ</t>
    </rPh>
    <rPh sb="5" eb="9">
      <t>ジギョウショメイ</t>
    </rPh>
    <rPh sb="9" eb="10">
      <t>ラン</t>
    </rPh>
    <rPh sb="13" eb="15">
      <t>キョタク</t>
    </rPh>
    <rPh sb="15" eb="17">
      <t>カイゴ</t>
    </rPh>
    <rPh sb="18" eb="22">
      <t>セイカツカイゴ</t>
    </rPh>
    <rPh sb="22" eb="23">
      <t>トウ</t>
    </rPh>
    <rPh sb="24" eb="26">
      <t>シュベツ</t>
    </rPh>
    <rPh sb="27" eb="29">
      <t>キニュウ</t>
    </rPh>
    <phoneticPr fontId="1"/>
  </si>
  <si>
    <t>　業務期間欄は、照明を受ける者が障害者に対する直接的な援助を行っていた期間を記入すること。（産休・</t>
    <rPh sb="1" eb="6">
      <t>ギョウムキカンラン</t>
    </rPh>
    <rPh sb="8" eb="10">
      <t>ショウメイ</t>
    </rPh>
    <rPh sb="11" eb="12">
      <t>ウ</t>
    </rPh>
    <rPh sb="14" eb="15">
      <t>モノ</t>
    </rPh>
    <rPh sb="16" eb="17">
      <t>ショウ</t>
    </rPh>
    <rPh sb="17" eb="18">
      <t>ガイ</t>
    </rPh>
    <rPh sb="18" eb="19">
      <t>シャ</t>
    </rPh>
    <rPh sb="20" eb="21">
      <t>タイ</t>
    </rPh>
    <rPh sb="23" eb="26">
      <t>チョクセツテキ</t>
    </rPh>
    <rPh sb="27" eb="29">
      <t>エンジョ</t>
    </rPh>
    <rPh sb="30" eb="31">
      <t>オコナ</t>
    </rPh>
    <rPh sb="35" eb="37">
      <t>キカン</t>
    </rPh>
    <rPh sb="38" eb="40">
      <t>キニュウ</t>
    </rPh>
    <rPh sb="46" eb="48">
      <t>サンキュウ</t>
    </rPh>
    <phoneticPr fontId="1"/>
  </si>
  <si>
    <t>育休・療養休暇や長期研修期間等は業務期間となりません・</t>
    <rPh sb="0" eb="2">
      <t>イクキュウ</t>
    </rPh>
    <rPh sb="3" eb="7">
      <t>リョウヨウキュウカ</t>
    </rPh>
    <rPh sb="8" eb="10">
      <t>チョウキ</t>
    </rPh>
    <rPh sb="10" eb="12">
      <t>ケンシュウ</t>
    </rPh>
    <rPh sb="12" eb="15">
      <t>キカントウ</t>
    </rPh>
    <rPh sb="16" eb="20">
      <t>ギョウムキカン</t>
    </rPh>
    <phoneticPr fontId="1"/>
  </si>
  <si>
    <t>　現在、既に必要とする実務期間を満たしている場合は、実務経験証明書作成日までの期間又は退職した日ま</t>
    <rPh sb="1" eb="3">
      <t>ゲンザイ</t>
    </rPh>
    <rPh sb="4" eb="5">
      <t>スデ</t>
    </rPh>
    <rPh sb="6" eb="8">
      <t>ヒツヨウ</t>
    </rPh>
    <rPh sb="11" eb="13">
      <t>ジツム</t>
    </rPh>
    <rPh sb="13" eb="15">
      <t>キカン</t>
    </rPh>
    <rPh sb="16" eb="17">
      <t>ミ</t>
    </rPh>
    <rPh sb="22" eb="24">
      <t>バアイ</t>
    </rPh>
    <rPh sb="26" eb="28">
      <t>ジツム</t>
    </rPh>
    <rPh sb="28" eb="30">
      <t>ケイケン</t>
    </rPh>
    <rPh sb="30" eb="33">
      <t>ショウメイショ</t>
    </rPh>
    <rPh sb="33" eb="35">
      <t>サクセイ</t>
    </rPh>
    <rPh sb="35" eb="36">
      <t>ヒ</t>
    </rPh>
    <rPh sb="39" eb="41">
      <t>キカン</t>
    </rPh>
    <rPh sb="41" eb="42">
      <t>マタ</t>
    </rPh>
    <rPh sb="43" eb="45">
      <t>タイショク</t>
    </rPh>
    <rPh sb="47" eb="48">
      <t>ヒ</t>
    </rPh>
    <phoneticPr fontId="1"/>
  </si>
  <si>
    <t>での期間を記入してください。</t>
    <rPh sb="2" eb="4">
      <t>キカン</t>
    </rPh>
    <rPh sb="5" eb="7">
      <t>キニュウ</t>
    </rPh>
    <phoneticPr fontId="1"/>
  </si>
  <si>
    <t>３</t>
    <phoneticPr fontId="1"/>
  </si>
  <si>
    <t>　業務内容欄は、生活支援員、看護師等の職名を記入し、業務内容について具体的に記入してください。</t>
    <rPh sb="1" eb="5">
      <t>ギョウムナイヨウ</t>
    </rPh>
    <rPh sb="5" eb="6">
      <t>ラン</t>
    </rPh>
    <rPh sb="8" eb="10">
      <t>セイカツ</t>
    </rPh>
    <rPh sb="10" eb="12">
      <t>シエン</t>
    </rPh>
    <rPh sb="12" eb="13">
      <t>イン</t>
    </rPh>
    <rPh sb="14" eb="17">
      <t>カンゴシ</t>
    </rPh>
    <rPh sb="17" eb="18">
      <t>トウ</t>
    </rPh>
    <rPh sb="19" eb="21">
      <t>ショクメイ</t>
    </rPh>
    <rPh sb="22" eb="24">
      <t>キニュウ</t>
    </rPh>
    <rPh sb="26" eb="30">
      <t>ギョウムナイヨウ</t>
    </rPh>
    <rPh sb="34" eb="37">
      <t>グタイテキ</t>
    </rPh>
    <rPh sb="38" eb="40">
      <t>キニュウ</t>
    </rPh>
    <phoneticPr fontId="1"/>
  </si>
  <si>
    <t>１人目</t>
    <rPh sb="1" eb="3">
      <t>ニンメ</t>
    </rPh>
    <phoneticPr fontId="1"/>
  </si>
  <si>
    <t>２人目</t>
    <rPh sb="1" eb="3">
      <t>ニンメ</t>
    </rPh>
    <phoneticPr fontId="1"/>
  </si>
  <si>
    <t>３人目</t>
    <rPh sb="1" eb="3">
      <t>ニンメ</t>
    </rPh>
    <phoneticPr fontId="1"/>
  </si>
  <si>
    <t>４人目</t>
    <rPh sb="1" eb="3">
      <t>ニンメ</t>
    </rPh>
    <phoneticPr fontId="1"/>
  </si>
  <si>
    <t>５人目</t>
    <rPh sb="1" eb="3">
      <t>ニンメ</t>
    </rPh>
    <phoneticPr fontId="1"/>
  </si>
  <si>
    <t>６人目</t>
    <rPh sb="1" eb="3">
      <t>ニンメ</t>
    </rPh>
    <phoneticPr fontId="1"/>
  </si>
  <si>
    <t>７人目</t>
    <rPh sb="1" eb="3">
      <t>ニンメ</t>
    </rPh>
    <phoneticPr fontId="1"/>
  </si>
  <si>
    <t>印</t>
    <rPh sb="0" eb="1">
      <t>イン</t>
    </rPh>
    <phoneticPr fontId="1"/>
  </si>
  <si>
    <t>参考様式７</t>
    <rPh sb="0" eb="2">
      <t>サンコウ</t>
    </rPh>
    <rPh sb="2" eb="4">
      <t>ヨウシキ</t>
    </rPh>
    <phoneticPr fontId="1"/>
  </si>
  <si>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1"/>
  </si>
  <si>
    <t>事業所名</t>
    <rPh sb="0" eb="3">
      <t>ジギョウショ</t>
    </rPh>
    <rPh sb="3" eb="4">
      <t>メイ</t>
    </rPh>
    <phoneticPr fontId="1"/>
  </si>
  <si>
    <t>措　置　の　概　要</t>
    <rPh sb="0" eb="1">
      <t>ソ</t>
    </rPh>
    <rPh sb="2" eb="3">
      <t>チ</t>
    </rPh>
    <rPh sb="6" eb="7">
      <t>ガイ</t>
    </rPh>
    <rPh sb="8" eb="9">
      <t>ヨウ</t>
    </rPh>
    <phoneticPr fontId="1"/>
  </si>
  <si>
    <t>１　利用者又はその家族からの相談又は苦情等に対応する常設の窓口（連絡先）、担当者</t>
    <rPh sb="2" eb="5">
      <t>リヨウシャ</t>
    </rPh>
    <rPh sb="5" eb="6">
      <t>マタ</t>
    </rPh>
    <rPh sb="9" eb="11">
      <t>カゾク</t>
    </rPh>
    <rPh sb="14" eb="16">
      <t>ソウダン</t>
    </rPh>
    <rPh sb="16" eb="17">
      <t>マタ</t>
    </rPh>
    <rPh sb="18" eb="21">
      <t>クジョウトウ</t>
    </rPh>
    <rPh sb="22" eb="24">
      <t>タイオウ</t>
    </rPh>
    <rPh sb="26" eb="28">
      <t>ジョウセツ</t>
    </rPh>
    <rPh sb="29" eb="31">
      <t>マドグチ</t>
    </rPh>
    <rPh sb="32" eb="35">
      <t>レンラクサキ</t>
    </rPh>
    <rPh sb="37" eb="40">
      <t>タントウシャ</t>
    </rPh>
    <phoneticPr fontId="1"/>
  </si>
  <si>
    <t>常設窓口</t>
    <rPh sb="0" eb="2">
      <t>ジョウセツ</t>
    </rPh>
    <rPh sb="2" eb="4">
      <t>マドグチ</t>
    </rPh>
    <phoneticPr fontId="1"/>
  </si>
  <si>
    <t>電話</t>
    <rPh sb="0" eb="2">
      <t>デンワ</t>
    </rPh>
    <phoneticPr fontId="1"/>
  </si>
  <si>
    <t>２　円滑かつ迅速に苦情を解決するための処理体制・手順</t>
    <rPh sb="2" eb="4">
      <t>エンカツ</t>
    </rPh>
    <rPh sb="6" eb="8">
      <t>ジンソク</t>
    </rPh>
    <rPh sb="9" eb="11">
      <t>クジョウ</t>
    </rPh>
    <rPh sb="12" eb="14">
      <t>カイケツ</t>
    </rPh>
    <rPh sb="19" eb="23">
      <t>ショリタイセイ</t>
    </rPh>
    <rPh sb="24" eb="26">
      <t>テジュン</t>
    </rPh>
    <phoneticPr fontId="1"/>
  </si>
  <si>
    <t>受付担当者</t>
    <rPh sb="0" eb="2">
      <t>ウケツケ</t>
    </rPh>
    <rPh sb="2" eb="5">
      <t>タントウシャ</t>
    </rPh>
    <phoneticPr fontId="1"/>
  </si>
  <si>
    <t>苦情解決責任者</t>
    <rPh sb="0" eb="2">
      <t>クジョウ</t>
    </rPh>
    <rPh sb="2" eb="4">
      <t>カイケツ</t>
    </rPh>
    <rPh sb="4" eb="7">
      <t>セキニンシャ</t>
    </rPh>
    <phoneticPr fontId="1"/>
  </si>
  <si>
    <t>※具体的な対応の方針</t>
    <rPh sb="1" eb="4">
      <t>グタイテキ</t>
    </rPh>
    <rPh sb="5" eb="7">
      <t>タイオウ</t>
    </rPh>
    <rPh sb="8" eb="10">
      <t>ホウシン</t>
    </rPh>
    <phoneticPr fontId="1"/>
  </si>
  <si>
    <t>注　上の事項は例示であるので、これにかかわらず適宜項目を追加し、その内容を具体的に記載してください。</t>
    <rPh sb="0" eb="1">
      <t>チュウ</t>
    </rPh>
    <rPh sb="2" eb="3">
      <t>ウエ</t>
    </rPh>
    <rPh sb="4" eb="6">
      <t>ジコウ</t>
    </rPh>
    <rPh sb="7" eb="9">
      <t>レイジ</t>
    </rPh>
    <rPh sb="23" eb="25">
      <t>テキギ</t>
    </rPh>
    <rPh sb="25" eb="27">
      <t>コウモク</t>
    </rPh>
    <rPh sb="28" eb="30">
      <t>ツイカ</t>
    </rPh>
    <rPh sb="34" eb="36">
      <t>ナイヨウ</t>
    </rPh>
    <rPh sb="37" eb="40">
      <t>グタイテキ</t>
    </rPh>
    <rPh sb="41" eb="43">
      <t>キサイ</t>
    </rPh>
    <phoneticPr fontId="1"/>
  </si>
  <si>
    <t>参考様式８の１</t>
    <rPh sb="0" eb="2">
      <t>サンコウ</t>
    </rPh>
    <rPh sb="2" eb="4">
      <t>ヨウシキ</t>
    </rPh>
    <phoneticPr fontId="1"/>
  </si>
  <si>
    <t>参考様式８の２</t>
    <rPh sb="0" eb="2">
      <t>サンコウ</t>
    </rPh>
    <rPh sb="2" eb="4">
      <t>ヨウシキ</t>
    </rPh>
    <phoneticPr fontId="1"/>
  </si>
  <si>
    <t>指定特定相談支援事業者の指定に係る誓約書</t>
    <rPh sb="0" eb="2">
      <t>シテイ</t>
    </rPh>
    <rPh sb="2" eb="6">
      <t>トクテイソウダン</t>
    </rPh>
    <rPh sb="6" eb="8">
      <t>シエン</t>
    </rPh>
    <rPh sb="8" eb="11">
      <t>ジギョウシャ</t>
    </rPh>
    <rPh sb="12" eb="14">
      <t>シテイ</t>
    </rPh>
    <rPh sb="15" eb="16">
      <t>カカ</t>
    </rPh>
    <rPh sb="17" eb="20">
      <t>セイヤクショ</t>
    </rPh>
    <phoneticPr fontId="1"/>
  </si>
  <si>
    <t>１　申請者が法人でないとき。</t>
    <rPh sb="2" eb="5">
      <t>シンセイシャ</t>
    </rPh>
    <rPh sb="6" eb="8">
      <t>ホウジン</t>
    </rPh>
    <phoneticPr fontId="1"/>
  </si>
  <si>
    <t>11　申請者が、指定の申請前５年以内に相談支援に関し不正又は著しく不当な行為をした者であるとき。</t>
    <rPh sb="3" eb="6">
      <t>シンセイシャ</t>
    </rPh>
    <rPh sb="8" eb="10">
      <t>シテイ</t>
    </rPh>
    <rPh sb="11" eb="14">
      <t>シンセイマエ</t>
    </rPh>
    <rPh sb="15" eb="16">
      <t>ネン</t>
    </rPh>
    <rPh sb="16" eb="18">
      <t>イナイ</t>
    </rPh>
    <rPh sb="19" eb="21">
      <t>ソウダン</t>
    </rPh>
    <rPh sb="21" eb="23">
      <t>シエン</t>
    </rPh>
    <rPh sb="24" eb="25">
      <t>カン</t>
    </rPh>
    <rPh sb="26" eb="29">
      <t>フセイマタ</t>
    </rPh>
    <rPh sb="30" eb="31">
      <t>イチジル</t>
    </rPh>
    <rPh sb="33" eb="35">
      <t>フトウ</t>
    </rPh>
    <rPh sb="36" eb="38">
      <t>コウイ</t>
    </rPh>
    <rPh sb="41" eb="42">
      <t>モノ</t>
    </rPh>
    <phoneticPr fontId="1"/>
  </si>
  <si>
    <t>　当法人（別紙に記載する役員等を含む。）は、下記に掲げる障害者の日常生活及び社会生活を総合的に支</t>
    <rPh sb="1" eb="4">
      <t>トウホウジン</t>
    </rPh>
    <rPh sb="5" eb="7">
      <t>ベッシ</t>
    </rPh>
    <rPh sb="8" eb="10">
      <t>キサイ</t>
    </rPh>
    <rPh sb="12" eb="15">
      <t>ヤクイントウ</t>
    </rPh>
    <rPh sb="16" eb="17">
      <t>フク</t>
    </rPh>
    <rPh sb="22" eb="24">
      <t>カキ</t>
    </rPh>
    <rPh sb="25" eb="26">
      <t>カカ</t>
    </rPh>
    <rPh sb="28" eb="31">
      <t>ショウガイシャ</t>
    </rPh>
    <rPh sb="32" eb="34">
      <t>ニチジョウ</t>
    </rPh>
    <rPh sb="34" eb="36">
      <t>セイカツ</t>
    </rPh>
    <rPh sb="36" eb="37">
      <t>オヨ</t>
    </rPh>
    <rPh sb="38" eb="40">
      <t>シャカイ</t>
    </rPh>
    <rPh sb="40" eb="42">
      <t>セイカツ</t>
    </rPh>
    <rPh sb="43" eb="45">
      <t>ソウゴウ</t>
    </rPh>
    <rPh sb="45" eb="46">
      <t>テキ</t>
    </rPh>
    <rPh sb="47" eb="48">
      <t>シ</t>
    </rPh>
    <phoneticPr fontId="1"/>
  </si>
  <si>
    <t>援するための法律第51条の20第２項において準用する同法第36条第３項（第４号、第10号及び第13号を除</t>
    <rPh sb="22" eb="24">
      <t>ジュンヨウ</t>
    </rPh>
    <rPh sb="26" eb="28">
      <t>ドウホウ</t>
    </rPh>
    <rPh sb="28" eb="29">
      <t>ダイ</t>
    </rPh>
    <rPh sb="31" eb="32">
      <t>ジョウ</t>
    </rPh>
    <rPh sb="32" eb="33">
      <t>ダイ</t>
    </rPh>
    <rPh sb="34" eb="35">
      <t>コウ</t>
    </rPh>
    <rPh sb="36" eb="37">
      <t>ダイ</t>
    </rPh>
    <rPh sb="38" eb="39">
      <t>ゴウ</t>
    </rPh>
    <rPh sb="40" eb="41">
      <t>ダイ</t>
    </rPh>
    <rPh sb="43" eb="44">
      <t>ゴウ</t>
    </rPh>
    <rPh sb="44" eb="45">
      <t>オヨ</t>
    </rPh>
    <rPh sb="46" eb="47">
      <t>ダイ</t>
    </rPh>
    <rPh sb="49" eb="50">
      <t>ゴウ</t>
    </rPh>
    <rPh sb="51" eb="52">
      <t>ノゾ</t>
    </rPh>
    <phoneticPr fontId="1"/>
  </si>
  <si>
    <t>く。）の規定のいずれにも該当しないことを誓約します。</t>
    <phoneticPr fontId="1"/>
  </si>
  <si>
    <t>　【障害者の日常生活及び社会生活を総合的に支援するための法律第36条第３項（第４号、第10号及び第13号を除く。）の読替後の</t>
    <rPh sb="2" eb="5">
      <t>ショウガイシャ</t>
    </rPh>
    <rPh sb="6" eb="8">
      <t>ニチジョウ</t>
    </rPh>
    <rPh sb="8" eb="10">
      <t>セイカツ</t>
    </rPh>
    <rPh sb="10" eb="11">
      <t>オヨ</t>
    </rPh>
    <rPh sb="12" eb="14">
      <t>シャカイ</t>
    </rPh>
    <rPh sb="14" eb="16">
      <t>セイカツ</t>
    </rPh>
    <rPh sb="17" eb="19">
      <t>ソウゴウ</t>
    </rPh>
    <rPh sb="19" eb="20">
      <t>テキ</t>
    </rPh>
    <rPh sb="21" eb="23">
      <t>シエン</t>
    </rPh>
    <rPh sb="28" eb="30">
      <t>ホウリツ</t>
    </rPh>
    <rPh sb="30" eb="31">
      <t>ダイ</t>
    </rPh>
    <rPh sb="33" eb="34">
      <t>ジョウ</t>
    </rPh>
    <rPh sb="34" eb="35">
      <t>ダイ</t>
    </rPh>
    <rPh sb="36" eb="37">
      <t>コウ</t>
    </rPh>
    <rPh sb="38" eb="39">
      <t>ダイ</t>
    </rPh>
    <rPh sb="40" eb="41">
      <t>ゴウ</t>
    </rPh>
    <rPh sb="42" eb="43">
      <t>ダイ</t>
    </rPh>
    <rPh sb="45" eb="46">
      <t>ゴウ</t>
    </rPh>
    <rPh sb="46" eb="47">
      <t>オヨ</t>
    </rPh>
    <rPh sb="48" eb="49">
      <t>ダイ</t>
    </rPh>
    <rPh sb="51" eb="52">
      <t>ゴウ</t>
    </rPh>
    <rPh sb="53" eb="54">
      <t>ノゾ</t>
    </rPh>
    <rPh sb="58" eb="61">
      <t>ヨミカエゴ</t>
    </rPh>
    <phoneticPr fontId="1"/>
  </si>
  <si>
    <t>　規定】</t>
    <phoneticPr fontId="1"/>
  </si>
  <si>
    <t>２　当該申請に係る特定相談支援事業所（第51条の20第１項に規定する特定相談支援事業所をいう。以下この項において同じ。）の</t>
    <rPh sb="2" eb="4">
      <t>トウガイ</t>
    </rPh>
    <rPh sb="4" eb="6">
      <t>シンセイ</t>
    </rPh>
    <rPh sb="7" eb="8">
      <t>カカ</t>
    </rPh>
    <rPh sb="9" eb="13">
      <t>トクテイソウダン</t>
    </rPh>
    <rPh sb="13" eb="15">
      <t>シエン</t>
    </rPh>
    <rPh sb="15" eb="18">
      <t>ジギョウショ</t>
    </rPh>
    <rPh sb="19" eb="20">
      <t>ダイ</t>
    </rPh>
    <rPh sb="22" eb="23">
      <t>ジョウ</t>
    </rPh>
    <rPh sb="26" eb="27">
      <t>ダイ</t>
    </rPh>
    <rPh sb="28" eb="29">
      <t>コウ</t>
    </rPh>
    <rPh sb="30" eb="32">
      <t>キテイ</t>
    </rPh>
    <rPh sb="34" eb="36">
      <t>トクテイ</t>
    </rPh>
    <rPh sb="36" eb="38">
      <t>ソウダン</t>
    </rPh>
    <rPh sb="38" eb="40">
      <t>シエン</t>
    </rPh>
    <rPh sb="40" eb="43">
      <t>ジギョウショ</t>
    </rPh>
    <rPh sb="47" eb="49">
      <t>イカ</t>
    </rPh>
    <rPh sb="51" eb="52">
      <t>コウ</t>
    </rPh>
    <rPh sb="56" eb="57">
      <t>オナ</t>
    </rPh>
    <phoneticPr fontId="1"/>
  </si>
  <si>
    <t>　従業者の知識及び技能並びに人員が、第51条の24第１項の厚生労働省令で定める基準を満たしていないとき。</t>
    <rPh sb="14" eb="16">
      <t>ジンイン</t>
    </rPh>
    <rPh sb="18" eb="19">
      <t>ダイ</t>
    </rPh>
    <rPh sb="21" eb="22">
      <t>ジョウ</t>
    </rPh>
    <rPh sb="25" eb="26">
      <t>ダイ</t>
    </rPh>
    <rPh sb="27" eb="28">
      <t>コウ</t>
    </rPh>
    <rPh sb="29" eb="31">
      <t>コウセイ</t>
    </rPh>
    <rPh sb="31" eb="34">
      <t>ロウドウショウ</t>
    </rPh>
    <rPh sb="34" eb="35">
      <t>レイ</t>
    </rPh>
    <rPh sb="36" eb="37">
      <t>サダ</t>
    </rPh>
    <rPh sb="39" eb="41">
      <t>キジュン</t>
    </rPh>
    <rPh sb="42" eb="43">
      <t>ミ</t>
    </rPh>
    <phoneticPr fontId="1"/>
  </si>
  <si>
    <t>３　申請者が第51条の24条第２項の厚生労働省令で定める指定計画相談支援の事業の運営に関する基準に従って適正な特定相談支援</t>
    <rPh sb="2" eb="5">
      <t>シンセイシャ</t>
    </rPh>
    <rPh sb="6" eb="7">
      <t>ダイ</t>
    </rPh>
    <rPh sb="9" eb="10">
      <t>ジョウ</t>
    </rPh>
    <rPh sb="13" eb="14">
      <t>ジョウ</t>
    </rPh>
    <rPh sb="14" eb="15">
      <t>ダイ</t>
    </rPh>
    <rPh sb="16" eb="17">
      <t>コウ</t>
    </rPh>
    <rPh sb="18" eb="23">
      <t>コウセイロウドウショウ</t>
    </rPh>
    <rPh sb="23" eb="24">
      <t>レイ</t>
    </rPh>
    <rPh sb="25" eb="26">
      <t>サダ</t>
    </rPh>
    <rPh sb="28" eb="30">
      <t>シテイ</t>
    </rPh>
    <rPh sb="30" eb="32">
      <t>ケイカク</t>
    </rPh>
    <rPh sb="32" eb="34">
      <t>ソウダン</t>
    </rPh>
    <rPh sb="34" eb="36">
      <t>シエン</t>
    </rPh>
    <rPh sb="37" eb="39">
      <t>ジギョウ</t>
    </rPh>
    <rPh sb="40" eb="42">
      <t>ウンエイ</t>
    </rPh>
    <rPh sb="43" eb="44">
      <t>カン</t>
    </rPh>
    <rPh sb="46" eb="48">
      <t>キジュン</t>
    </rPh>
    <rPh sb="49" eb="50">
      <t>シタガ</t>
    </rPh>
    <rPh sb="52" eb="54">
      <t>テキセイ</t>
    </rPh>
    <rPh sb="55" eb="59">
      <t>トクテイソウダン</t>
    </rPh>
    <rPh sb="59" eb="61">
      <t>シエン</t>
    </rPh>
    <phoneticPr fontId="1"/>
  </si>
  <si>
    <t>　事業の運営をすることができないと認められるとき。</t>
    <rPh sb="17" eb="18">
      <t>ミト</t>
    </rPh>
    <phoneticPr fontId="1"/>
  </si>
  <si>
    <t>５　申請者が、この法律その他国民の保健医療若しくは福祉に関する法律で政令で定めるものの規定により罰金の刑に処せられ、そ</t>
    <rPh sb="2" eb="5">
      <t>シンセイシャ</t>
    </rPh>
    <rPh sb="9" eb="11">
      <t>ホウリツ</t>
    </rPh>
    <rPh sb="13" eb="14">
      <t>タ</t>
    </rPh>
    <rPh sb="14" eb="16">
      <t>コクミン</t>
    </rPh>
    <rPh sb="17" eb="19">
      <t>ホケン</t>
    </rPh>
    <rPh sb="19" eb="21">
      <t>イリョウ</t>
    </rPh>
    <rPh sb="21" eb="22">
      <t>モ</t>
    </rPh>
    <rPh sb="25" eb="27">
      <t>フクシ</t>
    </rPh>
    <rPh sb="28" eb="29">
      <t>カン</t>
    </rPh>
    <rPh sb="31" eb="33">
      <t>ホウリツ</t>
    </rPh>
    <rPh sb="34" eb="36">
      <t>セイレイ</t>
    </rPh>
    <rPh sb="37" eb="38">
      <t>サダ</t>
    </rPh>
    <rPh sb="43" eb="45">
      <t>キテイ</t>
    </rPh>
    <rPh sb="48" eb="50">
      <t>バッキン</t>
    </rPh>
    <rPh sb="51" eb="52">
      <t>ケイ</t>
    </rPh>
    <rPh sb="53" eb="54">
      <t>ショ</t>
    </rPh>
    <phoneticPr fontId="1"/>
  </si>
  <si>
    <t>　の執行を終わり、又は執行を受けることがなくなるまでの者であるとき。</t>
    <rPh sb="9" eb="10">
      <t>マタ</t>
    </rPh>
    <rPh sb="11" eb="13">
      <t>シッコウ</t>
    </rPh>
    <rPh sb="14" eb="15">
      <t>ウ</t>
    </rPh>
    <rPh sb="27" eb="28">
      <t>モノ</t>
    </rPh>
    <phoneticPr fontId="1"/>
  </si>
  <si>
    <t>６　申請者が、第50条第１項（同条第３項において準用する場合を含む。以下この項において同じ。又は第51条の29第１項若しくは</t>
    <rPh sb="46" eb="47">
      <t>マタ</t>
    </rPh>
    <phoneticPr fontId="1"/>
  </si>
  <si>
    <t>　第２項の規定により指定を取り消され、その取消しの日から起算して５年を経過しない者（当該指定を取り消された者が法人であ</t>
    <phoneticPr fontId="1"/>
  </si>
  <si>
    <t>　る場合においては、当該取消しの処分に係る行政手続法（平成５年法律第88号）第15条の規定による通知があった日前60日以内に</t>
    <phoneticPr fontId="1"/>
  </si>
  <si>
    <t>　当該法人の役員又はその特定相談支援事業所を管理する者その他の政令で定める使用人（以下「役員等」という。）であった者で</t>
    <rPh sb="26" eb="27">
      <t>モノ</t>
    </rPh>
    <rPh sb="29" eb="30">
      <t>タ</t>
    </rPh>
    <rPh sb="31" eb="33">
      <t>セイレイ</t>
    </rPh>
    <rPh sb="34" eb="35">
      <t>サダ</t>
    </rPh>
    <rPh sb="37" eb="40">
      <t>シヨウニン</t>
    </rPh>
    <rPh sb="41" eb="43">
      <t>イカ</t>
    </rPh>
    <rPh sb="44" eb="46">
      <t>ヤクイン</t>
    </rPh>
    <rPh sb="46" eb="47">
      <t>トウ</t>
    </rPh>
    <rPh sb="57" eb="58">
      <t>モノ</t>
    </rPh>
    <phoneticPr fontId="1"/>
  </si>
  <si>
    <t>　当該取消しの日から起算して５年を経過しないものを含み、当該指定を取り消されたものが法人でない場合においては、当該通知</t>
    <rPh sb="28" eb="30">
      <t>トウガイ</t>
    </rPh>
    <rPh sb="30" eb="32">
      <t>シテイ</t>
    </rPh>
    <rPh sb="33" eb="34">
      <t>ト</t>
    </rPh>
    <rPh sb="35" eb="36">
      <t>ケ</t>
    </rPh>
    <rPh sb="42" eb="44">
      <t>ホウジン</t>
    </rPh>
    <rPh sb="47" eb="49">
      <t>バアイ</t>
    </rPh>
    <rPh sb="55" eb="57">
      <t>トウガイ</t>
    </rPh>
    <rPh sb="57" eb="59">
      <t>ツウチ</t>
    </rPh>
    <phoneticPr fontId="1"/>
  </si>
  <si>
    <t>　があった日前60日以内に当該者の管理者であった者で当該取消しの日から起算して５年を経過しないものを含む。）であるとき。</t>
    <rPh sb="32" eb="33">
      <t>ヒ</t>
    </rPh>
    <rPh sb="35" eb="37">
      <t>キサン</t>
    </rPh>
    <rPh sb="40" eb="41">
      <t>ネン</t>
    </rPh>
    <rPh sb="42" eb="44">
      <t>ケイカ</t>
    </rPh>
    <rPh sb="50" eb="51">
      <t>フク</t>
    </rPh>
    <phoneticPr fontId="1"/>
  </si>
  <si>
    <t>　ただし、当該指定の取消しが、指定特定相談支援事業者（第51条の17第１項第１号に規定する指定特定相談支援事業者をいう。以</t>
    <phoneticPr fontId="1"/>
  </si>
  <si>
    <t>　下この項において同じ。）の指定の取消しのうち当該指定の取消しの処分の理由となった事実及び当該事実の発生を防止するため</t>
    <rPh sb="50" eb="52">
      <t>ハッセイ</t>
    </rPh>
    <rPh sb="53" eb="55">
      <t>ボウシ</t>
    </rPh>
    <phoneticPr fontId="1"/>
  </si>
  <si>
    <t>　の当該指定特定相談支援事業者による業務管理体制の整備についての取組の状況その他の当該事実に関して当該指定特定相談支援</t>
    <rPh sb="53" eb="55">
      <t>トクテイ</t>
    </rPh>
    <rPh sb="55" eb="57">
      <t>ソウダン</t>
    </rPh>
    <rPh sb="57" eb="59">
      <t>シエン</t>
    </rPh>
    <phoneticPr fontId="1"/>
  </si>
  <si>
    <t>　事業者が有していた責任の程度を考慮して、この号本文に規定する指定の取消しに該当しないこととすることが相当であると認め</t>
    <phoneticPr fontId="1"/>
  </si>
  <si>
    <t>　られるものとして厚生労働省令で定めるものに該当する場合を除く。</t>
    <rPh sb="9" eb="14">
      <t>コウセイロウドウショウ</t>
    </rPh>
    <rPh sb="27" eb="28">
      <t>ゴウ</t>
    </rPh>
    <rPh sb="29" eb="30">
      <t>ノゾ</t>
    </rPh>
    <phoneticPr fontId="1"/>
  </si>
  <si>
    <t>７　申請者と密接な関係を有する者（申請者（法人に限る。以下この号において同じ。）の株式の所有その他の事由を通じて当該申</t>
    <phoneticPr fontId="1"/>
  </si>
  <si>
    <t>　請者の事業を実質的に支配し、若しくはその事業に重要な影響を与える関係にある者として厚生労働省令で定めるもの（以下この</t>
    <rPh sb="42" eb="47">
      <t>コウセイロウドウショウ</t>
    </rPh>
    <phoneticPr fontId="1"/>
  </si>
  <si>
    <t>　号において「申請者の親会社等」という。）、申請者の親会社等が株式の所有その他の事由を通じてその事業を実質的に支配し、</t>
    <phoneticPr fontId="1"/>
  </si>
  <si>
    <t>　若しくはその事業に重要な影響を与える関係にある者として厚生労働省令で定めるもの又は当該申請者が株式の所有その他の事由</t>
    <rPh sb="28" eb="32">
      <t>コウセイロウドウ</t>
    </rPh>
    <phoneticPr fontId="1"/>
  </si>
  <si>
    <t>　を通じてその事業を実質的に支配し、若しくはその事業に重要な影響を与える関係にある者として厚生労働省令で定めるもののう</t>
    <rPh sb="45" eb="49">
      <t>コウセイロウドウ</t>
    </rPh>
    <phoneticPr fontId="1"/>
  </si>
  <si>
    <t>　ち、当該申請者と厚生労働省令で定める密接な関係を有する法人をいう。）が、第50条第１項又は第51条の29第１項若しくは第２</t>
    <rPh sb="44" eb="45">
      <t>マタ</t>
    </rPh>
    <phoneticPr fontId="1"/>
  </si>
  <si>
    <t>　項の規定により指定を取り消され、その取消しの日から起算して５年を経過していないとき。ただし、当該指定の取消しが、指定</t>
    <phoneticPr fontId="1"/>
  </si>
  <si>
    <t>　特定相談支援事業者の指定の取消しのうち当該指定の取消しの処分の理由となった事実及び当該事実の発生を防止するための当該</t>
    <phoneticPr fontId="1"/>
  </si>
  <si>
    <t>　指定特定相談支援事業者による業務管理体制の整備についての取組の状況その他の当該事実に関して当該指定特定相談支援事業者</t>
    <rPh sb="50" eb="52">
      <t>トクテイ</t>
    </rPh>
    <rPh sb="52" eb="54">
      <t>ソウダン</t>
    </rPh>
    <rPh sb="54" eb="56">
      <t>シエン</t>
    </rPh>
    <rPh sb="56" eb="59">
      <t>ジギョウシャ</t>
    </rPh>
    <phoneticPr fontId="1"/>
  </si>
  <si>
    <t>　が有していた責任の程度を考慮して、この号本文に規定する指定の取消しに該当しないこととすることが相当であると認められる</t>
    <phoneticPr fontId="1"/>
  </si>
  <si>
    <t>　ものとして厚生労働省令で定めるものに該当する場合を除く。</t>
    <rPh sb="6" eb="10">
      <t>コウセイロウドウ</t>
    </rPh>
    <phoneticPr fontId="1"/>
  </si>
  <si>
    <t>８　申請者が、第50条第１項又は第51条の29第１項若しくは第２項の規定による指定の取消しの処分に係る行政手続法第15条の規定</t>
    <rPh sb="14" eb="15">
      <t>マタ</t>
    </rPh>
    <phoneticPr fontId="1"/>
  </si>
  <si>
    <t>　による通知があった日から当該処分をする日又は処分をしないことを決定する日までの間に第46条第２項又は第51条の25第２項若</t>
    <phoneticPr fontId="1"/>
  </si>
  <si>
    <t>　しくは第４項の規定による事業の廃止の届出をした者（当該事業の廃止について相当の理由がある者を除く。）で、当該届出の日</t>
    <rPh sb="13" eb="15">
      <t>ジギョウ</t>
    </rPh>
    <rPh sb="16" eb="18">
      <t>ハイシ</t>
    </rPh>
    <rPh sb="19" eb="21">
      <t>トドケデ</t>
    </rPh>
    <rPh sb="24" eb="25">
      <t>モノ</t>
    </rPh>
    <rPh sb="26" eb="28">
      <t>トウガイ</t>
    </rPh>
    <rPh sb="28" eb="30">
      <t>ジギョウ</t>
    </rPh>
    <rPh sb="31" eb="33">
      <t>ハイシ</t>
    </rPh>
    <rPh sb="37" eb="39">
      <t>ソウトウ</t>
    </rPh>
    <rPh sb="40" eb="42">
      <t>リユウ</t>
    </rPh>
    <rPh sb="45" eb="46">
      <t>モノ</t>
    </rPh>
    <rPh sb="47" eb="48">
      <t>ノゾ</t>
    </rPh>
    <rPh sb="53" eb="55">
      <t>トウガイ</t>
    </rPh>
    <rPh sb="55" eb="57">
      <t>トドケデ</t>
    </rPh>
    <rPh sb="58" eb="59">
      <t>ヒ</t>
    </rPh>
    <phoneticPr fontId="1"/>
  </si>
  <si>
    <t>　から起算して５年を経過しないものであるとき。</t>
    <phoneticPr fontId="1"/>
  </si>
  <si>
    <t>９　申請者が、第48条第１項（同条第３項において準用する場合を含む。）又は第51条の27第１項若しくは第２項の規定による検査</t>
    <phoneticPr fontId="1"/>
  </si>
  <si>
    <t>　が行われた日から聴聞決定予定日（当該検査の結果に基づき第50条第１項又は第51条の29第１項若しくは第２項の規定による指定</t>
    <phoneticPr fontId="1"/>
  </si>
  <si>
    <t>　の取消しの処分に係る聴聞を行うか否かの決定をすることが見込まれる日として厚生労働省令で定めるところにより都道府県知事</t>
    <rPh sb="37" eb="42">
      <t>コウセイロウドウショウ</t>
    </rPh>
    <phoneticPr fontId="1"/>
  </si>
  <si>
    <t>　又は市町村長が当該申請者に当該検査が行われた日から10日以内に特定の日を通知した場合における当該特定の日をいう。）まで</t>
    <phoneticPr fontId="1"/>
  </si>
  <si>
    <t>　の間に第46条第２項又は第51条の25第２項若しくは第４項の規定による事業の廃止の届出をした者（当該事業の廃止について相当</t>
    <phoneticPr fontId="1"/>
  </si>
  <si>
    <t>　の理由がある者を除く。）で、当該届出の日から起算して５年を経過しないものであるとき。</t>
    <phoneticPr fontId="1"/>
  </si>
  <si>
    <t>　き。</t>
    <phoneticPr fontId="1"/>
  </si>
  <si>
    <t>12　申請者が、法人で、その役員等のうち第５号、第６号、第８号、第９号又は前号のいずれかに該当する者のあるものであると</t>
    <rPh sb="3" eb="6">
      <t>シンセイシャ</t>
    </rPh>
    <rPh sb="8" eb="10">
      <t>ホウジン</t>
    </rPh>
    <rPh sb="14" eb="17">
      <t>ヤクイントウ</t>
    </rPh>
    <rPh sb="20" eb="21">
      <t>ダイ</t>
    </rPh>
    <rPh sb="22" eb="23">
      <t>ゴウ</t>
    </rPh>
    <rPh sb="24" eb="25">
      <t>ダイ</t>
    </rPh>
    <rPh sb="26" eb="27">
      <t>ゴウ</t>
    </rPh>
    <rPh sb="28" eb="29">
      <t>ダイ</t>
    </rPh>
    <rPh sb="30" eb="31">
      <t>ゴウ</t>
    </rPh>
    <rPh sb="32" eb="33">
      <t>ダイ</t>
    </rPh>
    <rPh sb="34" eb="35">
      <t>ゴウ</t>
    </rPh>
    <rPh sb="35" eb="36">
      <t>マタ</t>
    </rPh>
    <rPh sb="37" eb="39">
      <t>ゼンゴウ</t>
    </rPh>
    <rPh sb="45" eb="47">
      <t>ガイトウ</t>
    </rPh>
    <rPh sb="49" eb="50">
      <t>モノ</t>
    </rPh>
    <phoneticPr fontId="1"/>
  </si>
  <si>
    <t>指定障害児相談支援事業者の指定に係る誓約書</t>
    <rPh sb="0" eb="2">
      <t>シテイ</t>
    </rPh>
    <rPh sb="2" eb="4">
      <t>ショウガイ</t>
    </rPh>
    <rPh sb="4" eb="5">
      <t>ジ</t>
    </rPh>
    <rPh sb="5" eb="7">
      <t>ソウダン</t>
    </rPh>
    <rPh sb="7" eb="9">
      <t>シエン</t>
    </rPh>
    <rPh sb="9" eb="12">
      <t>ジギョウシャ</t>
    </rPh>
    <rPh sb="13" eb="15">
      <t>シテイ</t>
    </rPh>
    <rPh sb="16" eb="17">
      <t>カカ</t>
    </rPh>
    <rPh sb="18" eb="21">
      <t>セイヤクショ</t>
    </rPh>
    <phoneticPr fontId="1"/>
  </si>
  <si>
    <t>　当法人（別紙に記載する役員等を含む。）は、下記に掲げる児童福祉法第24条の28第２項において準用</t>
    <rPh sb="1" eb="4">
      <t>トウホウジン</t>
    </rPh>
    <rPh sb="5" eb="7">
      <t>ベッシ</t>
    </rPh>
    <rPh sb="8" eb="10">
      <t>キサイ</t>
    </rPh>
    <rPh sb="12" eb="15">
      <t>ヤクイントウ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phoneticPr fontId="1"/>
  </si>
  <si>
    <t>する同法第21条の５第２項（第４号、第11号及び第14号を除く。）の規定のいずれにも該当しないことを</t>
    <rPh sb="2" eb="4">
      <t>ドウホウ</t>
    </rPh>
    <rPh sb="4" eb="5">
      <t>ダイ</t>
    </rPh>
    <rPh sb="7" eb="8">
      <t>ジョウ</t>
    </rPh>
    <rPh sb="10" eb="11">
      <t>ダイ</t>
    </rPh>
    <rPh sb="12" eb="13">
      <t>コウ</t>
    </rPh>
    <rPh sb="14" eb="15">
      <t>ダイ</t>
    </rPh>
    <rPh sb="16" eb="17">
      <t>ゴウ</t>
    </rPh>
    <rPh sb="18" eb="19">
      <t>ダイ</t>
    </rPh>
    <rPh sb="21" eb="22">
      <t>ゴウ</t>
    </rPh>
    <rPh sb="22" eb="23">
      <t>オヨ</t>
    </rPh>
    <rPh sb="24" eb="25">
      <t>ダイ</t>
    </rPh>
    <rPh sb="27" eb="28">
      <t>ゴウ</t>
    </rPh>
    <rPh sb="29" eb="30">
      <t>ノゾ</t>
    </rPh>
    <rPh sb="34" eb="36">
      <t>キテイ</t>
    </rPh>
    <rPh sb="42" eb="44">
      <t>ガイトウ</t>
    </rPh>
    <phoneticPr fontId="1"/>
  </si>
  <si>
    <t>誓約します。</t>
    <phoneticPr fontId="1"/>
  </si>
  <si>
    <t>　【児童福祉法第21条の５の15第２項（第４号、第11号及び第14号を除く。）の読替後の規定】</t>
    <rPh sb="2" eb="7">
      <t>ジドウフクシホウ</t>
    </rPh>
    <rPh sb="7" eb="8">
      <t>ダイ</t>
    </rPh>
    <rPh sb="10" eb="11">
      <t>ジョウ</t>
    </rPh>
    <rPh sb="16" eb="17">
      <t>ダイ</t>
    </rPh>
    <rPh sb="18" eb="19">
      <t>コウ</t>
    </rPh>
    <rPh sb="20" eb="21">
      <t>ダイ</t>
    </rPh>
    <rPh sb="22" eb="23">
      <t>ゴウ</t>
    </rPh>
    <rPh sb="24" eb="25">
      <t>ダイ</t>
    </rPh>
    <rPh sb="27" eb="28">
      <t>ゴウ</t>
    </rPh>
    <rPh sb="28" eb="29">
      <t>オヨ</t>
    </rPh>
    <rPh sb="30" eb="31">
      <t>ダイ</t>
    </rPh>
    <rPh sb="33" eb="34">
      <t>ゴウ</t>
    </rPh>
    <rPh sb="35" eb="36">
      <t>ノゾ</t>
    </rPh>
    <rPh sb="40" eb="43">
      <t>ヨミカエゴ</t>
    </rPh>
    <rPh sb="44" eb="46">
      <t>キテイ</t>
    </rPh>
    <phoneticPr fontId="1"/>
  </si>
  <si>
    <t>２　当該申請に係る障害児相談支援事業所（第24条の28第１項に規定する障害児相談支援事業所をいう。以下この項において同</t>
    <rPh sb="2" eb="4">
      <t>トウガイ</t>
    </rPh>
    <rPh sb="4" eb="6">
      <t>シンセイ</t>
    </rPh>
    <rPh sb="7" eb="8">
      <t>カカ</t>
    </rPh>
    <rPh sb="9" eb="11">
      <t>ショウガイ</t>
    </rPh>
    <rPh sb="11" eb="12">
      <t>ジ</t>
    </rPh>
    <rPh sb="12" eb="14">
      <t>ソウダン</t>
    </rPh>
    <rPh sb="14" eb="16">
      <t>シエン</t>
    </rPh>
    <rPh sb="16" eb="19">
      <t>ジギョウショ</t>
    </rPh>
    <rPh sb="20" eb="21">
      <t>ダイ</t>
    </rPh>
    <rPh sb="23" eb="24">
      <t>ジョウ</t>
    </rPh>
    <rPh sb="27" eb="28">
      <t>ダイ</t>
    </rPh>
    <rPh sb="29" eb="30">
      <t>コウ</t>
    </rPh>
    <rPh sb="31" eb="33">
      <t>キテイ</t>
    </rPh>
    <rPh sb="35" eb="37">
      <t>ショウガイ</t>
    </rPh>
    <rPh sb="37" eb="38">
      <t>ジ</t>
    </rPh>
    <rPh sb="38" eb="40">
      <t>ソウダン</t>
    </rPh>
    <rPh sb="40" eb="42">
      <t>シエン</t>
    </rPh>
    <rPh sb="42" eb="45">
      <t>ジギョウショ</t>
    </rPh>
    <rPh sb="49" eb="51">
      <t>イカ</t>
    </rPh>
    <rPh sb="53" eb="54">
      <t>コウ</t>
    </rPh>
    <rPh sb="58" eb="59">
      <t>オナ</t>
    </rPh>
    <phoneticPr fontId="1"/>
  </si>
  <si>
    <t>　じ。）の従業者の知識及び技能並びに人員が、第24条の31第１項の厚生労働省令で定める基準を満たしていないとき。</t>
    <rPh sb="18" eb="20">
      <t>ジンイン</t>
    </rPh>
    <rPh sb="22" eb="23">
      <t>ダイ</t>
    </rPh>
    <rPh sb="25" eb="26">
      <t>ジョウ</t>
    </rPh>
    <rPh sb="29" eb="30">
      <t>ダイ</t>
    </rPh>
    <rPh sb="31" eb="32">
      <t>コウ</t>
    </rPh>
    <rPh sb="33" eb="35">
      <t>コウセイ</t>
    </rPh>
    <rPh sb="35" eb="38">
      <t>ロウドウショウ</t>
    </rPh>
    <rPh sb="38" eb="39">
      <t>レイ</t>
    </rPh>
    <rPh sb="40" eb="41">
      <t>サダ</t>
    </rPh>
    <rPh sb="43" eb="45">
      <t>キジュン</t>
    </rPh>
    <rPh sb="46" eb="47">
      <t>ミ</t>
    </rPh>
    <phoneticPr fontId="1"/>
  </si>
  <si>
    <t>３　申請者が第24条の31条第２項の厚生労働省令で定める指定障害児相談支援の事業の運営に関する基準に従って適正な障害児相談</t>
    <rPh sb="2" eb="5">
      <t>シンセイシャ</t>
    </rPh>
    <rPh sb="6" eb="7">
      <t>ダイ</t>
    </rPh>
    <rPh sb="9" eb="10">
      <t>ジョウ</t>
    </rPh>
    <rPh sb="13" eb="14">
      <t>ジョウ</t>
    </rPh>
    <rPh sb="14" eb="15">
      <t>ダイ</t>
    </rPh>
    <rPh sb="16" eb="17">
      <t>コウ</t>
    </rPh>
    <rPh sb="18" eb="23">
      <t>コウセイロウドウショウ</t>
    </rPh>
    <rPh sb="23" eb="24">
      <t>レイ</t>
    </rPh>
    <rPh sb="25" eb="26">
      <t>サダ</t>
    </rPh>
    <rPh sb="28" eb="30">
      <t>シテイ</t>
    </rPh>
    <rPh sb="30" eb="33">
      <t>ショウガイジ</t>
    </rPh>
    <rPh sb="33" eb="35">
      <t>ソウダン</t>
    </rPh>
    <rPh sb="35" eb="37">
      <t>シエン</t>
    </rPh>
    <rPh sb="38" eb="40">
      <t>ジギョウ</t>
    </rPh>
    <rPh sb="41" eb="43">
      <t>ウンエイ</t>
    </rPh>
    <rPh sb="44" eb="45">
      <t>カン</t>
    </rPh>
    <rPh sb="47" eb="49">
      <t>キジュン</t>
    </rPh>
    <rPh sb="50" eb="51">
      <t>シタガ</t>
    </rPh>
    <rPh sb="53" eb="55">
      <t>テキセイ</t>
    </rPh>
    <rPh sb="56" eb="58">
      <t>ショウガイ</t>
    </rPh>
    <rPh sb="58" eb="59">
      <t>ジ</t>
    </rPh>
    <rPh sb="59" eb="61">
      <t>ソウダン</t>
    </rPh>
    <phoneticPr fontId="1"/>
  </si>
  <si>
    <t>５　申請者又は申請者の役員等が、この法律その他国民の保健医療若しくは福祉に関する法律で政令で定めるものの規定により罰金</t>
    <rPh sb="2" eb="5">
      <t>シンセイシャ</t>
    </rPh>
    <rPh sb="5" eb="6">
      <t>マタ</t>
    </rPh>
    <rPh sb="7" eb="10">
      <t>シンセイシャ</t>
    </rPh>
    <rPh sb="11" eb="13">
      <t>ヤクイン</t>
    </rPh>
    <rPh sb="13" eb="14">
      <t>トウ</t>
    </rPh>
    <rPh sb="18" eb="20">
      <t>ホウリツ</t>
    </rPh>
    <rPh sb="22" eb="23">
      <t>タ</t>
    </rPh>
    <rPh sb="23" eb="25">
      <t>コクミン</t>
    </rPh>
    <rPh sb="26" eb="28">
      <t>ホケン</t>
    </rPh>
    <rPh sb="28" eb="30">
      <t>イリョウ</t>
    </rPh>
    <rPh sb="30" eb="31">
      <t>モ</t>
    </rPh>
    <rPh sb="34" eb="36">
      <t>フクシ</t>
    </rPh>
    <rPh sb="37" eb="38">
      <t>カン</t>
    </rPh>
    <rPh sb="40" eb="42">
      <t>ホウリツ</t>
    </rPh>
    <rPh sb="43" eb="45">
      <t>セイレイ</t>
    </rPh>
    <rPh sb="46" eb="47">
      <t>サダ</t>
    </rPh>
    <rPh sb="52" eb="54">
      <t>キテイ</t>
    </rPh>
    <rPh sb="57" eb="59">
      <t>バッキン</t>
    </rPh>
    <phoneticPr fontId="1"/>
  </si>
  <si>
    <t>　の刑に処せられ、その執行を終わり、又は執行を受けることがなくなるまでの者であるとき。</t>
    <rPh sb="18" eb="19">
      <t>マタ</t>
    </rPh>
    <rPh sb="20" eb="22">
      <t>シッコウ</t>
    </rPh>
    <rPh sb="23" eb="24">
      <t>ウ</t>
    </rPh>
    <rPh sb="36" eb="37">
      <t>モノ</t>
    </rPh>
    <phoneticPr fontId="1"/>
  </si>
  <si>
    <t>６　申請者が、第24条の36の規定により指定を取り消され、その取消しの日から起算して５年を経過しない者（当該指定を取り消さ</t>
    <phoneticPr fontId="1"/>
  </si>
  <si>
    <t>　れた者が法人である場合においては、当該取消しの処分に係る行政手続法（平成５年法律第88号）第15条の規定による通知があっ</t>
    <phoneticPr fontId="1"/>
  </si>
  <si>
    <t>　た日前60日以内に当該法人の役員又はその障害児相談支援事業所を管理する者その他の政令で定める使用人（以下この条及び第21</t>
    <rPh sb="21" eb="24">
      <t>ショウガイジ</t>
    </rPh>
    <rPh sb="36" eb="37">
      <t>モノ</t>
    </rPh>
    <rPh sb="39" eb="40">
      <t>タ</t>
    </rPh>
    <rPh sb="41" eb="43">
      <t>セイレイ</t>
    </rPh>
    <rPh sb="44" eb="45">
      <t>サダ</t>
    </rPh>
    <rPh sb="47" eb="50">
      <t>シヨウニン</t>
    </rPh>
    <rPh sb="51" eb="53">
      <t>イカ</t>
    </rPh>
    <rPh sb="55" eb="56">
      <t>ジョウ</t>
    </rPh>
    <rPh sb="56" eb="57">
      <t>オヨ</t>
    </rPh>
    <rPh sb="58" eb="59">
      <t>ダイ</t>
    </rPh>
    <phoneticPr fontId="1"/>
  </si>
  <si>
    <t>　条の５の23第１項第11号において「役員等」という。）であった者で当該取消しの日から起算して５年を経過しないものを含み、</t>
    <phoneticPr fontId="1"/>
  </si>
  <si>
    <t>　当該指定を取り消されたものが法人でない場合においては、当該通知があった日前60日以内に当該者の管理者であった者で当該取</t>
    <rPh sb="1" eb="3">
      <t>トウガイ</t>
    </rPh>
    <rPh sb="3" eb="5">
      <t>シテイ</t>
    </rPh>
    <rPh sb="6" eb="7">
      <t>ト</t>
    </rPh>
    <rPh sb="8" eb="9">
      <t>ケ</t>
    </rPh>
    <rPh sb="15" eb="17">
      <t>ホウジン</t>
    </rPh>
    <rPh sb="20" eb="22">
      <t>バアイ</t>
    </rPh>
    <rPh sb="28" eb="30">
      <t>トウガイ</t>
    </rPh>
    <rPh sb="30" eb="32">
      <t>ツウチ</t>
    </rPh>
    <phoneticPr fontId="1"/>
  </si>
  <si>
    <t>　消しの日から起算して５年を経過しないものを含む。）であるとき。ただし、当該指定の取消しが、指定障害児相談支援事業者</t>
    <rPh sb="7" eb="9">
      <t>キサン</t>
    </rPh>
    <rPh sb="12" eb="13">
      <t>ネン</t>
    </rPh>
    <rPh sb="14" eb="16">
      <t>ケイカ</t>
    </rPh>
    <rPh sb="22" eb="23">
      <t>フク</t>
    </rPh>
    <rPh sb="48" eb="51">
      <t>ショウガイジ</t>
    </rPh>
    <phoneticPr fontId="1"/>
  </si>
  <si>
    <t>　（第24条の26第１項第１号に規定する指定障害児相談支援事業者をいう。以下この項において同じ。）の指定の取消しのうち当該</t>
    <rPh sb="22" eb="25">
      <t>ショウガイジ</t>
    </rPh>
    <phoneticPr fontId="1"/>
  </si>
  <si>
    <t>　指定の取消しの処分の理由となった事実及び当該事実の発生を防止するための当該指定障害児相談支援事業者による業務管理体制</t>
    <rPh sb="40" eb="43">
      <t>ショウガイジ</t>
    </rPh>
    <phoneticPr fontId="1"/>
  </si>
  <si>
    <t>　の整備についての取組の状況その他の当該事実に関して当該指定障害児相談支援事業者が有していた責任の程度を考慮して、この</t>
    <rPh sb="30" eb="33">
      <t>ショウガイジ</t>
    </rPh>
    <phoneticPr fontId="1"/>
  </si>
  <si>
    <t>　号本文に規定する指定の取消しに該当しないこととすることが相当であると認められるものとして厚生労働省令で定めるものに該</t>
    <rPh sb="45" eb="50">
      <t>コウセイロウドウショウ</t>
    </rPh>
    <phoneticPr fontId="1"/>
  </si>
  <si>
    <t>　当する場合を除く。</t>
    <phoneticPr fontId="1"/>
  </si>
  <si>
    <t>　ち、当該申請者と厚生労働省令で定める密接な関係を有する法人をいう。）が、第24条の36の規定により指定を取り消され、その</t>
    <rPh sb="45" eb="47">
      <t>キテイ</t>
    </rPh>
    <rPh sb="50" eb="52">
      <t>シテイ</t>
    </rPh>
    <rPh sb="53" eb="54">
      <t>ト</t>
    </rPh>
    <rPh sb="55" eb="56">
      <t>ケ</t>
    </rPh>
    <phoneticPr fontId="1"/>
  </si>
  <si>
    <t>　消しの日から起算して５年を経過していないとき。ただし、当該指定の取消しが、指定障害児相談支援事業者の指定の取消しのう</t>
    <rPh sb="40" eb="43">
      <t>ショウガイジ</t>
    </rPh>
    <phoneticPr fontId="1"/>
  </si>
  <si>
    <t>　ち当該指定の取消しの処分の理由となった事実及び当該事実の発生を防止するための当該障害児相談支援事業者による業務管理体</t>
    <rPh sb="41" eb="44">
      <t>ショウガイジ</t>
    </rPh>
    <phoneticPr fontId="1"/>
  </si>
  <si>
    <t>　制の整備についての取組の状況その他の当該事実に関して当該指定障害児相談支援事業者が有していた責任の程度を考慮して、こ</t>
    <rPh sb="31" eb="34">
      <t>ショウガイジ</t>
    </rPh>
    <rPh sb="34" eb="36">
      <t>ソウダン</t>
    </rPh>
    <rPh sb="36" eb="38">
      <t>シエン</t>
    </rPh>
    <rPh sb="38" eb="41">
      <t>ジギョウシャ</t>
    </rPh>
    <phoneticPr fontId="1"/>
  </si>
  <si>
    <t>　の号本文に規定する指定の取消しに該当しないこととすることが相当であると認められるものとして厚生労働省令で定めるものに</t>
    <phoneticPr fontId="1"/>
  </si>
  <si>
    <t>　該当する場合を除く。</t>
    <phoneticPr fontId="1"/>
  </si>
  <si>
    <t>８　申請者の役員等が、第21条の５の23第１項の規定による指定の取消しの処分に係る行政手続法第15条の規定による通知があった</t>
    <rPh sb="6" eb="9">
      <t>ヤクイントウ</t>
    </rPh>
    <phoneticPr fontId="1"/>
  </si>
  <si>
    <t>９　申請者が、第24条の36の規定による指定の取消しの処分に係る行政手続法第15条の規定による通知があった日から当該処分をす</t>
    <phoneticPr fontId="1"/>
  </si>
  <si>
    <t>　日前60日以内に当該取消しの処分を受けた法人の役員等であった者で、当該取消しの日から起算して５年を経過しないものである</t>
    <rPh sb="2" eb="3">
      <t>マエ</t>
    </rPh>
    <rPh sb="5" eb="6">
      <t>ニチ</t>
    </rPh>
    <rPh sb="6" eb="8">
      <t>イナイ</t>
    </rPh>
    <rPh sb="9" eb="11">
      <t>トウガイ</t>
    </rPh>
    <rPh sb="11" eb="13">
      <t>トリケシ</t>
    </rPh>
    <rPh sb="15" eb="17">
      <t>ショブン</t>
    </rPh>
    <rPh sb="18" eb="19">
      <t>ウ</t>
    </rPh>
    <rPh sb="21" eb="23">
      <t>ホウジン</t>
    </rPh>
    <phoneticPr fontId="1"/>
  </si>
  <si>
    <t>　とき。</t>
    <phoneticPr fontId="1"/>
  </si>
  <si>
    <t>　る日までの間に第24条の32第２項の規定による事業の廃止の届出をした者（当該事業の廃止について相当の理由がある者を除</t>
    <phoneticPr fontId="1"/>
  </si>
  <si>
    <t>　く。）で、当該届出の日から起算して５年を経過しないものであるとき。</t>
    <rPh sb="6" eb="8">
      <t>トウガイ</t>
    </rPh>
    <rPh sb="8" eb="10">
      <t>トドケデ</t>
    </rPh>
    <rPh sb="11" eb="12">
      <t>ヒ</t>
    </rPh>
    <phoneticPr fontId="1"/>
  </si>
  <si>
    <t>10　申請者が、第24条の34第１項による検査が行われた日から聴聞決定予定日（当該検査の結果に基づき第24の36の規定による指定</t>
    <phoneticPr fontId="1"/>
  </si>
  <si>
    <t>　の取消しの処分に係る聴聞を行うか否かの決定をすることが見込まれる日として厚生労働省令で定めるところにより市町村長が当</t>
    <rPh sb="37" eb="42">
      <t>コウセイロウドウショウ</t>
    </rPh>
    <rPh sb="53" eb="57">
      <t>シチョウソンチョウ</t>
    </rPh>
    <rPh sb="58" eb="59">
      <t>トウ</t>
    </rPh>
    <phoneticPr fontId="1"/>
  </si>
  <si>
    <t>　該申請者に当該検査が行われた日から10日以内に特定の日を通知した場合における当該特定の日をいう。）までの間に第24条の32</t>
    <phoneticPr fontId="1"/>
  </si>
  <si>
    <t>　第２項の規定による事業の廃止の届出をした者（当該事業の廃止について相当の理由がある者を除く。）で当該届出の日から起算</t>
    <rPh sb="37" eb="39">
      <t>リユウ</t>
    </rPh>
    <rPh sb="42" eb="43">
      <t>モノ</t>
    </rPh>
    <rPh sb="44" eb="45">
      <t>ノゾ</t>
    </rPh>
    <phoneticPr fontId="1"/>
  </si>
  <si>
    <t>　して５年を経過しないものであるとき。</t>
    <phoneticPr fontId="1"/>
  </si>
  <si>
    <t>11　申請者が、指定の申請前５年以内に障害児相談支援に関し不正又は著しく不当な行為をした者であるとき。</t>
    <rPh sb="3" eb="6">
      <t>シンセイシャ</t>
    </rPh>
    <rPh sb="8" eb="10">
      <t>シテイ</t>
    </rPh>
    <rPh sb="11" eb="14">
      <t>シンセイマエ</t>
    </rPh>
    <rPh sb="15" eb="16">
      <t>ネン</t>
    </rPh>
    <rPh sb="16" eb="18">
      <t>イナイ</t>
    </rPh>
    <rPh sb="19" eb="22">
      <t>ショウガイジ</t>
    </rPh>
    <rPh sb="22" eb="24">
      <t>ソウダン</t>
    </rPh>
    <rPh sb="24" eb="26">
      <t>シエン</t>
    </rPh>
    <rPh sb="27" eb="28">
      <t>カン</t>
    </rPh>
    <rPh sb="29" eb="32">
      <t>フセイマタ</t>
    </rPh>
    <rPh sb="33" eb="34">
      <t>イチジル</t>
    </rPh>
    <rPh sb="36" eb="38">
      <t>フトウ</t>
    </rPh>
    <rPh sb="39" eb="41">
      <t>コウイ</t>
    </rPh>
    <rPh sb="44" eb="45">
      <t>モノ</t>
    </rPh>
    <phoneticPr fontId="1"/>
  </si>
  <si>
    <t>12　申請者が、法人で、その役員等のうち第５号、第６号、第９号、第10号又は前号のいずれかに該当する者のあるものであると</t>
    <rPh sb="3" eb="6">
      <t>シンセイシャ</t>
    </rPh>
    <rPh sb="8" eb="10">
      <t>ホウジン</t>
    </rPh>
    <rPh sb="14" eb="17">
      <t>ヤクイントウ</t>
    </rPh>
    <rPh sb="20" eb="21">
      <t>ダイ</t>
    </rPh>
    <rPh sb="22" eb="23">
      <t>ゴウ</t>
    </rPh>
    <rPh sb="24" eb="25">
      <t>ダイ</t>
    </rPh>
    <rPh sb="26" eb="27">
      <t>ゴウ</t>
    </rPh>
    <rPh sb="28" eb="29">
      <t>ダイ</t>
    </rPh>
    <rPh sb="30" eb="31">
      <t>ゴウ</t>
    </rPh>
    <rPh sb="32" eb="33">
      <t>ダイ</t>
    </rPh>
    <rPh sb="35" eb="36">
      <t>ゴウ</t>
    </rPh>
    <rPh sb="36" eb="37">
      <t>マタ</t>
    </rPh>
    <rPh sb="38" eb="40">
      <t>ゼンゴウ</t>
    </rPh>
    <rPh sb="46" eb="48">
      <t>ガイトウ</t>
    </rPh>
    <rPh sb="50" eb="51">
      <t>モノ</t>
    </rPh>
    <phoneticPr fontId="1"/>
  </si>
  <si>
    <t>主たる対象者を特定する理由等</t>
    <rPh sb="0" eb="1">
      <t>シュ</t>
    </rPh>
    <rPh sb="3" eb="6">
      <t>タイショウシャ</t>
    </rPh>
    <rPh sb="7" eb="9">
      <t>トクテイ</t>
    </rPh>
    <rPh sb="11" eb="14">
      <t>リユウトウ</t>
    </rPh>
    <phoneticPr fontId="1"/>
  </si>
  <si>
    <t>身体障害者</t>
    <rPh sb="0" eb="5">
      <t>シンタイショウガイシャ</t>
    </rPh>
    <phoneticPr fontId="1"/>
  </si>
  <si>
    <t>知的障害者</t>
    <rPh sb="0" eb="5">
      <t>チテキショウガイシャ</t>
    </rPh>
    <phoneticPr fontId="1"/>
  </si>
  <si>
    <t>肢体不自由</t>
    <rPh sb="0" eb="5">
      <t>シタイフジユウ</t>
    </rPh>
    <phoneticPr fontId="1"/>
  </si>
  <si>
    <t>視覚</t>
    <rPh sb="0" eb="2">
      <t>シカク</t>
    </rPh>
    <phoneticPr fontId="1"/>
  </si>
  <si>
    <t>聴覚言語</t>
    <rPh sb="0" eb="2">
      <t>チョウカク</t>
    </rPh>
    <rPh sb="2" eb="4">
      <t>ゲンゴ</t>
    </rPh>
    <phoneticPr fontId="1"/>
  </si>
  <si>
    <t>内部障害</t>
    <rPh sb="0" eb="2">
      <t>ナイブ</t>
    </rPh>
    <rPh sb="2" eb="4">
      <t>ショウガイ</t>
    </rPh>
    <phoneticPr fontId="1"/>
  </si>
  <si>
    <t>障害児</t>
    <rPh sb="0" eb="3">
      <t>ショウガイジ</t>
    </rPh>
    <phoneticPr fontId="1"/>
  </si>
  <si>
    <t xml:space="preserve">  対象者の特定をしていない</t>
    <rPh sb="2" eb="5">
      <t>タイショウシャ</t>
    </rPh>
    <rPh sb="6" eb="8">
      <t>トクテイ</t>
    </rPh>
    <phoneticPr fontId="1"/>
  </si>
  <si>
    <t>参考様式９</t>
    <rPh sb="0" eb="2">
      <t>サンコウ</t>
    </rPh>
    <rPh sb="2" eb="4">
      <t>ヨウシキ</t>
    </rPh>
    <phoneticPr fontId="1"/>
  </si>
  <si>
    <t>１　主たる対象者　※該当するものに○</t>
    <rPh sb="2" eb="3">
      <t>シュ</t>
    </rPh>
    <rPh sb="5" eb="8">
      <t>タイショウシャ</t>
    </rPh>
    <rPh sb="10" eb="12">
      <t>ガイトウ</t>
    </rPh>
    <phoneticPr fontId="1"/>
  </si>
  <si>
    <t>身体障害者</t>
    <rPh sb="0" eb="5">
      <t>シンタイショウガイシャ</t>
    </rPh>
    <phoneticPr fontId="1"/>
  </si>
  <si>
    <t>肢体不自由</t>
    <rPh sb="0" eb="5">
      <t>シタイフジユウ</t>
    </rPh>
    <phoneticPr fontId="1"/>
  </si>
  <si>
    <t>視覚</t>
    <rPh sb="0" eb="2">
      <t>シカク</t>
    </rPh>
    <phoneticPr fontId="1"/>
  </si>
  <si>
    <t>聴覚言語</t>
    <rPh sb="0" eb="2">
      <t>チョウカク</t>
    </rPh>
    <rPh sb="2" eb="4">
      <t>ゲンゴ</t>
    </rPh>
    <phoneticPr fontId="1"/>
  </si>
  <si>
    <t>内部障害</t>
    <rPh sb="0" eb="4">
      <t>ナイブショウガイ</t>
    </rPh>
    <phoneticPr fontId="1"/>
  </si>
  <si>
    <t>知的障害者</t>
    <rPh sb="0" eb="5">
      <t>チテキショウガイシャ</t>
    </rPh>
    <phoneticPr fontId="1"/>
  </si>
  <si>
    <t>精神障害者</t>
    <rPh sb="0" eb="5">
      <t>セイシンショウガイシャ</t>
    </rPh>
    <phoneticPr fontId="1"/>
  </si>
  <si>
    <t>障害児</t>
    <rPh sb="0" eb="3">
      <t>ショウガイジ</t>
    </rPh>
    <phoneticPr fontId="1"/>
  </si>
  <si>
    <t>精神障害者</t>
    <rPh sb="0" eb="2">
      <t>セイシン</t>
    </rPh>
    <rPh sb="2" eb="5">
      <t>ショウガイシャ</t>
    </rPh>
    <phoneticPr fontId="1"/>
  </si>
  <si>
    <t>２　主たる対象者を１のとおり特定する理由</t>
    <rPh sb="2" eb="3">
      <t>シュ</t>
    </rPh>
    <rPh sb="5" eb="8">
      <t>タイショウシャ</t>
    </rPh>
    <rPh sb="14" eb="16">
      <t>トクテイ</t>
    </rPh>
    <rPh sb="18" eb="20">
      <t>リユウ</t>
    </rPh>
    <phoneticPr fontId="1"/>
  </si>
  <si>
    <t>３　今後における主たる対象者の拡充の予定</t>
    <rPh sb="2" eb="4">
      <t>コンゴ</t>
    </rPh>
    <rPh sb="8" eb="9">
      <t>シュ</t>
    </rPh>
    <rPh sb="11" eb="14">
      <t>タイショウシャ</t>
    </rPh>
    <rPh sb="15" eb="17">
      <t>カクジュウ</t>
    </rPh>
    <rPh sb="18" eb="20">
      <t>ヨテイ</t>
    </rPh>
    <phoneticPr fontId="1"/>
  </si>
  <si>
    <t>　(1) 拡充予定の有無</t>
    <rPh sb="5" eb="7">
      <t>カクジュウ</t>
    </rPh>
    <rPh sb="7" eb="9">
      <t>ヨテイ</t>
    </rPh>
    <rPh sb="10" eb="12">
      <t>ウム</t>
    </rPh>
    <phoneticPr fontId="1"/>
  </si>
  <si>
    <t>あり</t>
    <phoneticPr fontId="1"/>
  </si>
  <si>
    <t>なし</t>
    <phoneticPr fontId="1"/>
  </si>
  <si>
    <t>　(2) 拡充予定の内容及び予定時期</t>
    <rPh sb="5" eb="7">
      <t>カクジュウ</t>
    </rPh>
    <rPh sb="7" eb="9">
      <t>ヨテイ</t>
    </rPh>
    <rPh sb="10" eb="12">
      <t>ナイヨウ</t>
    </rPh>
    <rPh sb="12" eb="13">
      <t>オヨ</t>
    </rPh>
    <rPh sb="14" eb="18">
      <t>ヨテイジキ</t>
    </rPh>
    <phoneticPr fontId="1"/>
  </si>
  <si>
    <t>月から</t>
    <rPh sb="0" eb="1">
      <t>ガツ</t>
    </rPh>
    <phoneticPr fontId="1"/>
  </si>
  <si>
    <t>　(3) 拡充のための方策</t>
    <rPh sb="5" eb="7">
      <t>カクジュウ</t>
    </rPh>
    <rPh sb="11" eb="13">
      <t>ホウサク</t>
    </rPh>
    <phoneticPr fontId="1"/>
  </si>
  <si>
    <t>営業時間</t>
    <rPh sb="0" eb="2">
      <t>エイギョウ</t>
    </rPh>
    <rPh sb="2" eb="4">
      <t>ジカン</t>
    </rPh>
    <phoneticPr fontId="1"/>
  </si>
  <si>
    <t>午前</t>
    <rPh sb="0" eb="2">
      <t>ゴゼン</t>
    </rPh>
    <phoneticPr fontId="1"/>
  </si>
  <si>
    <t>時</t>
    <rPh sb="0" eb="1">
      <t>ジ</t>
    </rPh>
    <phoneticPr fontId="1"/>
  </si>
  <si>
    <t>分から</t>
    <rPh sb="0" eb="1">
      <t>フン</t>
    </rPh>
    <phoneticPr fontId="1"/>
  </si>
  <si>
    <t>分まで</t>
    <rPh sb="0" eb="1">
      <t>フン</t>
    </rPh>
    <phoneticPr fontId="1"/>
  </si>
  <si>
    <t>午後</t>
    <rPh sb="0" eb="2">
      <t>ゴゴ</t>
    </rPh>
    <phoneticPr fontId="1"/>
  </si>
  <si>
    <t>←上が「無」の場合は記入不要</t>
    <rPh sb="1" eb="2">
      <t>ウエ</t>
    </rPh>
    <rPh sb="4" eb="5">
      <t>ム</t>
    </rPh>
    <rPh sb="7" eb="9">
      <t>バアイ</t>
    </rPh>
    <rPh sb="10" eb="12">
      <t>キニュウ</t>
    </rPh>
    <rPh sb="12" eb="14">
      <t>フヨウ</t>
    </rPh>
    <phoneticPr fontId="1"/>
  </si>
  <si>
    <t>午前</t>
    <rPh sb="0" eb="2">
      <t>ゴゼン</t>
    </rPh>
    <phoneticPr fontId="1"/>
  </si>
  <si>
    <t>時</t>
    <rPh sb="0" eb="1">
      <t>ジ</t>
    </rPh>
    <phoneticPr fontId="1"/>
  </si>
  <si>
    <t>分から</t>
    <rPh sb="0" eb="1">
      <t>フン</t>
    </rPh>
    <phoneticPr fontId="1"/>
  </si>
  <si>
    <t>分まで</t>
    <rPh sb="0" eb="1">
      <t>フン</t>
    </rPh>
    <phoneticPr fontId="1"/>
  </si>
  <si>
    <t>午後</t>
    <rPh sb="0" eb="2">
      <t>ゴゴ</t>
    </rPh>
    <phoneticPr fontId="1"/>
  </si>
  <si>
    <t>（特定している場合は該当に○）</t>
    <rPh sb="1" eb="3">
      <t>トクテイ</t>
    </rPh>
    <rPh sb="7" eb="9">
      <t>バアイ</t>
    </rPh>
    <rPh sb="10" eb="12">
      <t>ガイトウ</t>
    </rPh>
    <phoneticPr fontId="1"/>
  </si>
  <si>
    <t>通常の事業実施区域</t>
    <rPh sb="0" eb="2">
      <t>ツウジョウ</t>
    </rPh>
    <rPh sb="3" eb="5">
      <t>ジギョウ</t>
    </rPh>
    <rPh sb="5" eb="7">
      <t>ジッシ</t>
    </rPh>
    <rPh sb="7" eb="9">
      <t>クイキ</t>
    </rPh>
    <phoneticPr fontId="1"/>
  </si>
  <si>
    <t>様式第１号（第３条関係）（用紙　日本産業規格Ａ４縦型）</t>
    <rPh sb="0" eb="2">
      <t>ヨウシキ</t>
    </rPh>
    <rPh sb="2" eb="3">
      <t>ダイ</t>
    </rPh>
    <rPh sb="4" eb="5">
      <t>ゴウ</t>
    </rPh>
    <rPh sb="6" eb="7">
      <t>ダイ</t>
    </rPh>
    <rPh sb="8" eb="9">
      <t>ジョウ</t>
    </rPh>
    <rPh sb="9" eb="11">
      <t>カンケイ</t>
    </rPh>
    <rPh sb="13" eb="15">
      <t>ヨウシ</t>
    </rPh>
    <rPh sb="16" eb="22">
      <t>ニホンサンギョウキカク</t>
    </rPh>
    <rPh sb="24" eb="26">
      <t>タテガタ</t>
    </rPh>
    <phoneticPr fontId="1"/>
  </si>
  <si>
    <t>指　定　申　請　書</t>
    <rPh sb="0" eb="1">
      <t>ユビ</t>
    </rPh>
    <rPh sb="2" eb="3">
      <t>テイ</t>
    </rPh>
    <rPh sb="4" eb="5">
      <t>サル</t>
    </rPh>
    <rPh sb="6" eb="7">
      <t>ショウ</t>
    </rPh>
    <rPh sb="8" eb="9">
      <t>ショ</t>
    </rPh>
    <phoneticPr fontId="1"/>
  </si>
  <si>
    <t>　　指定特定相談支援事業者（指定障害児相談支援事業者）の指定を受けたいので、次の</t>
    <rPh sb="2" eb="4">
      <t>シテイ</t>
    </rPh>
    <rPh sb="4" eb="6">
      <t>トクテイ</t>
    </rPh>
    <rPh sb="6" eb="8">
      <t>ソウダン</t>
    </rPh>
    <rPh sb="8" eb="10">
      <t>シエン</t>
    </rPh>
    <rPh sb="10" eb="13">
      <t>ジギョウシャ</t>
    </rPh>
    <rPh sb="14" eb="16">
      <t>シテイ</t>
    </rPh>
    <rPh sb="16" eb="19">
      <t>ショウガイジ</t>
    </rPh>
    <rPh sb="19" eb="21">
      <t>ソウダン</t>
    </rPh>
    <rPh sb="21" eb="23">
      <t>シエン</t>
    </rPh>
    <rPh sb="23" eb="26">
      <t>ジギョウシャ</t>
    </rPh>
    <rPh sb="28" eb="30">
      <t>シテイ</t>
    </rPh>
    <rPh sb="31" eb="32">
      <t>ウ</t>
    </rPh>
    <rPh sb="38" eb="39">
      <t>ツギ</t>
    </rPh>
    <phoneticPr fontId="1"/>
  </si>
  <si>
    <t>　とおり関係書類を添えて申請します。</t>
    <rPh sb="4" eb="8">
      <t>カンケイショルイ</t>
    </rPh>
    <rPh sb="9" eb="10">
      <t>ソ</t>
    </rPh>
    <rPh sb="12" eb="14">
      <t>シンセイ</t>
    </rPh>
    <phoneticPr fontId="1"/>
  </si>
  <si>
    <t>指定を受けようとする
事業所及び事業の種類</t>
    <rPh sb="0" eb="2">
      <t>シテイ</t>
    </rPh>
    <rPh sb="3" eb="4">
      <t>ウ</t>
    </rPh>
    <rPh sb="11" eb="14">
      <t>ジギョウショ</t>
    </rPh>
    <rPh sb="14" eb="15">
      <t>オヨ</t>
    </rPh>
    <rPh sb="16" eb="18">
      <t>ジギョウ</t>
    </rPh>
    <rPh sb="19" eb="21">
      <t>シュルイ</t>
    </rPh>
    <phoneticPr fontId="1"/>
  </si>
  <si>
    <t>　３　「事業の種類」の欄は、該当する項目にレ印を記入してください。</t>
    <rPh sb="4" eb="6">
      <t>ジギョウ</t>
    </rPh>
    <rPh sb="7" eb="9">
      <t>シュルイ</t>
    </rPh>
    <rPh sb="11" eb="12">
      <t>ラン</t>
    </rPh>
    <rPh sb="14" eb="16">
      <t>ガイトウ</t>
    </rPh>
    <rPh sb="18" eb="20">
      <t>コウモク</t>
    </rPh>
    <rPh sb="22" eb="23">
      <t>シルシ</t>
    </rPh>
    <rPh sb="24" eb="26">
      <t>キニュウ</t>
    </rPh>
    <phoneticPr fontId="1"/>
  </si>
  <si>
    <t>　５　「指定障害児相談支援事業者」の指定の申請をするときは、「指定特定相談支援</t>
    <rPh sb="4" eb="9">
      <t>シテイショウガイジ</t>
    </rPh>
    <rPh sb="9" eb="11">
      <t>ソウダン</t>
    </rPh>
    <rPh sb="11" eb="13">
      <t>シエン</t>
    </rPh>
    <rPh sb="13" eb="16">
      <t>ジギョウシャ</t>
    </rPh>
    <rPh sb="18" eb="20">
      <t>シテイ</t>
    </rPh>
    <rPh sb="21" eb="23">
      <t>シンセイ</t>
    </rPh>
    <rPh sb="31" eb="33">
      <t>シテイ</t>
    </rPh>
    <rPh sb="33" eb="37">
      <t>トクテイソウダン</t>
    </rPh>
    <rPh sb="37" eb="39">
      <t>シエン</t>
    </rPh>
    <phoneticPr fontId="1"/>
  </si>
  <si>
    <t>　　く。）。</t>
    <phoneticPr fontId="1"/>
  </si>
  <si>
    <t>　　事業者」の指定の申請も併せて申請してください（既に指定を受けている場合を除</t>
    <rPh sb="7" eb="9">
      <t>シテイ</t>
    </rPh>
    <rPh sb="10" eb="12">
      <t>シンセイ</t>
    </rPh>
    <rPh sb="13" eb="14">
      <t>アワ</t>
    </rPh>
    <rPh sb="16" eb="18">
      <t>シンセイ</t>
    </rPh>
    <rPh sb="25" eb="26">
      <t>スデ</t>
    </rPh>
    <rPh sb="27" eb="29">
      <t>シテイ</t>
    </rPh>
    <rPh sb="30" eb="31">
      <t>ウ</t>
    </rPh>
    <rPh sb="35" eb="37">
      <t>バアイ</t>
    </rPh>
    <rPh sb="38" eb="39">
      <t>ノゾ</t>
    </rPh>
    <phoneticPr fontId="1"/>
  </si>
  <si>
    <t>指定事項変更届出書</t>
    <rPh sb="0" eb="2">
      <t>シテイ</t>
    </rPh>
    <rPh sb="2" eb="4">
      <t>ジコウ</t>
    </rPh>
    <rPh sb="4" eb="6">
      <t>ヘンコウ</t>
    </rPh>
    <rPh sb="6" eb="8">
      <t>トドケデ</t>
    </rPh>
    <rPh sb="8" eb="9">
      <t>ショ</t>
    </rPh>
    <phoneticPr fontId="1"/>
  </si>
  <si>
    <t>様式第３号（第５条関係）（用紙　日本産業規格Ａ４縦型）</t>
    <rPh sb="0" eb="2">
      <t>ヨウシキ</t>
    </rPh>
    <rPh sb="2" eb="3">
      <t>ダイ</t>
    </rPh>
    <rPh sb="4" eb="5">
      <t>ゴウ</t>
    </rPh>
    <rPh sb="6" eb="7">
      <t>ダイ</t>
    </rPh>
    <rPh sb="8" eb="9">
      <t>ジョウ</t>
    </rPh>
    <rPh sb="9" eb="11">
      <t>カンケイ</t>
    </rPh>
    <rPh sb="13" eb="15">
      <t>ヨウシ</t>
    </rPh>
    <rPh sb="16" eb="22">
      <t>ニホンサンギョウキカク</t>
    </rPh>
    <rPh sb="24" eb="26">
      <t>タテガタ</t>
    </rPh>
    <phoneticPr fontId="1"/>
  </si>
  <si>
    <t>届出者</t>
    <rPh sb="0" eb="3">
      <t>トドケデシャ</t>
    </rPh>
    <phoneticPr fontId="1"/>
  </si>
  <si>
    <t>　　次のとおり指定に係り事項に変更があったので、届け出ます。</t>
    <rPh sb="2" eb="3">
      <t>ツギ</t>
    </rPh>
    <rPh sb="7" eb="9">
      <t>シテイ</t>
    </rPh>
    <rPh sb="10" eb="11">
      <t>カカ</t>
    </rPh>
    <rPh sb="12" eb="14">
      <t>ジコウ</t>
    </rPh>
    <rPh sb="15" eb="17">
      <t>ヘンコウ</t>
    </rPh>
    <rPh sb="24" eb="25">
      <t>トド</t>
    </rPh>
    <rPh sb="26" eb="27">
      <t>デ</t>
    </rPh>
    <phoneticPr fontId="1"/>
  </si>
  <si>
    <t>事業者区分</t>
    <rPh sb="0" eb="3">
      <t>ジギョウシャ</t>
    </rPh>
    <rPh sb="3" eb="5">
      <t>クブン</t>
    </rPh>
    <phoneticPr fontId="1"/>
  </si>
  <si>
    <t>指定に係る事項</t>
    <rPh sb="0" eb="2">
      <t>シテイ</t>
    </rPh>
    <rPh sb="3" eb="4">
      <t>カカ</t>
    </rPh>
    <rPh sb="5" eb="7">
      <t>ジコウ</t>
    </rPh>
    <phoneticPr fontId="1"/>
  </si>
  <si>
    <t>名　　称</t>
    <rPh sb="0" eb="1">
      <t>ナ</t>
    </rPh>
    <rPh sb="3" eb="4">
      <t>ショウ</t>
    </rPh>
    <phoneticPr fontId="1"/>
  </si>
  <si>
    <t>所 在 地</t>
    <rPh sb="0" eb="1">
      <t>トコロ</t>
    </rPh>
    <rPh sb="2" eb="3">
      <t>ザイ</t>
    </rPh>
    <rPh sb="4" eb="5">
      <t>チ</t>
    </rPh>
    <phoneticPr fontId="1"/>
  </si>
  <si>
    <t>に変更があった</t>
    <rPh sb="1" eb="3">
      <t>ヘンコウ</t>
    </rPh>
    <phoneticPr fontId="1"/>
  </si>
  <si>
    <t>指定障害児相談支援事業者</t>
    <rPh sb="0" eb="2">
      <t>シテイ</t>
    </rPh>
    <rPh sb="2" eb="5">
      <t>ショウガイジ</t>
    </rPh>
    <rPh sb="5" eb="7">
      <t>ソウダン</t>
    </rPh>
    <rPh sb="7" eb="9">
      <t>シエン</t>
    </rPh>
    <rPh sb="9" eb="12">
      <t>ジギョウシャ</t>
    </rPh>
    <phoneticPr fontId="1"/>
  </si>
  <si>
    <t>指定特定相談支援事業者</t>
    <rPh sb="0" eb="2">
      <t>シテイ</t>
    </rPh>
    <rPh sb="2" eb="4">
      <t>トクテイ</t>
    </rPh>
    <rPh sb="4" eb="6">
      <t>ソウダン</t>
    </rPh>
    <rPh sb="6" eb="8">
      <t>シエン</t>
    </rPh>
    <rPh sb="8" eb="11">
      <t>ジギョウシャ</t>
    </rPh>
    <phoneticPr fontId="1"/>
  </si>
  <si>
    <t>事業所の名称及び所在地</t>
    <rPh sb="0" eb="3">
      <t>ジギョウショ</t>
    </rPh>
    <rPh sb="4" eb="6">
      <t>メイショウ</t>
    </rPh>
    <rPh sb="6" eb="7">
      <t>オヨ</t>
    </rPh>
    <rPh sb="8" eb="11">
      <t>ショザイチ</t>
    </rPh>
    <phoneticPr fontId="1"/>
  </si>
  <si>
    <t>申請者の名称及び主たる事</t>
    <rPh sb="0" eb="3">
      <t>シンセイシャ</t>
    </rPh>
    <rPh sb="4" eb="6">
      <t>メイショウ</t>
    </rPh>
    <rPh sb="6" eb="7">
      <t>オヨ</t>
    </rPh>
    <rPh sb="8" eb="9">
      <t>シュ</t>
    </rPh>
    <rPh sb="11" eb="12">
      <t>コト</t>
    </rPh>
    <phoneticPr fontId="1"/>
  </si>
  <si>
    <t>務所の所在地</t>
    <rPh sb="0" eb="1">
      <t>ム</t>
    </rPh>
    <rPh sb="1" eb="2">
      <t>ショ</t>
    </rPh>
    <rPh sb="3" eb="6">
      <t>ショザイチ</t>
    </rPh>
    <phoneticPr fontId="1"/>
  </si>
  <si>
    <t>変更があった事項</t>
    <rPh sb="0" eb="2">
      <t>ヘンコウ</t>
    </rPh>
    <rPh sb="6" eb="8">
      <t>ジコウ</t>
    </rPh>
    <phoneticPr fontId="1"/>
  </si>
  <si>
    <t>（変更前）</t>
    <rPh sb="1" eb="4">
      <t>ヘンコウマエ</t>
    </rPh>
    <phoneticPr fontId="1"/>
  </si>
  <si>
    <t>（変更後）</t>
    <rPh sb="1" eb="3">
      <t>ヘンコウ</t>
    </rPh>
    <rPh sb="3" eb="4">
      <t>ゴ</t>
    </rPh>
    <phoneticPr fontId="1"/>
  </si>
  <si>
    <t>変更の内容</t>
    <rPh sb="0" eb="2">
      <t>ヘンコウ</t>
    </rPh>
    <rPh sb="3" eb="5">
      <t>ナイヨウ</t>
    </rPh>
    <phoneticPr fontId="1"/>
  </si>
  <si>
    <t>代表者の氏名、生年月日、</t>
    <rPh sb="0" eb="3">
      <t>ダイヒョウシャ</t>
    </rPh>
    <rPh sb="4" eb="6">
      <t>シメイ</t>
    </rPh>
    <rPh sb="7" eb="11">
      <t>セイネンガッピ</t>
    </rPh>
    <phoneticPr fontId="1"/>
  </si>
  <si>
    <t>住所及び職名</t>
    <rPh sb="0" eb="2">
      <t>ジュウショ</t>
    </rPh>
    <rPh sb="2" eb="3">
      <t>オヨ</t>
    </rPh>
    <rPh sb="4" eb="6">
      <t>ショクメイ</t>
    </rPh>
    <phoneticPr fontId="1"/>
  </si>
  <si>
    <t>定款、寄付行為等及びその</t>
    <rPh sb="0" eb="2">
      <t>テイカン</t>
    </rPh>
    <rPh sb="3" eb="7">
      <t>キフコウイ</t>
    </rPh>
    <rPh sb="7" eb="8">
      <t>トウ</t>
    </rPh>
    <rPh sb="8" eb="9">
      <t>オヨ</t>
    </rPh>
    <phoneticPr fontId="1"/>
  </si>
  <si>
    <t>登記事項証明書又は条例等</t>
    <rPh sb="0" eb="4">
      <t>トウキジコウ</t>
    </rPh>
    <rPh sb="4" eb="7">
      <t>ショウメイショ</t>
    </rPh>
    <rPh sb="7" eb="8">
      <t>マタ</t>
    </rPh>
    <rPh sb="9" eb="12">
      <t>ジョウレイトウ</t>
    </rPh>
    <phoneticPr fontId="1"/>
  </si>
  <si>
    <t>（当該指定に係る事業に関</t>
    <rPh sb="1" eb="3">
      <t>トウガイ</t>
    </rPh>
    <rPh sb="3" eb="5">
      <t>シテイ</t>
    </rPh>
    <rPh sb="6" eb="7">
      <t>カカ</t>
    </rPh>
    <rPh sb="8" eb="10">
      <t>ジギョウ</t>
    </rPh>
    <rPh sb="11" eb="12">
      <t>カン</t>
    </rPh>
    <phoneticPr fontId="1"/>
  </si>
  <si>
    <t>するものに限る。）</t>
    <rPh sb="5" eb="6">
      <t>カギ</t>
    </rPh>
    <phoneticPr fontId="1"/>
  </si>
  <si>
    <t>事業所の平面図及び設備の</t>
    <rPh sb="0" eb="3">
      <t>ジギョウショ</t>
    </rPh>
    <rPh sb="4" eb="7">
      <t>ヘイメンズ</t>
    </rPh>
    <rPh sb="7" eb="8">
      <t>オヨ</t>
    </rPh>
    <rPh sb="9" eb="11">
      <t>セツビ</t>
    </rPh>
    <phoneticPr fontId="1"/>
  </si>
  <si>
    <t>概要</t>
    <rPh sb="0" eb="2">
      <t>ガイヨウ</t>
    </rPh>
    <phoneticPr fontId="1"/>
  </si>
  <si>
    <t>事業所の管理者の氏名、生</t>
    <rPh sb="0" eb="3">
      <t>ジギョウショ</t>
    </rPh>
    <rPh sb="4" eb="7">
      <t>カンリシャ</t>
    </rPh>
    <rPh sb="8" eb="10">
      <t>シメイ</t>
    </rPh>
    <rPh sb="11" eb="12">
      <t>セイ</t>
    </rPh>
    <phoneticPr fontId="1"/>
  </si>
  <si>
    <t>年月日、住所及び経歴</t>
    <rPh sb="0" eb="1">
      <t>ネン</t>
    </rPh>
    <rPh sb="1" eb="3">
      <t>ガッピ</t>
    </rPh>
    <rPh sb="4" eb="6">
      <t>ジュウショ</t>
    </rPh>
    <rPh sb="6" eb="7">
      <t>オヨ</t>
    </rPh>
    <rPh sb="8" eb="10">
      <t>ケイレキ</t>
    </rPh>
    <phoneticPr fontId="1"/>
  </si>
  <si>
    <t>事業所の相談支援専門員の</t>
    <rPh sb="0" eb="3">
      <t>ジギョウショ</t>
    </rPh>
    <rPh sb="4" eb="6">
      <t>ソウダン</t>
    </rPh>
    <rPh sb="6" eb="8">
      <t>シエン</t>
    </rPh>
    <rPh sb="8" eb="11">
      <t>センモンイン</t>
    </rPh>
    <phoneticPr fontId="1"/>
  </si>
  <si>
    <t>氏名、生年月日、住所及び</t>
    <rPh sb="0" eb="2">
      <t>シメイ</t>
    </rPh>
    <rPh sb="3" eb="7">
      <t>セイネンガッピ</t>
    </rPh>
    <rPh sb="8" eb="10">
      <t>ジュウショ</t>
    </rPh>
    <rPh sb="10" eb="11">
      <t>オヨ</t>
    </rPh>
    <phoneticPr fontId="1"/>
  </si>
  <si>
    <t>経歴</t>
    <rPh sb="0" eb="2">
      <t>ケイレキ</t>
    </rPh>
    <phoneticPr fontId="1"/>
  </si>
  <si>
    <t>８</t>
    <phoneticPr fontId="1"/>
  </si>
  <si>
    <t>運営規定</t>
    <rPh sb="0" eb="4">
      <t>ウンエイキテイ</t>
    </rPh>
    <phoneticPr fontId="1"/>
  </si>
  <si>
    <t>９</t>
    <phoneticPr fontId="1"/>
  </si>
  <si>
    <t>計画相談支援給付費又は障</t>
    <rPh sb="0" eb="4">
      <t>ケイカクソウダン</t>
    </rPh>
    <rPh sb="4" eb="6">
      <t>シエン</t>
    </rPh>
    <rPh sb="6" eb="9">
      <t>キュウフヒ</t>
    </rPh>
    <rPh sb="9" eb="10">
      <t>マタ</t>
    </rPh>
    <rPh sb="11" eb="12">
      <t>ショウ</t>
    </rPh>
    <phoneticPr fontId="1"/>
  </si>
  <si>
    <t>害児相談支援給付費の請求</t>
    <rPh sb="0" eb="1">
      <t>ガイ</t>
    </rPh>
    <rPh sb="1" eb="2">
      <t>ジ</t>
    </rPh>
    <rPh sb="2" eb="4">
      <t>ソウダン</t>
    </rPh>
    <rPh sb="4" eb="6">
      <t>シエン</t>
    </rPh>
    <rPh sb="6" eb="9">
      <t>キュウフヒ</t>
    </rPh>
    <rPh sb="10" eb="12">
      <t>セイキュウ</t>
    </rPh>
    <phoneticPr fontId="1"/>
  </si>
  <si>
    <t>に関する事項</t>
    <rPh sb="1" eb="2">
      <t>カン</t>
    </rPh>
    <rPh sb="4" eb="6">
      <t>ジコウ</t>
    </rPh>
    <phoneticPr fontId="1"/>
  </si>
  <si>
    <t>10</t>
    <phoneticPr fontId="1"/>
  </si>
  <si>
    <t>役員の氏名、生年月日及び</t>
    <rPh sb="0" eb="2">
      <t>ヤクイン</t>
    </rPh>
    <rPh sb="3" eb="5">
      <t>シメイ</t>
    </rPh>
    <rPh sb="6" eb="10">
      <t>セイネンガッピ</t>
    </rPh>
    <rPh sb="10" eb="11">
      <t>オヨ</t>
    </rPh>
    <phoneticPr fontId="1"/>
  </si>
  <si>
    <t>変更年月日</t>
    <rPh sb="0" eb="2">
      <t>ヘンコウ</t>
    </rPh>
    <rPh sb="2" eb="5">
      <t>ネンガッピ</t>
    </rPh>
    <phoneticPr fontId="1"/>
  </si>
  <si>
    <t>変更年月日</t>
    <rPh sb="0" eb="5">
      <t>ヘンコウネンガッピ</t>
    </rPh>
    <phoneticPr fontId="1"/>
  </si>
  <si>
    <t>変更の理由</t>
    <rPh sb="0" eb="2">
      <t>ヘンコウ</t>
    </rPh>
    <rPh sb="3" eb="5">
      <t>リユウ</t>
    </rPh>
    <phoneticPr fontId="1"/>
  </si>
  <si>
    <t>「受付番号」の欄は、記入しないでください。</t>
    <rPh sb="1" eb="3">
      <t>ウケツケ</t>
    </rPh>
    <rPh sb="3" eb="5">
      <t>バンゴウ</t>
    </rPh>
    <rPh sb="7" eb="8">
      <t>ラン</t>
    </rPh>
    <rPh sb="10" eb="12">
      <t>キニュウ</t>
    </rPh>
    <phoneticPr fontId="1"/>
  </si>
  <si>
    <t>「事業者区分」の欄は、該当する項目にレ印を記入してください。</t>
    <rPh sb="1" eb="4">
      <t>ジギョウシャ</t>
    </rPh>
    <rPh sb="4" eb="6">
      <t>クブン</t>
    </rPh>
    <rPh sb="8" eb="9">
      <t>ラン</t>
    </rPh>
    <rPh sb="11" eb="13">
      <t>ガイトウ</t>
    </rPh>
    <rPh sb="15" eb="17">
      <t>コウモク</t>
    </rPh>
    <rPh sb="19" eb="20">
      <t>シルシ</t>
    </rPh>
    <rPh sb="21" eb="23">
      <t>キニュウ</t>
    </rPh>
    <phoneticPr fontId="1"/>
  </si>
  <si>
    <t>「変更があった事項」の欄は、該当する項目番号を○で囲んでください。</t>
    <rPh sb="1" eb="3">
      <t>ヘンコウ</t>
    </rPh>
    <rPh sb="7" eb="9">
      <t>ジコウ</t>
    </rPh>
    <rPh sb="11" eb="12">
      <t>ラン</t>
    </rPh>
    <rPh sb="14" eb="16">
      <t>ガイトウ</t>
    </rPh>
    <rPh sb="18" eb="20">
      <t>コウモク</t>
    </rPh>
    <rPh sb="20" eb="22">
      <t>バンゴウ</t>
    </rPh>
    <rPh sb="25" eb="26">
      <t>カコ</t>
    </rPh>
    <phoneticPr fontId="1"/>
  </si>
  <si>
    <t>変更の内容が分かる書類を添付してください。</t>
    <rPh sb="0" eb="2">
      <t>ヘンコウ</t>
    </rPh>
    <rPh sb="3" eb="5">
      <t>ナイヨウ</t>
    </rPh>
    <rPh sb="6" eb="7">
      <t>ワ</t>
    </rPh>
    <rPh sb="9" eb="11">
      <t>ショルイ</t>
    </rPh>
    <rPh sb="12" eb="14">
      <t>テンプ</t>
    </rPh>
    <phoneticPr fontId="1"/>
  </si>
  <si>
    <t>変更の日から10日以内に届け出てください。</t>
    <rPh sb="0" eb="2">
      <t>ヘンコウ</t>
    </rPh>
    <rPh sb="3" eb="4">
      <t>ヒ</t>
    </rPh>
    <rPh sb="8" eb="9">
      <t>ニチ</t>
    </rPh>
    <rPh sb="9" eb="11">
      <t>イナイ</t>
    </rPh>
    <rPh sb="12" eb="13">
      <t>トド</t>
    </rPh>
    <rPh sb="14" eb="15">
      <t>デ</t>
    </rPh>
    <phoneticPr fontId="1"/>
  </si>
  <si>
    <t>給付費算定に係る体制等に関する届出書</t>
    <rPh sb="0" eb="3">
      <t>キュウフヒ</t>
    </rPh>
    <rPh sb="3" eb="5">
      <t>サンテイ</t>
    </rPh>
    <rPh sb="6" eb="7">
      <t>カカ</t>
    </rPh>
    <rPh sb="8" eb="11">
      <t>タイセイトウ</t>
    </rPh>
    <rPh sb="12" eb="13">
      <t>カン</t>
    </rPh>
    <rPh sb="15" eb="18">
      <t>トドケデショ</t>
    </rPh>
    <phoneticPr fontId="1"/>
  </si>
  <si>
    <t>所　在　地</t>
    <rPh sb="0" eb="1">
      <t>トコロ</t>
    </rPh>
    <rPh sb="2" eb="3">
      <t>ザイ</t>
    </rPh>
    <rPh sb="4" eb="5">
      <t>チ</t>
    </rPh>
    <phoneticPr fontId="1"/>
  </si>
  <si>
    <t>　このことについて、関係書類を添えて以下のとおり届け出ます。</t>
    <rPh sb="10" eb="12">
      <t>カンケイ</t>
    </rPh>
    <rPh sb="12" eb="14">
      <t>ショルイ</t>
    </rPh>
    <rPh sb="15" eb="16">
      <t>ソ</t>
    </rPh>
    <rPh sb="18" eb="20">
      <t>イカ</t>
    </rPh>
    <rPh sb="24" eb="25">
      <t>トド</t>
    </rPh>
    <rPh sb="26" eb="27">
      <t>デ</t>
    </rPh>
    <phoneticPr fontId="1"/>
  </si>
  <si>
    <t>届出者</t>
    <rPh sb="0" eb="1">
      <t>トドケ</t>
    </rPh>
    <rPh sb="1" eb="2">
      <t>デ</t>
    </rPh>
    <rPh sb="2" eb="3">
      <t>シャ</t>
    </rPh>
    <phoneticPr fontId="1"/>
  </si>
  <si>
    <t>法人名称</t>
    <rPh sb="0" eb="4">
      <t>ホウジンメイショウ</t>
    </rPh>
    <phoneticPr fontId="1"/>
  </si>
  <si>
    <t>法人種別</t>
    <rPh sb="0" eb="4">
      <t>ホウジンシュベツ</t>
    </rPh>
    <phoneticPr fontId="1"/>
  </si>
  <si>
    <t>代表者の職・氏名</t>
    <rPh sb="0" eb="3">
      <t>ダイヒョウシャ</t>
    </rPh>
    <rPh sb="4" eb="5">
      <t>ショク</t>
    </rPh>
    <rPh sb="6" eb="8">
      <t>シメイ</t>
    </rPh>
    <phoneticPr fontId="1"/>
  </si>
  <si>
    <t>代表者の住所</t>
    <rPh sb="0" eb="3">
      <t>ダイヒョウシャ</t>
    </rPh>
    <rPh sb="4" eb="6">
      <t>ジュウショ</t>
    </rPh>
    <phoneticPr fontId="1"/>
  </si>
  <si>
    <t>主たる事務所の
所在地</t>
    <rPh sb="0" eb="1">
      <t>シュ</t>
    </rPh>
    <rPh sb="3" eb="6">
      <t>ジムショ</t>
    </rPh>
    <rPh sb="8" eb="11">
      <t>ショザイチ</t>
    </rPh>
    <phoneticPr fontId="1"/>
  </si>
  <si>
    <t>法人所轄庁</t>
    <rPh sb="0" eb="2">
      <t>ホウジン</t>
    </rPh>
    <rPh sb="2" eb="5">
      <t>ショカツチョウ</t>
    </rPh>
    <phoneticPr fontId="1"/>
  </si>
  <si>
    <t>事業所名称</t>
    <rPh sb="0" eb="3">
      <t>ジギョウショ</t>
    </rPh>
    <rPh sb="3" eb="5">
      <t>メイショウ</t>
    </rPh>
    <phoneticPr fontId="1"/>
  </si>
  <si>
    <t>主たる事業所・
施設の所在地</t>
    <rPh sb="0" eb="1">
      <t>シュ</t>
    </rPh>
    <rPh sb="3" eb="6">
      <t>ジギョウショ</t>
    </rPh>
    <rPh sb="8" eb="10">
      <t>シセツ</t>
    </rPh>
    <rPh sb="11" eb="14">
      <t>ショザイチ</t>
    </rPh>
    <phoneticPr fontId="1"/>
  </si>
  <si>
    <t>指定特定相談支援</t>
    <rPh sb="0" eb="2">
      <t>シテイ</t>
    </rPh>
    <rPh sb="2" eb="4">
      <t>トクテイ</t>
    </rPh>
    <rPh sb="4" eb="6">
      <t>ソウダン</t>
    </rPh>
    <rPh sb="6" eb="8">
      <t>シエン</t>
    </rPh>
    <phoneticPr fontId="1"/>
  </si>
  <si>
    <t>指定障害児相談支援</t>
    <rPh sb="0" eb="2">
      <t>シテイ</t>
    </rPh>
    <rPh sb="2" eb="5">
      <t>ショウガイジ</t>
    </rPh>
    <rPh sb="5" eb="7">
      <t>ソウダン</t>
    </rPh>
    <rPh sb="7" eb="9">
      <t>シエン</t>
    </rPh>
    <phoneticPr fontId="1"/>
  </si>
  <si>
    <t>事業所連絡先</t>
    <rPh sb="0" eb="3">
      <t>ジギョウショ</t>
    </rPh>
    <rPh sb="3" eb="6">
      <t>レンラクサキ</t>
    </rPh>
    <phoneticPr fontId="1"/>
  </si>
  <si>
    <t>管理者の氏名</t>
    <rPh sb="0" eb="3">
      <t>カンリシャ</t>
    </rPh>
    <rPh sb="4" eb="6">
      <t>シメイ</t>
    </rPh>
    <phoneticPr fontId="1"/>
  </si>
  <si>
    <t>指定する事業所の管理者／児童発達支援管理責任者【必須】</t>
    <rPh sb="0" eb="2">
      <t>シテイ</t>
    </rPh>
    <rPh sb="4" eb="7">
      <t>ジギョウショ</t>
    </rPh>
    <rPh sb="8" eb="11">
      <t>カンリシャ</t>
    </rPh>
    <rPh sb="12" eb="18">
      <t>ジドウハッタツシエン</t>
    </rPh>
    <rPh sb="18" eb="23">
      <t>カンリセキニンシャ</t>
    </rPh>
    <rPh sb="24" eb="26">
      <t>ヒッス</t>
    </rPh>
    <phoneticPr fontId="1"/>
  </si>
  <si>
    <t>指定する事業所の情報【必須】</t>
    <rPh sb="0" eb="2">
      <t>シテイ</t>
    </rPh>
    <rPh sb="4" eb="7">
      <t>ジギョウショ</t>
    </rPh>
    <rPh sb="8" eb="10">
      <t>ジョウホウ</t>
    </rPh>
    <rPh sb="11" eb="13">
      <t>ヒッス</t>
    </rPh>
    <phoneticPr fontId="1"/>
  </si>
  <si>
    <t>申請者（法人）の情報【必須】</t>
    <rPh sb="0" eb="3">
      <t>シンセイシャ</t>
    </rPh>
    <rPh sb="4" eb="6">
      <t>ホウジン</t>
    </rPh>
    <rPh sb="8" eb="10">
      <t>ジョウホウ</t>
    </rPh>
    <rPh sb="11" eb="13">
      <t>ヒッス</t>
    </rPh>
    <phoneticPr fontId="1"/>
  </si>
  <si>
    <t>管理者の住所</t>
    <rPh sb="0" eb="3">
      <t>カンリシャ</t>
    </rPh>
    <rPh sb="4" eb="6">
      <t>ジュウショ</t>
    </rPh>
    <phoneticPr fontId="1"/>
  </si>
  <si>
    <t>事業等の種類</t>
    <rPh sb="0" eb="3">
      <t>ジギョウトウ</t>
    </rPh>
    <rPh sb="4" eb="6">
      <t>シュルイ</t>
    </rPh>
    <phoneticPr fontId="1"/>
  </si>
  <si>
    <t>実施
事業</t>
    <rPh sb="0" eb="2">
      <t>ジッシ</t>
    </rPh>
    <rPh sb="3" eb="5">
      <t>ジギョウ</t>
    </rPh>
    <phoneticPr fontId="1"/>
  </si>
  <si>
    <t>指定年月日</t>
    <rPh sb="0" eb="5">
      <t>シテイネンガッピ</t>
    </rPh>
    <phoneticPr fontId="1"/>
  </si>
  <si>
    <t>異動等の区分</t>
    <rPh sb="0" eb="2">
      <t>イドウ</t>
    </rPh>
    <rPh sb="2" eb="3">
      <t>トウ</t>
    </rPh>
    <rPh sb="4" eb="6">
      <t>クブン</t>
    </rPh>
    <phoneticPr fontId="1"/>
  </si>
  <si>
    <t>1 新規  2 変更  3 終了</t>
    <rPh sb="2" eb="4">
      <t>シンキ</t>
    </rPh>
    <rPh sb="8" eb="10">
      <t>ヘンコウ</t>
    </rPh>
    <rPh sb="14" eb="16">
      <t>シュウリョウ</t>
    </rPh>
    <phoneticPr fontId="1"/>
  </si>
  <si>
    <t>異動項目
（※変更の場合）</t>
    <rPh sb="0" eb="2">
      <t>イドウ</t>
    </rPh>
    <rPh sb="2" eb="4">
      <t>コウモク</t>
    </rPh>
    <rPh sb="7" eb="9">
      <t>ヘンコウ</t>
    </rPh>
    <rPh sb="10" eb="12">
      <t>バアイ</t>
    </rPh>
    <phoneticPr fontId="1"/>
  </si>
  <si>
    <t>相談
支援</t>
    <rPh sb="0" eb="2">
      <t>ソウダン</t>
    </rPh>
    <rPh sb="3" eb="5">
      <t>シエン</t>
    </rPh>
    <phoneticPr fontId="1"/>
  </si>
  <si>
    <t>異動年月日</t>
    <rPh sb="0" eb="2">
      <t>イドウ</t>
    </rPh>
    <rPh sb="2" eb="5">
      <t>ネンガッピ</t>
    </rPh>
    <phoneticPr fontId="1"/>
  </si>
  <si>
    <t>変更前</t>
    <rPh sb="0" eb="3">
      <t>ヘンコウマエ</t>
    </rPh>
    <phoneticPr fontId="1"/>
  </si>
  <si>
    <t>関係書類</t>
    <rPh sb="0" eb="4">
      <t>カンケイショルイ</t>
    </rPh>
    <phoneticPr fontId="1"/>
  </si>
  <si>
    <t>別紙のとおり</t>
    <rPh sb="0" eb="2">
      <t>ベッシ</t>
    </rPh>
    <phoneticPr fontId="1"/>
  </si>
  <si>
    <t>特記事項</t>
    <rPh sb="0" eb="4">
      <t>トッキジコウ</t>
    </rPh>
    <phoneticPr fontId="1"/>
  </si>
  <si>
    <t>（別紙1-4）</t>
    <rPh sb="1" eb="3">
      <t>ベッシ</t>
    </rPh>
    <phoneticPr fontId="1"/>
  </si>
  <si>
    <t>特定相談支援給付費の算定に係る体制等状況一覧表</t>
    <rPh sb="0" eb="2">
      <t>トクテイ</t>
    </rPh>
    <rPh sb="2" eb="4">
      <t>ソウダン</t>
    </rPh>
    <rPh sb="4" eb="6">
      <t>シエン</t>
    </rPh>
    <rPh sb="6" eb="9">
      <t>キュウフヒ</t>
    </rPh>
    <rPh sb="10" eb="12">
      <t>サンテイ</t>
    </rPh>
    <rPh sb="13" eb="14">
      <t>カカ</t>
    </rPh>
    <rPh sb="15" eb="18">
      <t>タイセイトウ</t>
    </rPh>
    <rPh sb="18" eb="20">
      <t>ジョウキョウ</t>
    </rPh>
    <rPh sb="20" eb="23">
      <t>イチランヒョウ</t>
    </rPh>
    <phoneticPr fontId="1"/>
  </si>
  <si>
    <t>提供サービス</t>
    <rPh sb="0" eb="2">
      <t>テイキョウ</t>
    </rPh>
    <phoneticPr fontId="1"/>
  </si>
  <si>
    <t>障害児相談支援</t>
    <rPh sb="0" eb="3">
      <t>ショウガイジ</t>
    </rPh>
    <rPh sb="3" eb="7">
      <t>ソウダンシエン</t>
    </rPh>
    <phoneticPr fontId="1"/>
  </si>
  <si>
    <t>定員数</t>
    <rPh sb="0" eb="3">
      <t>テイインスウ</t>
    </rPh>
    <phoneticPr fontId="1"/>
  </si>
  <si>
    <t>定員規模</t>
    <rPh sb="0" eb="4">
      <t>テイインキボ</t>
    </rPh>
    <phoneticPr fontId="1"/>
  </si>
  <si>
    <t>多機能型等</t>
    <rPh sb="0" eb="4">
      <t>タキノウガタ</t>
    </rPh>
    <rPh sb="4" eb="5">
      <t>トウ</t>
    </rPh>
    <phoneticPr fontId="1"/>
  </si>
  <si>
    <t>人員配置区分</t>
    <rPh sb="0" eb="4">
      <t>ジンインハイチ</t>
    </rPh>
    <rPh sb="4" eb="6">
      <t>クブン</t>
    </rPh>
    <phoneticPr fontId="1"/>
  </si>
  <si>
    <t>地域区分</t>
    <rPh sb="0" eb="4">
      <t>チイキクブン</t>
    </rPh>
    <phoneticPr fontId="1"/>
  </si>
  <si>
    <t>その他該当する体制等</t>
    <rPh sb="2" eb="3">
      <t>タ</t>
    </rPh>
    <rPh sb="3" eb="5">
      <t>ガイトウ</t>
    </rPh>
    <rPh sb="7" eb="10">
      <t>タイセイトウ</t>
    </rPh>
    <phoneticPr fontId="1"/>
  </si>
  <si>
    <t>相談支援機能強化型体制</t>
    <rPh sb="0" eb="2">
      <t>ソウダン</t>
    </rPh>
    <rPh sb="2" eb="4">
      <t>シエン</t>
    </rPh>
    <rPh sb="4" eb="6">
      <t>キノウ</t>
    </rPh>
    <rPh sb="6" eb="9">
      <t>キョウカガタ</t>
    </rPh>
    <rPh sb="9" eb="11">
      <t>タイセイ</t>
    </rPh>
    <phoneticPr fontId="1"/>
  </si>
  <si>
    <t>行動障害支援体制</t>
    <rPh sb="0" eb="4">
      <t>コウドウショウガイ</t>
    </rPh>
    <rPh sb="4" eb="6">
      <t>シエン</t>
    </rPh>
    <rPh sb="6" eb="8">
      <t>タイセイ</t>
    </rPh>
    <phoneticPr fontId="1"/>
  </si>
  <si>
    <t>①</t>
    <phoneticPr fontId="1"/>
  </si>
  <si>
    <t>１級地</t>
    <rPh sb="1" eb="2">
      <t>キュウ</t>
    </rPh>
    <rPh sb="2" eb="3">
      <t>チ</t>
    </rPh>
    <phoneticPr fontId="1"/>
  </si>
  <si>
    <t>２級地</t>
    <rPh sb="1" eb="2">
      <t>キュウ</t>
    </rPh>
    <rPh sb="2" eb="3">
      <t>チ</t>
    </rPh>
    <phoneticPr fontId="1"/>
  </si>
  <si>
    <t>３級地</t>
    <rPh sb="1" eb="2">
      <t>キュウ</t>
    </rPh>
    <rPh sb="2" eb="3">
      <t>チ</t>
    </rPh>
    <phoneticPr fontId="1"/>
  </si>
  <si>
    <t>４級地</t>
    <rPh sb="1" eb="2">
      <t>キュウ</t>
    </rPh>
    <rPh sb="2" eb="3">
      <t>チ</t>
    </rPh>
    <phoneticPr fontId="1"/>
  </si>
  <si>
    <t>５級地</t>
    <rPh sb="1" eb="2">
      <t>キュウ</t>
    </rPh>
    <rPh sb="2" eb="3">
      <t>チ</t>
    </rPh>
    <phoneticPr fontId="1"/>
  </si>
  <si>
    <t>６級地</t>
    <rPh sb="1" eb="2">
      <t>キュウ</t>
    </rPh>
    <rPh sb="2" eb="3">
      <t>チ</t>
    </rPh>
    <phoneticPr fontId="1"/>
  </si>
  <si>
    <t>７級地</t>
    <rPh sb="1" eb="2">
      <t>キュウ</t>
    </rPh>
    <rPh sb="2" eb="3">
      <t>チ</t>
    </rPh>
    <phoneticPr fontId="1"/>
  </si>
  <si>
    <t>その他</t>
    <rPh sb="2" eb="3">
      <t>タ</t>
    </rPh>
    <phoneticPr fontId="1"/>
  </si>
  <si>
    <t>⑧</t>
    <phoneticPr fontId="1"/>
  </si>
  <si>
    <t>適用開始日</t>
    <rPh sb="0" eb="2">
      <t>テキヨウ</t>
    </rPh>
    <rPh sb="2" eb="5">
      <t>カイシビ</t>
    </rPh>
    <phoneticPr fontId="1"/>
  </si>
  <si>
    <t>Ⅱ</t>
    <phoneticPr fontId="1"/>
  </si>
  <si>
    <t>Ⅰ</t>
    <phoneticPr fontId="1"/>
  </si>
  <si>
    <t>Ⅲ</t>
    <phoneticPr fontId="1"/>
  </si>
  <si>
    <t>Ⅳ</t>
    <phoneticPr fontId="1"/>
  </si>
  <si>
    <t>要医療児者支援体制</t>
    <rPh sb="0" eb="1">
      <t>ヨウ</t>
    </rPh>
    <rPh sb="1" eb="3">
      <t>イリョウ</t>
    </rPh>
    <rPh sb="3" eb="4">
      <t>ジ</t>
    </rPh>
    <rPh sb="4" eb="5">
      <t>シャ</t>
    </rPh>
    <rPh sb="5" eb="7">
      <t>シエン</t>
    </rPh>
    <rPh sb="7" eb="9">
      <t>タイセイ</t>
    </rPh>
    <phoneticPr fontId="1"/>
  </si>
  <si>
    <t>精神障害者支援体制</t>
    <rPh sb="0" eb="5">
      <t>セイシンショウガイシャ</t>
    </rPh>
    <rPh sb="5" eb="9">
      <t>シエンタイセイ</t>
    </rPh>
    <phoneticPr fontId="1"/>
  </si>
  <si>
    <t>主任相談支援専門員配置</t>
    <rPh sb="0" eb="2">
      <t>シュニン</t>
    </rPh>
    <rPh sb="2" eb="4">
      <t>ソウダン</t>
    </rPh>
    <rPh sb="4" eb="6">
      <t>シエン</t>
    </rPh>
    <rPh sb="6" eb="9">
      <t>センモンイン</t>
    </rPh>
    <rPh sb="9" eb="11">
      <t>ハイチ</t>
    </rPh>
    <phoneticPr fontId="1"/>
  </si>
  <si>
    <t>ピアサポート体制</t>
    <rPh sb="6" eb="8">
      <t>タイセイ</t>
    </rPh>
    <phoneticPr fontId="1"/>
  </si>
  <si>
    <t>地域生活支援拠点等</t>
    <rPh sb="0" eb="8">
      <t>チイキセイカツシエンキョテン</t>
    </rPh>
    <rPh sb="8" eb="9">
      <t>トウ</t>
    </rPh>
    <phoneticPr fontId="1"/>
  </si>
  <si>
    <t>非該当</t>
    <rPh sb="0" eb="3">
      <t>ヒガイトウ</t>
    </rPh>
    <phoneticPr fontId="1"/>
  </si>
  <si>
    <t>該当</t>
    <rPh sb="0" eb="2">
      <t>ガイトウ</t>
    </rPh>
    <phoneticPr fontId="1"/>
  </si>
  <si>
    <t>障害児相談支援給付費の算定に係る体制等状況一覧表</t>
    <rPh sb="0" eb="3">
      <t>ショウガイジ</t>
    </rPh>
    <rPh sb="3" eb="5">
      <t>ソウダン</t>
    </rPh>
    <rPh sb="5" eb="7">
      <t>シエン</t>
    </rPh>
    <rPh sb="7" eb="10">
      <t>キュウフヒ</t>
    </rPh>
    <rPh sb="11" eb="13">
      <t>サンテイ</t>
    </rPh>
    <rPh sb="14" eb="15">
      <t>カカ</t>
    </rPh>
    <rPh sb="16" eb="19">
      <t>タイセイトウ</t>
    </rPh>
    <rPh sb="19" eb="21">
      <t>ジョウキョウ</t>
    </rPh>
    <rPh sb="21" eb="24">
      <t>イチランヒョウ</t>
    </rPh>
    <phoneticPr fontId="1"/>
  </si>
  <si>
    <t>計画相談支援</t>
    <rPh sb="0" eb="4">
      <t>ケイカクソウダン</t>
    </rPh>
    <rPh sb="4" eb="6">
      <t>シエン</t>
    </rPh>
    <phoneticPr fontId="1"/>
  </si>
  <si>
    <t>（別紙62-1）</t>
    <rPh sb="1" eb="3">
      <t>ベッシ</t>
    </rPh>
    <phoneticPr fontId="1"/>
  </si>
  <si>
    <t>計画相談支援・障害児相談支援における</t>
    <rPh sb="0" eb="4">
      <t>ケイカクソウダン</t>
    </rPh>
    <rPh sb="4" eb="6">
      <t>シエン</t>
    </rPh>
    <rPh sb="7" eb="10">
      <t>ショウガイジ</t>
    </rPh>
    <rPh sb="10" eb="12">
      <t>ソウダン</t>
    </rPh>
    <rPh sb="12" eb="14">
      <t>シエン</t>
    </rPh>
    <phoneticPr fontId="1"/>
  </si>
  <si>
    <t>機能強化型（継続）サービス利用支援費・機能強化型（継続）障害児支援利用援助費に係る届出書</t>
    <rPh sb="0" eb="5">
      <t>キノウキョウカガタ</t>
    </rPh>
    <rPh sb="6" eb="8">
      <t>ケイゾク</t>
    </rPh>
    <rPh sb="13" eb="17">
      <t>リヨウシエン</t>
    </rPh>
    <rPh sb="17" eb="18">
      <t>ヒ</t>
    </rPh>
    <rPh sb="19" eb="24">
      <t>キノウキョウカガタ</t>
    </rPh>
    <rPh sb="25" eb="27">
      <t>ケイゾク</t>
    </rPh>
    <rPh sb="28" eb="31">
      <t>ショウガイジ</t>
    </rPh>
    <rPh sb="31" eb="33">
      <t>シエン</t>
    </rPh>
    <rPh sb="33" eb="38">
      <t>リヨウエンジョヒ</t>
    </rPh>
    <rPh sb="39" eb="40">
      <t>カカ</t>
    </rPh>
    <rPh sb="41" eb="44">
      <t>トドケデショ</t>
    </rPh>
    <phoneticPr fontId="1"/>
  </si>
  <si>
    <t>異動等区分</t>
    <rPh sb="0" eb="3">
      <t>イドウトウ</t>
    </rPh>
    <rPh sb="3" eb="5">
      <t>クブン</t>
    </rPh>
    <phoneticPr fontId="1"/>
  </si>
  <si>
    <t>届出項目</t>
    <rPh sb="0" eb="1">
      <t>トド</t>
    </rPh>
    <rPh sb="1" eb="4">
      <t>デコウモク</t>
    </rPh>
    <phoneticPr fontId="1"/>
  </si>
  <si>
    <t>機能強化型（継続サービス利用支援（Ⅰ）</t>
    <rPh sb="0" eb="5">
      <t>キノウキョウカガタ</t>
    </rPh>
    <rPh sb="6" eb="8">
      <t>ケイゾク</t>
    </rPh>
    <rPh sb="12" eb="14">
      <t>リヨウ</t>
    </rPh>
    <rPh sb="14" eb="16">
      <t>シエン</t>
    </rPh>
    <phoneticPr fontId="1"/>
  </si>
  <si>
    <t>（Ⅱ）</t>
    <phoneticPr fontId="1"/>
  </si>
  <si>
    <t>（Ⅲ）</t>
    <phoneticPr fontId="1"/>
  </si>
  <si>
    <t>（Ⅳ）</t>
    <phoneticPr fontId="1"/>
  </si>
  <si>
    <t>新規</t>
    <rPh sb="0" eb="2">
      <t>シンキ</t>
    </rPh>
    <phoneticPr fontId="1"/>
  </si>
  <si>
    <t>変更</t>
    <rPh sb="0" eb="2">
      <t>ヘンコウ</t>
    </rPh>
    <phoneticPr fontId="1"/>
  </si>
  <si>
    <t>終了</t>
    <rPh sb="0" eb="2">
      <t>シュウリョウ</t>
    </rPh>
    <phoneticPr fontId="1"/>
  </si>
  <si>
    <t>常勤かつ専任の相談支援専門員を配置している。</t>
    <rPh sb="0" eb="2">
      <t>ジョウキン</t>
    </rPh>
    <rPh sb="4" eb="6">
      <t>センニン</t>
    </rPh>
    <rPh sb="7" eb="9">
      <t>ソウダン</t>
    </rPh>
    <rPh sb="9" eb="11">
      <t>シエン</t>
    </rPh>
    <rPh sb="11" eb="14">
      <t>センモンイン</t>
    </rPh>
    <rPh sb="15" eb="17">
      <t>ハイチ</t>
    </rPh>
    <phoneticPr fontId="1"/>
  </si>
  <si>
    <t>機能強化型（継続）サービス利用支援費の算定に係る相談支援専門員の配置状況</t>
    <rPh sb="0" eb="5">
      <t>キノウキョウカガタ</t>
    </rPh>
    <rPh sb="6" eb="8">
      <t>ケイゾク</t>
    </rPh>
    <rPh sb="13" eb="17">
      <t>リヨウシエン</t>
    </rPh>
    <rPh sb="17" eb="18">
      <t>ヒ</t>
    </rPh>
    <rPh sb="19" eb="21">
      <t>サンテイ</t>
    </rPh>
    <rPh sb="22" eb="23">
      <t>カカ</t>
    </rPh>
    <rPh sb="24" eb="31">
      <t>ソウダンシエンセンモンイン</t>
    </rPh>
    <rPh sb="32" eb="36">
      <t>ハイチジョウキョウ</t>
    </rPh>
    <phoneticPr fontId="1"/>
  </si>
  <si>
    <t>常勤の相談支援専門員※</t>
    <rPh sb="0" eb="2">
      <t>ジョウキン</t>
    </rPh>
    <rPh sb="3" eb="10">
      <t>ソウダンシエンセンモンイン</t>
    </rPh>
    <phoneticPr fontId="1"/>
  </si>
  <si>
    <t>計</t>
    <rPh sb="0" eb="1">
      <t>ケイ</t>
    </rPh>
    <phoneticPr fontId="1"/>
  </si>
  <si>
    <t>人</t>
    <rPh sb="0" eb="1">
      <t>ニン</t>
    </rPh>
    <phoneticPr fontId="1"/>
  </si>
  <si>
    <t>内専従</t>
    <rPh sb="0" eb="1">
      <t>ウチ</t>
    </rPh>
    <rPh sb="1" eb="3">
      <t>センジュウ</t>
    </rPh>
    <phoneticPr fontId="1"/>
  </si>
  <si>
    <t>内兼務</t>
    <rPh sb="0" eb="1">
      <t>ウチ</t>
    </rPh>
    <rPh sb="1" eb="3">
      <t>ケンム</t>
    </rPh>
    <phoneticPr fontId="1"/>
  </si>
  <si>
    <t>※機能強化型（継続）サービス利用支援（Ⅳ）の場合は常勤でない相談支援専門員も含めて計上する。</t>
    <rPh sb="1" eb="3">
      <t>キノウ</t>
    </rPh>
    <rPh sb="3" eb="6">
      <t>キョウカガタ</t>
    </rPh>
    <rPh sb="7" eb="9">
      <t>ケイゾク</t>
    </rPh>
    <rPh sb="14" eb="16">
      <t>リヨウ</t>
    </rPh>
    <rPh sb="16" eb="18">
      <t>シエン</t>
    </rPh>
    <rPh sb="22" eb="24">
      <t>バアイ</t>
    </rPh>
    <rPh sb="25" eb="27">
      <t>ジョウキン</t>
    </rPh>
    <rPh sb="30" eb="32">
      <t>ソウダン</t>
    </rPh>
    <rPh sb="32" eb="34">
      <t>シエン</t>
    </rPh>
    <rPh sb="34" eb="37">
      <t>センモンイン</t>
    </rPh>
    <rPh sb="38" eb="39">
      <t>フク</t>
    </rPh>
    <rPh sb="41" eb="43">
      <t>ケイジョウ</t>
    </rPh>
    <phoneticPr fontId="1"/>
  </si>
  <si>
    <t>※業務に支障のない範囲で、同一敷地内にある他の事業所の職務を兼務している者を内兼務に計上する。</t>
    <rPh sb="1" eb="3">
      <t>ギョウム</t>
    </rPh>
    <rPh sb="4" eb="6">
      <t>シショウ</t>
    </rPh>
    <rPh sb="9" eb="11">
      <t>ハンイ</t>
    </rPh>
    <rPh sb="13" eb="17">
      <t>ドウイツシキチ</t>
    </rPh>
    <rPh sb="17" eb="18">
      <t>ナイ</t>
    </rPh>
    <rPh sb="21" eb="22">
      <t>ホカ</t>
    </rPh>
    <rPh sb="23" eb="26">
      <t>ジギョウショ</t>
    </rPh>
    <rPh sb="27" eb="29">
      <t>ショクム</t>
    </rPh>
    <rPh sb="30" eb="32">
      <t>ケンム</t>
    </rPh>
    <rPh sb="36" eb="37">
      <t>モノ</t>
    </rPh>
    <rPh sb="38" eb="39">
      <t>ウチ</t>
    </rPh>
    <rPh sb="39" eb="41">
      <t>ケンム</t>
    </rPh>
    <rPh sb="42" eb="44">
      <t>ケイジョウ</t>
    </rPh>
    <phoneticPr fontId="1"/>
  </si>
  <si>
    <t>※同一敷地内にある事業所が指定障害児相談支援事業所、指定一般相談支援事業所又は指定自立生</t>
    <rPh sb="1" eb="6">
      <t>ドウイツシキチナイ</t>
    </rPh>
    <rPh sb="9" eb="12">
      <t>ジギョウショ</t>
    </rPh>
    <rPh sb="13" eb="15">
      <t>シテイ</t>
    </rPh>
    <rPh sb="15" eb="17">
      <t>ショウガイ</t>
    </rPh>
    <rPh sb="17" eb="18">
      <t>ジ</t>
    </rPh>
    <rPh sb="18" eb="22">
      <t>ソウダンシエン</t>
    </rPh>
    <rPh sb="22" eb="25">
      <t>ジギョウショ</t>
    </rPh>
    <rPh sb="26" eb="28">
      <t>シテイ</t>
    </rPh>
    <rPh sb="28" eb="30">
      <t>イッパン</t>
    </rPh>
    <rPh sb="30" eb="32">
      <t>ソウダン</t>
    </rPh>
    <rPh sb="32" eb="34">
      <t>シエン</t>
    </rPh>
    <rPh sb="34" eb="37">
      <t>ジギョウショ</t>
    </rPh>
    <rPh sb="37" eb="38">
      <t>マタ</t>
    </rPh>
    <rPh sb="39" eb="41">
      <t>シテイ</t>
    </rPh>
    <rPh sb="41" eb="43">
      <t>ジリツ</t>
    </rPh>
    <rPh sb="43" eb="44">
      <t>セイ</t>
    </rPh>
    <phoneticPr fontId="1"/>
  </si>
  <si>
    <t>　活支援事業所の場合については、その業務を兼務している場合も内専従に計上する。（以下も同様）</t>
    <rPh sb="1" eb="2">
      <t>カツ</t>
    </rPh>
    <rPh sb="2" eb="4">
      <t>シエン</t>
    </rPh>
    <rPh sb="4" eb="7">
      <t>ジギョウショ</t>
    </rPh>
    <rPh sb="8" eb="10">
      <t>バアイ</t>
    </rPh>
    <rPh sb="18" eb="20">
      <t>ギョウム</t>
    </rPh>
    <rPh sb="21" eb="23">
      <t>ケンム</t>
    </rPh>
    <rPh sb="27" eb="29">
      <t>バアイ</t>
    </rPh>
    <rPh sb="30" eb="31">
      <t>ウチ</t>
    </rPh>
    <rPh sb="31" eb="33">
      <t>センジュウ</t>
    </rPh>
    <rPh sb="34" eb="36">
      <t>ケイジョウ</t>
    </rPh>
    <rPh sb="40" eb="42">
      <t>イカ</t>
    </rPh>
    <rPh sb="43" eb="45">
      <t>ドウヨウ</t>
    </rPh>
    <phoneticPr fontId="1"/>
  </si>
  <si>
    <t>上記のうち常勤専従かつ現任研修（※）修了者の人数</t>
    <rPh sb="0" eb="2">
      <t>ジョウキ</t>
    </rPh>
    <rPh sb="5" eb="7">
      <t>ジョウキン</t>
    </rPh>
    <rPh sb="7" eb="9">
      <t>センジュウ</t>
    </rPh>
    <rPh sb="11" eb="15">
      <t>ゲンニンケンシュウ</t>
    </rPh>
    <rPh sb="18" eb="21">
      <t>シュウリョウシャ</t>
    </rPh>
    <rPh sb="22" eb="24">
      <t>ニンズウ</t>
    </rPh>
    <phoneticPr fontId="1"/>
  </si>
  <si>
    <t>（※）主任研修修了者を含む。</t>
    <rPh sb="3" eb="5">
      <t>シュニン</t>
    </rPh>
    <rPh sb="5" eb="7">
      <t>ケンシュウ</t>
    </rPh>
    <rPh sb="7" eb="10">
      <t>シュウリョウシャ</t>
    </rPh>
    <rPh sb="11" eb="12">
      <t>フク</t>
    </rPh>
    <phoneticPr fontId="1"/>
  </si>
  <si>
    <t>②</t>
    <phoneticPr fontId="1"/>
  </si>
  <si>
    <t>利用者に関する情報又はサービス提供に当たっての留意事項に係る伝達等を目的</t>
    <rPh sb="0" eb="3">
      <t>リヨウシャ</t>
    </rPh>
    <rPh sb="4" eb="5">
      <t>カン</t>
    </rPh>
    <rPh sb="7" eb="9">
      <t>ジョウホウ</t>
    </rPh>
    <rPh sb="9" eb="10">
      <t>マタ</t>
    </rPh>
    <rPh sb="15" eb="17">
      <t>テイキョウ</t>
    </rPh>
    <rPh sb="18" eb="19">
      <t>ア</t>
    </rPh>
    <rPh sb="23" eb="27">
      <t>リュウイジコウ</t>
    </rPh>
    <rPh sb="28" eb="29">
      <t>カカ</t>
    </rPh>
    <rPh sb="30" eb="33">
      <t>デンタツトウ</t>
    </rPh>
    <rPh sb="34" eb="36">
      <t>モクテキ</t>
    </rPh>
    <phoneticPr fontId="1"/>
  </si>
  <si>
    <t>とした会議を定期的（概ね１回以上）に開催している。</t>
    <rPh sb="3" eb="5">
      <t>カイギ</t>
    </rPh>
    <rPh sb="6" eb="8">
      <t>テイキ</t>
    </rPh>
    <rPh sb="8" eb="9">
      <t>テキ</t>
    </rPh>
    <rPh sb="10" eb="11">
      <t>オオム</t>
    </rPh>
    <rPh sb="13" eb="14">
      <t>カイ</t>
    </rPh>
    <rPh sb="14" eb="16">
      <t>イジョウ</t>
    </rPh>
    <rPh sb="18" eb="20">
      <t>カイサイ</t>
    </rPh>
    <phoneticPr fontId="1"/>
  </si>
  <si>
    <t>有・無</t>
  </si>
  <si>
    <t>有・無</t>
    <rPh sb="0" eb="1">
      <t>ア</t>
    </rPh>
    <rPh sb="2" eb="3">
      <t>ム</t>
    </rPh>
    <phoneticPr fontId="1"/>
  </si>
  <si>
    <t>③</t>
    <phoneticPr fontId="1"/>
  </si>
  <si>
    <t>24時間常時連絡できる体制を整備している。</t>
    <rPh sb="2" eb="4">
      <t>ジカン</t>
    </rPh>
    <rPh sb="4" eb="6">
      <t>ジョウジ</t>
    </rPh>
    <rPh sb="6" eb="8">
      <t>レンラク</t>
    </rPh>
    <rPh sb="11" eb="13">
      <t>タイセイ</t>
    </rPh>
    <rPh sb="14" eb="16">
      <t>セイビ</t>
    </rPh>
    <phoneticPr fontId="1"/>
  </si>
  <si>
    <t>④</t>
    <phoneticPr fontId="1"/>
  </si>
  <si>
    <t>当該指定特定相談支援事業所の新規に採用した全ての相談支援専門員に対し、</t>
    <rPh sb="0" eb="2">
      <t>トウガイ</t>
    </rPh>
    <rPh sb="2" eb="4">
      <t>シテイ</t>
    </rPh>
    <rPh sb="4" eb="8">
      <t>トクテイソウダン</t>
    </rPh>
    <rPh sb="8" eb="10">
      <t>シエン</t>
    </rPh>
    <rPh sb="10" eb="13">
      <t>ジギョウショ</t>
    </rPh>
    <rPh sb="14" eb="16">
      <t>シンキ</t>
    </rPh>
    <rPh sb="17" eb="19">
      <t>サイヨウ</t>
    </rPh>
    <rPh sb="21" eb="22">
      <t>スベ</t>
    </rPh>
    <rPh sb="24" eb="26">
      <t>ソウダン</t>
    </rPh>
    <rPh sb="26" eb="28">
      <t>シエン</t>
    </rPh>
    <rPh sb="28" eb="31">
      <t>センモンイン</t>
    </rPh>
    <rPh sb="32" eb="33">
      <t>タイ</t>
    </rPh>
    <phoneticPr fontId="1"/>
  </si>
  <si>
    <t>現任研修を修了した相談支援専門員の同行による研修を実施している。</t>
    <rPh sb="0" eb="4">
      <t>ゲンニンケンシュウ</t>
    </rPh>
    <rPh sb="5" eb="7">
      <t>シュウリョウ</t>
    </rPh>
    <rPh sb="9" eb="16">
      <t>ソウダンシエンセンモンイン</t>
    </rPh>
    <rPh sb="17" eb="19">
      <t>ドウコウ</t>
    </rPh>
    <rPh sb="22" eb="24">
      <t>ケンシュウ</t>
    </rPh>
    <rPh sb="25" eb="27">
      <t>ジッシ</t>
    </rPh>
    <phoneticPr fontId="1"/>
  </si>
  <si>
    <t>⑤</t>
    <phoneticPr fontId="1"/>
  </si>
  <si>
    <t>基幹相談支援センター等からの支援困難ケースが紹介された場合に、当該ケース</t>
    <rPh sb="0" eb="2">
      <t>キカン</t>
    </rPh>
    <rPh sb="2" eb="4">
      <t>ソウダン</t>
    </rPh>
    <rPh sb="4" eb="6">
      <t>シエン</t>
    </rPh>
    <rPh sb="10" eb="11">
      <t>トウ</t>
    </rPh>
    <rPh sb="14" eb="16">
      <t>シエン</t>
    </rPh>
    <rPh sb="16" eb="18">
      <t>コンナン</t>
    </rPh>
    <rPh sb="22" eb="24">
      <t>ショウカイ</t>
    </rPh>
    <rPh sb="27" eb="29">
      <t>バアイ</t>
    </rPh>
    <rPh sb="31" eb="33">
      <t>トウガイ</t>
    </rPh>
    <phoneticPr fontId="1"/>
  </si>
  <si>
    <t>を受託する体制を整備している。</t>
    <rPh sb="1" eb="3">
      <t>ジュタク</t>
    </rPh>
    <rPh sb="5" eb="7">
      <t>タイセイ</t>
    </rPh>
    <rPh sb="8" eb="10">
      <t>セイビ</t>
    </rPh>
    <phoneticPr fontId="1"/>
  </si>
  <si>
    <t>⑥</t>
    <phoneticPr fontId="1"/>
  </si>
  <si>
    <t>基幹相談支援センター等が実施する事例検討会等に参加している。</t>
    <rPh sb="0" eb="2">
      <t>キカン</t>
    </rPh>
    <rPh sb="2" eb="4">
      <t>ソウダン</t>
    </rPh>
    <rPh sb="4" eb="6">
      <t>シエン</t>
    </rPh>
    <rPh sb="10" eb="11">
      <t>トウ</t>
    </rPh>
    <rPh sb="12" eb="14">
      <t>ジッシ</t>
    </rPh>
    <rPh sb="16" eb="21">
      <t>ジレイケントウカイ</t>
    </rPh>
    <rPh sb="21" eb="22">
      <t>トウ</t>
    </rPh>
    <rPh sb="23" eb="25">
      <t>サンカ</t>
    </rPh>
    <phoneticPr fontId="1"/>
  </si>
  <si>
    <t>⑦</t>
    <phoneticPr fontId="1"/>
  </si>
  <si>
    <t>１人の相談支援専門員の取扱件数（前６月平均）が40件未満である。</t>
    <rPh sb="1" eb="2">
      <t>ニン</t>
    </rPh>
    <rPh sb="3" eb="5">
      <t>ソウダン</t>
    </rPh>
    <rPh sb="5" eb="7">
      <t>シエン</t>
    </rPh>
    <rPh sb="7" eb="10">
      <t>センモンイン</t>
    </rPh>
    <rPh sb="11" eb="13">
      <t>トリアツカ</t>
    </rPh>
    <rPh sb="13" eb="15">
      <t>ケンスウ</t>
    </rPh>
    <rPh sb="16" eb="17">
      <t>マエ</t>
    </rPh>
    <rPh sb="18" eb="19">
      <t>ツキ</t>
    </rPh>
    <rPh sb="19" eb="21">
      <t>ヘイキン</t>
    </rPh>
    <rPh sb="25" eb="26">
      <t>ケン</t>
    </rPh>
    <rPh sb="26" eb="28">
      <t>ミマン</t>
    </rPh>
    <phoneticPr fontId="1"/>
  </si>
  <si>
    <t>相談支援専門員の員数</t>
    <rPh sb="0" eb="2">
      <t>ソウダン</t>
    </rPh>
    <rPh sb="2" eb="7">
      <t>シエンセンモンイン</t>
    </rPh>
    <rPh sb="8" eb="10">
      <t>インスウ</t>
    </rPh>
    <phoneticPr fontId="1"/>
  </si>
  <si>
    <t>サービス利用支援件数</t>
    <rPh sb="4" eb="6">
      <t>リヨウ</t>
    </rPh>
    <rPh sb="6" eb="8">
      <t>シエン</t>
    </rPh>
    <rPh sb="8" eb="10">
      <t>ケンスウ</t>
    </rPh>
    <phoneticPr fontId="1"/>
  </si>
  <si>
    <t>継続サービス利用支援件数</t>
    <rPh sb="0" eb="2">
      <t>ケイゾク</t>
    </rPh>
    <rPh sb="6" eb="8">
      <t>リヨウ</t>
    </rPh>
    <rPh sb="8" eb="10">
      <t>シエン</t>
    </rPh>
    <rPh sb="10" eb="12">
      <t>ケンスウ</t>
    </rPh>
    <phoneticPr fontId="1"/>
  </si>
  <si>
    <t>１月の支援件数　合計</t>
    <rPh sb="1" eb="2">
      <t>ツキ</t>
    </rPh>
    <rPh sb="3" eb="7">
      <t>シエンケンスウ</t>
    </rPh>
    <rPh sb="8" eb="10">
      <t>ゴウケイ</t>
    </rPh>
    <phoneticPr fontId="1"/>
  </si>
  <si>
    <t>※当該届出様式は標準様式とする。</t>
    <rPh sb="1" eb="3">
      <t>トウガイ</t>
    </rPh>
    <rPh sb="3" eb="5">
      <t>トドケデ</t>
    </rPh>
    <rPh sb="5" eb="7">
      <t>ヨウシキ</t>
    </rPh>
    <rPh sb="8" eb="10">
      <t>ヒョウジュン</t>
    </rPh>
    <rPh sb="10" eb="12">
      <t>ヨウシキ</t>
    </rPh>
    <phoneticPr fontId="1"/>
  </si>
  <si>
    <t>（別紙63）</t>
    <rPh sb="1" eb="3">
      <t>ベッシ</t>
    </rPh>
    <phoneticPr fontId="1"/>
  </si>
  <si>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1"/>
  </si>
  <si>
    <t>１　行動障害支援体制加算</t>
    <rPh sb="2" eb="6">
      <t>コウドウショウガイ</t>
    </rPh>
    <rPh sb="6" eb="8">
      <t>シエン</t>
    </rPh>
    <rPh sb="8" eb="10">
      <t>タイセイ</t>
    </rPh>
    <rPh sb="10" eb="12">
      <t>カサン</t>
    </rPh>
    <phoneticPr fontId="1"/>
  </si>
  <si>
    <t>強度行動障害支援者養成研修（実践研修）等を修了した常勤の相談支援専門員</t>
    <phoneticPr fontId="1"/>
  </si>
  <si>
    <t>を配置している。</t>
    <rPh sb="1" eb="3">
      <t>ハイチ</t>
    </rPh>
    <phoneticPr fontId="1"/>
  </si>
  <si>
    <t>研修名</t>
    <rPh sb="0" eb="3">
      <t>ケンシュウメイ</t>
    </rPh>
    <phoneticPr fontId="1"/>
  </si>
  <si>
    <t>修了者名</t>
    <rPh sb="0" eb="2">
      <t>シュウリョウ</t>
    </rPh>
    <rPh sb="2" eb="3">
      <t>シャ</t>
    </rPh>
    <rPh sb="3" eb="4">
      <t>メイ</t>
    </rPh>
    <phoneticPr fontId="1"/>
  </si>
  <si>
    <t>当該研修を修了した者を配置していることを公表している。</t>
    <rPh sb="0" eb="2">
      <t>トウガイ</t>
    </rPh>
    <rPh sb="2" eb="4">
      <t>ケンシュウ</t>
    </rPh>
    <rPh sb="5" eb="7">
      <t>シュウリョウ</t>
    </rPh>
    <rPh sb="9" eb="10">
      <t>モノ</t>
    </rPh>
    <rPh sb="11" eb="13">
      <t>ハイチ</t>
    </rPh>
    <rPh sb="20" eb="22">
      <t>コウヒョウ</t>
    </rPh>
    <phoneticPr fontId="1"/>
  </si>
  <si>
    <t>公表の方法</t>
    <rPh sb="0" eb="2">
      <t>コウヒョウ</t>
    </rPh>
    <rPh sb="3" eb="5">
      <t>ホウホウ</t>
    </rPh>
    <phoneticPr fontId="1"/>
  </si>
  <si>
    <t>２　要医療児者支援体制加算</t>
    <rPh sb="2" eb="7">
      <t>ヨウイリョウジシャ</t>
    </rPh>
    <rPh sb="7" eb="11">
      <t>シエンタイセイ</t>
    </rPh>
    <rPh sb="11" eb="13">
      <t>カサン</t>
    </rPh>
    <phoneticPr fontId="1"/>
  </si>
  <si>
    <t>医療的ケア児等コーディネーター養成研修等を修了した常勤の相談支援専門員を</t>
    <rPh sb="0" eb="3">
      <t>イリョウテキ</t>
    </rPh>
    <rPh sb="5" eb="6">
      <t>ジ</t>
    </rPh>
    <rPh sb="6" eb="7">
      <t>トウ</t>
    </rPh>
    <rPh sb="15" eb="20">
      <t>ヨウセイケンシュウトウ</t>
    </rPh>
    <rPh sb="21" eb="23">
      <t>シュウリョウ</t>
    </rPh>
    <rPh sb="25" eb="27">
      <t>ジョウキン</t>
    </rPh>
    <rPh sb="28" eb="35">
      <t>ソウダンシエンセンモンイン</t>
    </rPh>
    <phoneticPr fontId="1"/>
  </si>
  <si>
    <t>配置している。</t>
    <rPh sb="0" eb="2">
      <t>ハイチ</t>
    </rPh>
    <phoneticPr fontId="1"/>
  </si>
  <si>
    <t>３　精神障害者支援体制加算</t>
    <rPh sb="2" eb="7">
      <t>セイシンショウガイシャ</t>
    </rPh>
    <rPh sb="7" eb="11">
      <t>シエンタイセイ</t>
    </rPh>
    <rPh sb="11" eb="13">
      <t>カサン</t>
    </rPh>
    <phoneticPr fontId="1"/>
  </si>
  <si>
    <t>精神障害者関係従事者養成研修等を修了した常勤の相談支援専門員を配置して</t>
    <rPh sb="0" eb="5">
      <t>セイシンショウガイシャ</t>
    </rPh>
    <rPh sb="5" eb="10">
      <t>カンケイジュウジシャ</t>
    </rPh>
    <rPh sb="10" eb="15">
      <t>ヨウセイケンシュウトウ</t>
    </rPh>
    <rPh sb="16" eb="18">
      <t>シュウリョウ</t>
    </rPh>
    <rPh sb="20" eb="22">
      <t>ジョウキン</t>
    </rPh>
    <rPh sb="23" eb="25">
      <t>ソウダン</t>
    </rPh>
    <rPh sb="25" eb="27">
      <t>シエン</t>
    </rPh>
    <rPh sb="27" eb="30">
      <t>センモンイン</t>
    </rPh>
    <rPh sb="31" eb="33">
      <t>ハイチ</t>
    </rPh>
    <phoneticPr fontId="1"/>
  </si>
  <si>
    <t>いる。</t>
    <phoneticPr fontId="1"/>
  </si>
  <si>
    <t>※それぞれ根拠となる修了証等の写しを別途添付すること。</t>
    <rPh sb="5" eb="7">
      <t>コンキョ</t>
    </rPh>
    <rPh sb="10" eb="13">
      <t>シュウリョウショウ</t>
    </rPh>
    <rPh sb="13" eb="14">
      <t>トウ</t>
    </rPh>
    <rPh sb="15" eb="16">
      <t>ウツ</t>
    </rPh>
    <rPh sb="18" eb="20">
      <t>ベット</t>
    </rPh>
    <rPh sb="20" eb="22">
      <t>テンプ</t>
    </rPh>
    <phoneticPr fontId="1"/>
  </si>
  <si>
    <t>※当該届出様式は標準様式とする。</t>
    <rPh sb="1" eb="3">
      <t>トウガイ</t>
    </rPh>
    <rPh sb="3" eb="5">
      <t>トドケデ</t>
    </rPh>
    <rPh sb="5" eb="7">
      <t>ヨウシキ</t>
    </rPh>
    <rPh sb="8" eb="12">
      <t>ヒョウジュンヨウシキ</t>
    </rPh>
    <phoneticPr fontId="1"/>
  </si>
  <si>
    <t>（別紙67）</t>
    <rPh sb="1" eb="3">
      <t>ベッシ</t>
    </rPh>
    <phoneticPr fontId="1"/>
  </si>
  <si>
    <t>主任相談支援専門員配置加算に係る届出書（相談支援事業所）</t>
    <rPh sb="0" eb="4">
      <t>シュニンソウダン</t>
    </rPh>
    <rPh sb="4" eb="6">
      <t>シエン</t>
    </rPh>
    <rPh sb="6" eb="9">
      <t>センモンイン</t>
    </rPh>
    <rPh sb="9" eb="11">
      <t>ハイチ</t>
    </rPh>
    <rPh sb="11" eb="13">
      <t>カサン</t>
    </rPh>
    <rPh sb="14" eb="15">
      <t>カカ</t>
    </rPh>
    <rPh sb="16" eb="19">
      <t>トドケデショ</t>
    </rPh>
    <rPh sb="20" eb="22">
      <t>ソウダン</t>
    </rPh>
    <rPh sb="22" eb="24">
      <t>シエン</t>
    </rPh>
    <rPh sb="24" eb="27">
      <t>ジギョウショ</t>
    </rPh>
    <phoneticPr fontId="1"/>
  </si>
  <si>
    <t>公表の有無</t>
    <rPh sb="0" eb="2">
      <t>コウヒョウ</t>
    </rPh>
    <rPh sb="3" eb="5">
      <t>ウム</t>
    </rPh>
    <phoneticPr fontId="1"/>
  </si>
  <si>
    <t>とした会議を定期的に開催している。</t>
    <rPh sb="3" eb="5">
      <t>カイギ</t>
    </rPh>
    <rPh sb="6" eb="9">
      <t>テイキテキ</t>
    </rPh>
    <rPh sb="10" eb="12">
      <t>カイサイ</t>
    </rPh>
    <phoneticPr fontId="1"/>
  </si>
  <si>
    <t>当該指定特定相談支援事業所の新規に採用した全ての相談支援専門員に対し、</t>
    <rPh sb="0" eb="2">
      <t>トウガイ</t>
    </rPh>
    <rPh sb="2" eb="4">
      <t>シテイ</t>
    </rPh>
    <rPh sb="4" eb="6">
      <t>トクテイ</t>
    </rPh>
    <rPh sb="6" eb="8">
      <t>ソウダン</t>
    </rPh>
    <rPh sb="8" eb="10">
      <t>シエン</t>
    </rPh>
    <rPh sb="10" eb="13">
      <t>ジギョウショ</t>
    </rPh>
    <rPh sb="14" eb="16">
      <t>シンキ</t>
    </rPh>
    <rPh sb="17" eb="19">
      <t>サイヨウ</t>
    </rPh>
    <rPh sb="21" eb="22">
      <t>スベ</t>
    </rPh>
    <rPh sb="24" eb="26">
      <t>ソウダン</t>
    </rPh>
    <rPh sb="26" eb="28">
      <t>シエン</t>
    </rPh>
    <rPh sb="28" eb="31">
      <t>センモンイン</t>
    </rPh>
    <rPh sb="32" eb="33">
      <t>タイ</t>
    </rPh>
    <phoneticPr fontId="1"/>
  </si>
  <si>
    <t>主任相談支援専門員の同行による研修を実施している。</t>
    <rPh sb="0" eb="2">
      <t>シュニン</t>
    </rPh>
    <rPh sb="2" eb="6">
      <t>ソウダンシエン</t>
    </rPh>
    <rPh sb="6" eb="9">
      <t>センモンイン</t>
    </rPh>
    <rPh sb="10" eb="12">
      <t>ドウコウ</t>
    </rPh>
    <rPh sb="15" eb="17">
      <t>ケンシュウ</t>
    </rPh>
    <rPh sb="18" eb="20">
      <t>ジッシ</t>
    </rPh>
    <phoneticPr fontId="1"/>
  </si>
  <si>
    <t>当該指定特定相談支援事業所の全ての相談支援専門員に対し、地域づくり、人材</t>
    <rPh sb="0" eb="2">
      <t>トウガイ</t>
    </rPh>
    <rPh sb="2" eb="4">
      <t>シテイ</t>
    </rPh>
    <rPh sb="4" eb="6">
      <t>トクテイ</t>
    </rPh>
    <rPh sb="6" eb="8">
      <t>ソウダン</t>
    </rPh>
    <rPh sb="8" eb="10">
      <t>シエン</t>
    </rPh>
    <rPh sb="10" eb="13">
      <t>ジギョウショ</t>
    </rPh>
    <rPh sb="14" eb="15">
      <t>スベ</t>
    </rPh>
    <rPh sb="17" eb="19">
      <t>ソウダン</t>
    </rPh>
    <rPh sb="19" eb="21">
      <t>シエン</t>
    </rPh>
    <rPh sb="21" eb="24">
      <t>センモンイン</t>
    </rPh>
    <rPh sb="25" eb="26">
      <t>タイ</t>
    </rPh>
    <rPh sb="28" eb="30">
      <t>チイキ</t>
    </rPh>
    <rPh sb="34" eb="36">
      <t>ジンザイ</t>
    </rPh>
    <phoneticPr fontId="1"/>
  </si>
  <si>
    <t>育成、困難事例への対応などサービスの総合的かつ適切な利用支援等の援助技術</t>
    <rPh sb="0" eb="2">
      <t>イクセイ</t>
    </rPh>
    <rPh sb="3" eb="7">
      <t>コンナンジレイ</t>
    </rPh>
    <rPh sb="9" eb="11">
      <t>タイオウ</t>
    </rPh>
    <rPh sb="18" eb="20">
      <t>ソウゴウ</t>
    </rPh>
    <rPh sb="20" eb="21">
      <t>テキ</t>
    </rPh>
    <rPh sb="23" eb="25">
      <t>テキセツ</t>
    </rPh>
    <rPh sb="26" eb="30">
      <t>リヨウシエン</t>
    </rPh>
    <rPh sb="30" eb="31">
      <t>トウ</t>
    </rPh>
    <rPh sb="32" eb="34">
      <t>エンジョ</t>
    </rPh>
    <rPh sb="34" eb="36">
      <t>ギジュツ</t>
    </rPh>
    <phoneticPr fontId="1"/>
  </si>
  <si>
    <t>の向上等を目的とした指導、助言を行っている。</t>
    <rPh sb="1" eb="3">
      <t>コウジョウ</t>
    </rPh>
    <rPh sb="3" eb="4">
      <t>トウ</t>
    </rPh>
    <rPh sb="5" eb="7">
      <t>モクテキ</t>
    </rPh>
    <rPh sb="10" eb="12">
      <t>シドウ</t>
    </rPh>
    <rPh sb="13" eb="15">
      <t>ジョゲン</t>
    </rPh>
    <rPh sb="16" eb="17">
      <t>オコナ</t>
    </rPh>
    <phoneticPr fontId="1"/>
  </si>
  <si>
    <t>他の特定相談支援事業所、指定障害児相談支援事業所及び一般相談支援事業</t>
    <rPh sb="0" eb="1">
      <t>ホカ</t>
    </rPh>
    <rPh sb="2" eb="4">
      <t>トクテイ</t>
    </rPh>
    <rPh sb="4" eb="6">
      <t>ソウダン</t>
    </rPh>
    <rPh sb="6" eb="8">
      <t>シエン</t>
    </rPh>
    <rPh sb="8" eb="11">
      <t>ジギョウショ</t>
    </rPh>
    <rPh sb="12" eb="14">
      <t>シテイ</t>
    </rPh>
    <rPh sb="14" eb="17">
      <t>ショウガイジ</t>
    </rPh>
    <rPh sb="17" eb="19">
      <t>ソウダン</t>
    </rPh>
    <rPh sb="19" eb="21">
      <t>シエン</t>
    </rPh>
    <rPh sb="21" eb="24">
      <t>ジギョウショ</t>
    </rPh>
    <rPh sb="24" eb="25">
      <t>オヨ</t>
    </rPh>
    <rPh sb="26" eb="28">
      <t>イッパン</t>
    </rPh>
    <rPh sb="28" eb="30">
      <t>ソウダン</t>
    </rPh>
    <rPh sb="30" eb="32">
      <t>シエン</t>
    </rPh>
    <rPh sb="32" eb="34">
      <t>ジギョウ</t>
    </rPh>
    <phoneticPr fontId="1"/>
  </si>
  <si>
    <t>所の従業者に対して①～③に該当する業務を実施している。</t>
    <rPh sb="0" eb="1">
      <t>ショ</t>
    </rPh>
    <rPh sb="2" eb="5">
      <t>ジュウギョウシャ</t>
    </rPh>
    <rPh sb="6" eb="7">
      <t>タイ</t>
    </rPh>
    <rPh sb="13" eb="15">
      <t>ガイトウ</t>
    </rPh>
    <rPh sb="17" eb="19">
      <t>ギョウム</t>
    </rPh>
    <rPh sb="20" eb="22">
      <t>ジッシ</t>
    </rPh>
    <phoneticPr fontId="1"/>
  </si>
  <si>
    <t>（任意。ただし、自事業所に他の職員が配置されていない等、①～③を自事業所内で実施することが困難</t>
    <rPh sb="1" eb="3">
      <t>ニンイ</t>
    </rPh>
    <rPh sb="8" eb="9">
      <t>ジ</t>
    </rPh>
    <rPh sb="9" eb="12">
      <t>ジギョウショ</t>
    </rPh>
    <rPh sb="13" eb="14">
      <t>ホカ</t>
    </rPh>
    <rPh sb="15" eb="17">
      <t>ショクイン</t>
    </rPh>
    <rPh sb="18" eb="20">
      <t>ハイチ</t>
    </rPh>
    <rPh sb="26" eb="27">
      <t>トウ</t>
    </rPh>
    <rPh sb="32" eb="33">
      <t>ジ</t>
    </rPh>
    <rPh sb="33" eb="36">
      <t>ジギョウショ</t>
    </rPh>
    <rPh sb="36" eb="37">
      <t>ナイ</t>
    </rPh>
    <rPh sb="38" eb="40">
      <t>ジッシ</t>
    </rPh>
    <rPh sb="45" eb="47">
      <t>コンナン</t>
    </rPh>
    <phoneticPr fontId="1"/>
  </si>
  <si>
    <t>な場合は必須。）</t>
    <rPh sb="1" eb="3">
      <t>バアイ</t>
    </rPh>
    <rPh sb="4" eb="6">
      <t>ヒッス</t>
    </rPh>
    <phoneticPr fontId="1"/>
  </si>
  <si>
    <t>（審査要領）</t>
    <rPh sb="1" eb="5">
      <t>シンサヨウリョウ</t>
    </rPh>
    <phoneticPr fontId="1"/>
  </si>
  <si>
    <t>①～④が全て有の場合算定可。ただし、自事業所での実施が困難と判断される場合であって、④、⑤が</t>
    <rPh sb="4" eb="5">
      <t>スベ</t>
    </rPh>
    <rPh sb="6" eb="7">
      <t>ア</t>
    </rPh>
    <rPh sb="8" eb="10">
      <t>バアイ</t>
    </rPh>
    <rPh sb="10" eb="12">
      <t>サンテイ</t>
    </rPh>
    <rPh sb="12" eb="13">
      <t>カ</t>
    </rPh>
    <rPh sb="18" eb="19">
      <t>ジ</t>
    </rPh>
    <rPh sb="19" eb="22">
      <t>ジギョウショ</t>
    </rPh>
    <rPh sb="24" eb="26">
      <t>ジッシ</t>
    </rPh>
    <rPh sb="27" eb="29">
      <t>コンナン</t>
    </rPh>
    <rPh sb="30" eb="32">
      <t>ハンダン</t>
    </rPh>
    <rPh sb="35" eb="37">
      <t>バアイ</t>
    </rPh>
    <phoneticPr fontId="1"/>
  </si>
  <si>
    <t>有の場合、①～③は無であってもよい。</t>
    <rPh sb="9" eb="10">
      <t>ム</t>
    </rPh>
    <phoneticPr fontId="1"/>
  </si>
  <si>
    <t>（別紙39）</t>
    <rPh sb="1" eb="3">
      <t>ベッシ</t>
    </rPh>
    <phoneticPr fontId="1"/>
  </si>
  <si>
    <t>ピアサポート体制加算に関する届出書</t>
    <rPh sb="6" eb="10">
      <t>タイセイカサン</t>
    </rPh>
    <rPh sb="11" eb="12">
      <t>カン</t>
    </rPh>
    <rPh sb="14" eb="17">
      <t>トドケデショ</t>
    </rPh>
    <phoneticPr fontId="1"/>
  </si>
  <si>
    <t>事業所・施設の名称</t>
    <rPh sb="0" eb="3">
      <t>ジギョウショ</t>
    </rPh>
    <rPh sb="4" eb="6">
      <t>シセツ</t>
    </rPh>
    <rPh sb="7" eb="9">
      <t>メイショウ</t>
    </rPh>
    <phoneticPr fontId="1"/>
  </si>
  <si>
    <t>１　異動区分</t>
    <rPh sb="2" eb="6">
      <t>イドウクブン</t>
    </rPh>
    <phoneticPr fontId="1"/>
  </si>
  <si>
    <t>＜障害者又は障害者であった者＞</t>
    <rPh sb="1" eb="4">
      <t>ショウガイシャ</t>
    </rPh>
    <rPh sb="4" eb="5">
      <t>マタ</t>
    </rPh>
    <rPh sb="6" eb="9">
      <t>ショウガイシャ</t>
    </rPh>
    <rPh sb="13" eb="14">
      <t>モノ</t>
    </rPh>
    <phoneticPr fontId="1"/>
  </si>
  <si>
    <t>研修の実施主体
及び委託先等の名称</t>
    <rPh sb="0" eb="2">
      <t>ケンシュウ</t>
    </rPh>
    <rPh sb="3" eb="7">
      <t>ジッシシュタイ</t>
    </rPh>
    <rPh sb="8" eb="9">
      <t>オヨ</t>
    </rPh>
    <rPh sb="10" eb="14">
      <t>イタクサキトウ</t>
    </rPh>
    <rPh sb="15" eb="17">
      <t>メイショウ</t>
    </rPh>
    <phoneticPr fontId="1"/>
  </si>
  <si>
    <t>修了した研修の名称</t>
    <rPh sb="0" eb="2">
      <t>シュウリョウ</t>
    </rPh>
    <rPh sb="4" eb="6">
      <t>ケンシュウ</t>
    </rPh>
    <rPh sb="7" eb="9">
      <t>メイショウ</t>
    </rPh>
    <phoneticPr fontId="1"/>
  </si>
  <si>
    <t>実人員</t>
    <rPh sb="0" eb="3">
      <t>ジツジンイン</t>
    </rPh>
    <phoneticPr fontId="1"/>
  </si>
  <si>
    <t>常勤換算方法
による員数</t>
    <rPh sb="0" eb="6">
      <t>ジョウキンカンサンホウホウ</t>
    </rPh>
    <rPh sb="10" eb="12">
      <t>インスウ</t>
    </rPh>
    <phoneticPr fontId="1"/>
  </si>
  <si>
    <t>常勤</t>
    <rPh sb="0" eb="2">
      <t>ジョウキン</t>
    </rPh>
    <phoneticPr fontId="1"/>
  </si>
  <si>
    <t>（0.5以上であること）</t>
    <rPh sb="4" eb="6">
      <t>イジョウ</t>
    </rPh>
    <phoneticPr fontId="1"/>
  </si>
  <si>
    <t>＜その他の職員＞</t>
    <rPh sb="3" eb="4">
      <t>タ</t>
    </rPh>
    <rPh sb="5" eb="7">
      <t>ショクイン</t>
    </rPh>
    <phoneticPr fontId="1"/>
  </si>
  <si>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1"/>
  </si>
  <si>
    <t>　「異動区分」欄については、該当する番号に○を付してください。</t>
    <rPh sb="2" eb="4">
      <t>イドウ</t>
    </rPh>
    <rPh sb="4" eb="6">
      <t>クブン</t>
    </rPh>
    <rPh sb="7" eb="8">
      <t>ラン</t>
    </rPh>
    <rPh sb="14" eb="16">
      <t>ガイトウ</t>
    </rPh>
    <rPh sb="18" eb="20">
      <t>バンゴウ</t>
    </rPh>
    <rPh sb="23" eb="24">
      <t>フ</t>
    </rPh>
    <phoneticPr fontId="1"/>
  </si>
  <si>
    <t>　研修を修了した職員は、＜障害者又は障害者であった者＞及び＜その他の職員＞それぞれ常勤換算方法で0.5以上を</t>
    <rPh sb="1" eb="3">
      <t>ケンシュウ</t>
    </rPh>
    <rPh sb="4" eb="6">
      <t>シュウリョウ</t>
    </rPh>
    <rPh sb="8" eb="10">
      <t>ショクイン</t>
    </rPh>
    <rPh sb="13" eb="16">
      <t>ショウガイシャ</t>
    </rPh>
    <rPh sb="16" eb="17">
      <t>マタ</t>
    </rPh>
    <rPh sb="18" eb="21">
      <t>ショウガイシャ</t>
    </rPh>
    <rPh sb="25" eb="26">
      <t>モノ</t>
    </rPh>
    <rPh sb="27" eb="28">
      <t>オヨ</t>
    </rPh>
    <rPh sb="32" eb="33">
      <t>タ</t>
    </rPh>
    <rPh sb="34" eb="36">
      <t>ショクイン</t>
    </rPh>
    <rPh sb="41" eb="43">
      <t>ジョウキン</t>
    </rPh>
    <rPh sb="43" eb="45">
      <t>カンサン</t>
    </rPh>
    <rPh sb="45" eb="47">
      <t>ホウホウ</t>
    </rPh>
    <rPh sb="51" eb="53">
      <t>イジョウ</t>
    </rPh>
    <phoneticPr fontId="1"/>
  </si>
  <si>
    <t>配置（併設する事業所（指定自立生活援助事業所、指定地域移行支援事業所、指定地域定着支援事業所、指定計画相</t>
    <rPh sb="0" eb="2">
      <t>ハイチ</t>
    </rPh>
    <rPh sb="3" eb="5">
      <t>ヘイセツ</t>
    </rPh>
    <rPh sb="7" eb="10">
      <t>ジギョウショ</t>
    </rPh>
    <rPh sb="11" eb="13">
      <t>シテイ</t>
    </rPh>
    <rPh sb="13" eb="15">
      <t>ジリツ</t>
    </rPh>
    <rPh sb="15" eb="17">
      <t>セイカツ</t>
    </rPh>
    <rPh sb="17" eb="19">
      <t>エンジョ</t>
    </rPh>
    <rPh sb="19" eb="22">
      <t>ジギョウショ</t>
    </rPh>
    <rPh sb="23" eb="25">
      <t>シテイ</t>
    </rPh>
    <rPh sb="25" eb="27">
      <t>チイキ</t>
    </rPh>
    <rPh sb="27" eb="29">
      <t>イコウ</t>
    </rPh>
    <rPh sb="29" eb="31">
      <t>シエン</t>
    </rPh>
    <rPh sb="31" eb="34">
      <t>ジギョウショ</t>
    </rPh>
    <rPh sb="35" eb="37">
      <t>シテイ</t>
    </rPh>
    <rPh sb="37" eb="39">
      <t>チイキ</t>
    </rPh>
    <rPh sb="39" eb="41">
      <t>テイチャク</t>
    </rPh>
    <rPh sb="41" eb="43">
      <t>シエン</t>
    </rPh>
    <rPh sb="43" eb="46">
      <t>ジギョウショ</t>
    </rPh>
    <rPh sb="47" eb="49">
      <t>シテイ</t>
    </rPh>
    <rPh sb="49" eb="51">
      <t>ケイカク</t>
    </rPh>
    <rPh sb="51" eb="52">
      <t>ソウ</t>
    </rPh>
    <phoneticPr fontId="1"/>
  </si>
  <si>
    <t>談支援事業所又は指定障害児相談支援事業所に限る。）の職員を兼務する場合は当該兼務先を含む業務時間の合計が</t>
    <rPh sb="13" eb="15">
      <t>ソウダン</t>
    </rPh>
    <rPh sb="15" eb="17">
      <t>シエン</t>
    </rPh>
    <rPh sb="17" eb="20">
      <t>ジギョウショ</t>
    </rPh>
    <rPh sb="21" eb="22">
      <t>カギ</t>
    </rPh>
    <rPh sb="26" eb="28">
      <t>ショクイン</t>
    </rPh>
    <rPh sb="29" eb="31">
      <t>ケンム</t>
    </rPh>
    <rPh sb="33" eb="35">
      <t>バアイ</t>
    </rPh>
    <rPh sb="36" eb="38">
      <t>トウガイ</t>
    </rPh>
    <rPh sb="38" eb="41">
      <t>ケンムサキ</t>
    </rPh>
    <rPh sb="42" eb="43">
      <t>フク</t>
    </rPh>
    <rPh sb="44" eb="48">
      <t>ギョウムジカン</t>
    </rPh>
    <rPh sb="49" eb="51">
      <t>ゴウケイ</t>
    </rPh>
    <phoneticPr fontId="1"/>
  </si>
  <si>
    <t>常勤換算方法で0.5以上になる場合を含む）してください。</t>
    <phoneticPr fontId="1"/>
  </si>
  <si>
    <t>　＜障害者又は障害者であった者＞の職種は、サービス管理責任者、地域生活支援員、地域移行支援従事者、地域定</t>
    <rPh sb="2" eb="5">
      <t>ショウガイシャ</t>
    </rPh>
    <rPh sb="5" eb="6">
      <t>マタ</t>
    </rPh>
    <rPh sb="7" eb="10">
      <t>ショウガイシャ</t>
    </rPh>
    <rPh sb="14" eb="15">
      <t>モノ</t>
    </rPh>
    <rPh sb="17" eb="19">
      <t>ショクシュ</t>
    </rPh>
    <rPh sb="25" eb="27">
      <t>カンリ</t>
    </rPh>
    <rPh sb="27" eb="29">
      <t>セキニン</t>
    </rPh>
    <rPh sb="29" eb="30">
      <t>シャ</t>
    </rPh>
    <rPh sb="31" eb="33">
      <t>チイキ</t>
    </rPh>
    <rPh sb="33" eb="35">
      <t>セイカツ</t>
    </rPh>
    <rPh sb="35" eb="37">
      <t>シエン</t>
    </rPh>
    <rPh sb="37" eb="38">
      <t>イン</t>
    </rPh>
    <rPh sb="39" eb="41">
      <t>チイキ</t>
    </rPh>
    <rPh sb="41" eb="43">
      <t>イコウ</t>
    </rPh>
    <rPh sb="43" eb="45">
      <t>シエン</t>
    </rPh>
    <rPh sb="45" eb="48">
      <t>ジュウジシャ</t>
    </rPh>
    <rPh sb="49" eb="51">
      <t>チイキ</t>
    </rPh>
    <rPh sb="51" eb="52">
      <t>テイ</t>
    </rPh>
    <phoneticPr fontId="1"/>
  </si>
  <si>
    <t>着支援従事者、相談支援専門員、計画相談支援に従事する者、障害児相談支援に従事する者</t>
    <rPh sb="9" eb="11">
      <t>シエン</t>
    </rPh>
    <rPh sb="11" eb="14">
      <t>センモンイン</t>
    </rPh>
    <rPh sb="15" eb="19">
      <t>ケイカクソウダン</t>
    </rPh>
    <rPh sb="19" eb="21">
      <t>シエン</t>
    </rPh>
    <rPh sb="22" eb="24">
      <t>ジュウジ</t>
    </rPh>
    <rPh sb="26" eb="27">
      <t>モノ</t>
    </rPh>
    <rPh sb="28" eb="31">
      <t>ショウガイジ</t>
    </rPh>
    <rPh sb="31" eb="33">
      <t>ソウダン</t>
    </rPh>
    <rPh sb="33" eb="35">
      <t>シエン</t>
    </rPh>
    <rPh sb="36" eb="38">
      <t>ジュウジ</t>
    </rPh>
    <rPh sb="40" eb="41">
      <t>モノ</t>
    </rPh>
    <phoneticPr fontId="1"/>
  </si>
  <si>
    <t>　＜その他の職員＞の職種は、管理者、サービス管理責任者、地域生活支援員、地域移行支援従事者、地域定着支援</t>
    <rPh sb="4" eb="5">
      <t>タ</t>
    </rPh>
    <rPh sb="6" eb="8">
      <t>ショクイン</t>
    </rPh>
    <rPh sb="10" eb="12">
      <t>ショクシュ</t>
    </rPh>
    <rPh sb="14" eb="17">
      <t>カンリシャ</t>
    </rPh>
    <rPh sb="22" eb="27">
      <t>カンリセキニンシャ</t>
    </rPh>
    <rPh sb="28" eb="32">
      <t>チイキセイカツ</t>
    </rPh>
    <rPh sb="32" eb="35">
      <t>シエンイン</t>
    </rPh>
    <rPh sb="36" eb="42">
      <t>チイキイコウシエン</t>
    </rPh>
    <rPh sb="42" eb="45">
      <t>ジュウジシャ</t>
    </rPh>
    <rPh sb="46" eb="50">
      <t>チイキテイチャク</t>
    </rPh>
    <rPh sb="50" eb="52">
      <t>シエン</t>
    </rPh>
    <phoneticPr fontId="1"/>
  </si>
  <si>
    <t>事者、相談支援専門員、計画相談支援に従事する者、、障害児相談支援に従事する者　が対象</t>
    <rPh sb="0" eb="1">
      <t>ジ</t>
    </rPh>
    <rPh sb="1" eb="2">
      <t>シャ</t>
    </rPh>
    <rPh sb="3" eb="5">
      <t>ソウダン</t>
    </rPh>
    <rPh sb="5" eb="7">
      <t>シエン</t>
    </rPh>
    <rPh sb="7" eb="10">
      <t>センモンイン</t>
    </rPh>
    <rPh sb="11" eb="15">
      <t>ケイカクソウダン</t>
    </rPh>
    <rPh sb="15" eb="17">
      <t>シエン</t>
    </rPh>
    <rPh sb="18" eb="20">
      <t>ジュウジ</t>
    </rPh>
    <rPh sb="22" eb="23">
      <t>モノ</t>
    </rPh>
    <rPh sb="25" eb="28">
      <t>ショウガイジ</t>
    </rPh>
    <rPh sb="28" eb="30">
      <t>ソウダン</t>
    </rPh>
    <rPh sb="30" eb="32">
      <t>シエン</t>
    </rPh>
    <rPh sb="33" eb="35">
      <t>ジュウジ</t>
    </rPh>
    <rPh sb="37" eb="38">
      <t>モノ</t>
    </rPh>
    <rPh sb="40" eb="42">
      <t>タイショウ</t>
    </rPh>
    <phoneticPr fontId="1"/>
  </si>
  <si>
    <t>　修了した研修の名称欄は「地域生活支援事業の障害者ピアサポート研修の基礎研修及び専門研修」等と具体的に記載。</t>
    <rPh sb="1" eb="3">
      <t>シュウリョウ</t>
    </rPh>
    <rPh sb="5" eb="7">
      <t>ケンシュウ</t>
    </rPh>
    <rPh sb="8" eb="10">
      <t>メイショウ</t>
    </rPh>
    <rPh sb="10" eb="11">
      <t>ラン</t>
    </rPh>
    <rPh sb="13" eb="15">
      <t>チイキ</t>
    </rPh>
    <rPh sb="15" eb="17">
      <t>セイカツ</t>
    </rPh>
    <rPh sb="17" eb="19">
      <t>シエン</t>
    </rPh>
    <rPh sb="19" eb="21">
      <t>ジギョウ</t>
    </rPh>
    <rPh sb="22" eb="25">
      <t>ショウガイシャ</t>
    </rPh>
    <rPh sb="31" eb="33">
      <t>ケンシュウ</t>
    </rPh>
    <rPh sb="34" eb="36">
      <t>キソ</t>
    </rPh>
    <rPh sb="36" eb="38">
      <t>ケンシュウ</t>
    </rPh>
    <rPh sb="38" eb="39">
      <t>オヨ</t>
    </rPh>
    <rPh sb="40" eb="42">
      <t>センモン</t>
    </rPh>
    <rPh sb="42" eb="44">
      <t>ケンシュウ</t>
    </rPh>
    <rPh sb="45" eb="46">
      <t>トウ</t>
    </rPh>
    <rPh sb="47" eb="49">
      <t>グタイ</t>
    </rPh>
    <rPh sb="49" eb="50">
      <t>テキ</t>
    </rPh>
    <rPh sb="51" eb="53">
      <t>キサイ</t>
    </rPh>
    <phoneticPr fontId="1"/>
  </si>
  <si>
    <t>　受講した研修の実施要綱、カリキュラム及び研修を修了したことを証明する書類等を添付してください。</t>
    <rPh sb="1" eb="3">
      <t>ジュコウ</t>
    </rPh>
    <rPh sb="5" eb="7">
      <t>ケンシュウ</t>
    </rPh>
    <rPh sb="8" eb="12">
      <t>ジッシヨウコウ</t>
    </rPh>
    <rPh sb="19" eb="20">
      <t>オヨ</t>
    </rPh>
    <rPh sb="21" eb="23">
      <t>ケンシュウ</t>
    </rPh>
    <rPh sb="24" eb="26">
      <t>シュウリョウ</t>
    </rPh>
    <rPh sb="31" eb="33">
      <t>ショウメイ</t>
    </rPh>
    <rPh sb="35" eb="38">
      <t>ショルイトウ</t>
    </rPh>
    <rPh sb="39" eb="41">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</si>
</sst>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0;[Red]0.0"/>
    <numFmt numFmtId="178" formatCode="[$-411]ge\.m\.d;@"/>
    <numFmt numFmtId="179" formatCode="0.00;[Red]0.00"/>
    <numFmt numFmtId="180" formatCode="#,##0;[Red]#,##0"/>
    <numFmt numFmtId="181" formatCode="h:mm;@"/>
    <numFmt numFmtId="182" formatCode="#,##0.0;[Red]#,##0.0"/>
  </numFmts>
  <fonts count="50"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2"/>
      <color theme="1"/>
      <name val="ＭＳ Ｐ明朝"/>
      <family val="1"/>
      <charset val="128"/>
    </font>
    <font>
      <sz val="11"/>
      <color theme="1"/>
      <name val="HGPｺﾞｼｯｸM"/>
      <family val="3"/>
      <charset val="128"/>
    </font>
    <font>
      <sz val="12"/>
      <color theme="1"/>
      <name val="HGPｺﾞｼｯｸM"/>
      <family val="3"/>
      <charset val="128"/>
    </font>
    <font>
      <sz val="9"/>
      <color theme="1"/>
      <name val="HGPｺﾞｼｯｸM"/>
      <family val="3"/>
      <charset val="128"/>
    </font>
    <font>
      <sz val="10"/>
      <color theme="1"/>
      <name val="HGPｺﾞｼｯｸM"/>
      <family val="3"/>
      <charset val="128"/>
    </font>
    <font>
      <sz val="8.5"/>
      <color theme="1"/>
      <name val="HGPｺﾞｼｯｸM"/>
      <family val="3"/>
      <charset val="128"/>
    </font>
    <font>
      <sz val="9"/>
      <color rgb="FF0000FF"/>
      <name val="HGPｺﾞｼｯｸM"/>
      <family val="3"/>
      <charset val="128"/>
    </font>
    <font>
      <sz val="11"/>
      <name val="HGPｺﾞｼｯｸM"/>
      <family val="3"/>
      <charset val="128"/>
    </font>
    <font>
      <sz val="11"/>
      <color rgb="FFFF0000"/>
      <name val="HGPｺﾞｼｯｸM"/>
      <family val="3"/>
      <charset val="128"/>
    </font>
    <font>
      <sz val="11"/>
      <color rgb="FF0000FF"/>
      <name val="HGPｺﾞｼｯｸM"/>
      <family val="3"/>
      <charset val="128"/>
    </font>
    <font>
      <sz val="11"/>
      <color theme="1"/>
      <name val="ＭＳ Ｐゴシック"/>
      <family val="3"/>
      <charset val="128"/>
    </font>
    <font>
      <sz val="11"/>
      <color theme="1"/>
      <name val="HGPｺﾞｼｯｸE"/>
      <family val="3"/>
      <charset val="128"/>
    </font>
    <font>
      <sz val="11"/>
      <color rgb="FFFF0000"/>
      <name val="ＭＳ Ｐゴシック"/>
      <family val="3"/>
      <charset val="128"/>
    </font>
    <font>
      <b/>
      <sz val="14"/>
      <color rgb="FFFF0000"/>
      <name val="ＭＳ Ｐゴシック"/>
      <family val="3"/>
      <charset val="128"/>
    </font>
    <font>
      <sz val="11"/>
      <color rgb="FF0000FF"/>
      <name val="ＭＳ Ｐゴシック"/>
      <family val="3"/>
      <charset val="128"/>
    </font>
    <font>
      <sz val="12"/>
      <color rgb="FF0000FF"/>
      <name val="ＭＳ 明朝"/>
      <family val="1"/>
      <charset val="128"/>
    </font>
    <font>
      <sz val="12"/>
      <color theme="1"/>
      <name val="ＭＳ Ｐゴシック"/>
      <family val="3"/>
      <charset val="128"/>
    </font>
    <font>
      <sz val="12"/>
      <color rgb="FF0000FF"/>
      <name val="ＭＳ Ｐゴシック"/>
      <family val="3"/>
      <charset val="128"/>
    </font>
    <font>
      <sz val="9"/>
      <color theme="1"/>
      <name val="ＭＳ Ｐゴシック"/>
      <family val="3"/>
      <charset val="128"/>
    </font>
    <font>
      <sz val="10"/>
      <color theme="1"/>
      <name val="ＭＳ Ｐゴシック"/>
      <family val="3"/>
      <charset val="128"/>
    </font>
    <font>
      <sz val="9"/>
      <color rgb="FF0000FF"/>
      <name val="ＭＳ Ｐゴシック"/>
      <family val="3"/>
      <charset val="128"/>
    </font>
    <font>
      <sz val="10"/>
      <color rgb="FF0000FF"/>
      <name val="HGPｺﾞｼｯｸM"/>
      <family val="3"/>
      <charset val="128"/>
    </font>
    <font>
      <sz val="12"/>
      <color rgb="FF0000FF"/>
      <name val="HGPｺﾞｼｯｸM"/>
      <family val="3"/>
      <charset val="128"/>
    </font>
    <font>
      <sz val="14"/>
      <color theme="1"/>
      <name val="HGPｺﾞｼｯｸE"/>
      <family val="3"/>
      <charset val="128"/>
    </font>
    <font>
      <b/>
      <sz val="12"/>
      <color rgb="FF0000FF"/>
      <name val="HGPｺﾞｼｯｸM"/>
      <family val="3"/>
      <charset val="128"/>
    </font>
    <font>
      <b/>
      <sz val="12"/>
      <name val="HGPｺﾞｼｯｸM"/>
      <family val="3"/>
      <charset val="128"/>
    </font>
    <font>
      <b/>
      <sz val="12"/>
      <name val="ＭＳ Ｐゴシック"/>
      <family val="3"/>
      <charset val="128"/>
    </font>
    <font>
      <sz val="11"/>
      <name val="ＭＳ Ｐゴシック"/>
      <family val="3"/>
      <charset val="128"/>
    </font>
    <font>
      <b/>
      <sz val="9"/>
      <color indexed="81"/>
      <name val="BIZ UDPゴシック"/>
      <family val="3"/>
      <charset val="128"/>
    </font>
    <font>
      <sz val="8"/>
      <color rgb="FF0000FF"/>
      <name val="HGPｺﾞｼｯｸM"/>
      <family val="3"/>
      <charset val="128"/>
    </font>
    <font>
      <sz val="10"/>
      <color rgb="FF0000FF"/>
      <name val="ＭＳ Ｐゴシック"/>
      <family val="3"/>
      <charset val="128"/>
    </font>
    <font>
      <sz val="12"/>
      <name val="HGPｺﾞｼｯｸE"/>
      <family val="3"/>
      <charset val="128"/>
    </font>
    <font>
      <sz val="11"/>
      <color rgb="FF0000FF"/>
      <name val="HGPｺﾞｼｯｸE"/>
      <family val="3"/>
      <charset val="128"/>
    </font>
    <font>
      <sz val="9"/>
      <color theme="1"/>
      <name val="ＭＳ ゴシック"/>
      <family val="3"/>
      <charset val="128"/>
    </font>
    <font>
      <b/>
      <sz val="11"/>
      <color theme="1"/>
      <name val="HGPｺﾞｼｯｸM"/>
      <family val="3"/>
      <charset val="128"/>
    </font>
    <font>
      <sz val="8"/>
      <color theme="1"/>
      <name val="ＭＳ ゴシック"/>
      <family val="3"/>
      <charset val="128"/>
    </font>
    <font>
      <sz val="10"/>
      <color theme="1"/>
      <name val="ＭＳ ゴシック"/>
      <family val="3"/>
      <charset val="128"/>
    </font>
    <font>
      <b/>
      <sz val="11"/>
      <color rgb="FFFF0000"/>
      <name val="ＭＳ Ｐゴシック"/>
      <family val="3"/>
      <charset val="128"/>
    </font>
    <font>
      <sz val="12"/>
      <color rgb="FFFF0000"/>
      <name val="HGPｺﾞｼｯｸM"/>
      <family val="3"/>
      <charset val="128"/>
    </font>
    <font>
      <sz val="12"/>
      <name val="ＭＳ 明朝"/>
      <family val="1"/>
      <charset val="128"/>
    </font>
    <font>
      <sz val="14"/>
      <color theme="1"/>
      <name val="HGPｺﾞｼｯｸM"/>
      <family val="3"/>
      <charset val="128"/>
    </font>
    <font>
      <sz val="12"/>
      <name val="HGPｺﾞｼｯｸM"/>
      <family val="3"/>
      <charset val="128"/>
    </font>
    <font>
      <sz val="14"/>
      <color rgb="FF0000FF"/>
      <name val="HGPｺﾞｼｯｸM"/>
      <family val="3"/>
      <charset val="128"/>
    </font>
    <font>
      <sz val="11"/>
      <color theme="1"/>
      <name val="游ゴシック"/>
      <family val="3"/>
      <charset val="128"/>
    </font>
    <font>
      <sz val="10"/>
      <color rgb="FFFF0000"/>
      <name val="HGPｺﾞｼｯｸM"/>
      <family val="3"/>
      <charset val="128"/>
    </font>
    <font>
      <sz val="8"/>
      <color theme="1"/>
      <name val="HGPｺﾞｼｯｸM"/>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92D050"/>
        <bgColor indexed="64"/>
      </patternFill>
    </fill>
    <fill>
      <patternFill patternType="solid">
        <fgColor theme="5" tint="0.59999389629810485"/>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dotted">
        <color auto="1"/>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indexed="64"/>
      </left>
      <right/>
      <top style="thin">
        <color rgb="FFFF0000"/>
      </top>
      <bottom style="thin">
        <color indexed="64"/>
      </bottom>
      <diagonal/>
    </border>
    <border>
      <left/>
      <right/>
      <top style="thin">
        <color rgb="FFFF0000"/>
      </top>
      <bottom style="thin">
        <color indexed="64"/>
      </bottom>
      <diagonal/>
    </border>
    <border>
      <left/>
      <right style="thin">
        <color indexed="64"/>
      </right>
      <top style="thin">
        <color rgb="FFFF0000"/>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FFFF00"/>
      </left>
      <right style="thin">
        <color rgb="FFFFFF00"/>
      </right>
      <top/>
      <bottom style="thin">
        <color auto="1"/>
      </bottom>
      <diagonal/>
    </border>
    <border>
      <left style="thin">
        <color rgb="FFFFFF00"/>
      </left>
      <right style="thin">
        <color auto="1"/>
      </right>
      <top/>
      <bottom style="thin">
        <color auto="1"/>
      </bottom>
      <diagonal/>
    </border>
    <border>
      <left/>
      <right style="thin">
        <color rgb="FFFFFF00"/>
      </right>
      <top/>
      <bottom style="thin">
        <color auto="1"/>
      </bottom>
      <diagonal/>
    </border>
    <border>
      <left style="thin">
        <color auto="1"/>
      </left>
      <right style="thin">
        <color rgb="FFFFFF00"/>
      </right>
      <top style="thin">
        <color indexed="64"/>
      </top>
      <bottom style="thin">
        <color auto="1"/>
      </bottom>
      <diagonal/>
    </border>
    <border>
      <left style="thin">
        <color rgb="FFFFFF00"/>
      </left>
      <right style="thin">
        <color rgb="FFFFFF00"/>
      </right>
      <top style="thin">
        <color indexed="64"/>
      </top>
      <bottom style="thin">
        <color auto="1"/>
      </bottom>
      <diagonal/>
    </border>
    <border>
      <left style="thin">
        <color rgb="FFFFFF00"/>
      </left>
      <right style="thin">
        <color auto="1"/>
      </right>
      <top style="thin">
        <color indexed="64"/>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indexed="64"/>
      </top>
      <bottom style="thin">
        <color indexed="64"/>
      </bottom>
      <diagonal/>
    </border>
    <border>
      <left style="thin">
        <color rgb="FFFF0000"/>
      </left>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bottom style="thin">
        <color indexed="64"/>
      </bottom>
      <diagonal/>
    </border>
    <border>
      <left/>
      <right style="thin">
        <color rgb="FFFF0000"/>
      </right>
      <top/>
      <bottom style="thin">
        <color indexed="64"/>
      </bottom>
      <diagonal/>
    </border>
    <border>
      <left/>
      <right style="thin">
        <color rgb="FFFF0000"/>
      </right>
      <top style="thin">
        <color rgb="FFFF0000"/>
      </top>
      <bottom/>
      <diagonal/>
    </border>
    <border>
      <left style="thin">
        <color rgb="FFFF0000"/>
      </left>
      <right/>
      <top style="thin">
        <color rgb="FFFF0000"/>
      </top>
      <bottom/>
      <diagonal/>
    </border>
    <border>
      <left/>
      <right style="thin">
        <color rgb="FFFF0000"/>
      </right>
      <top style="thin">
        <color indexed="64"/>
      </top>
      <bottom/>
      <diagonal/>
    </border>
    <border>
      <left/>
      <right style="thin">
        <color rgb="FFFF0000"/>
      </right>
      <top/>
      <bottom/>
      <diagonal/>
    </border>
    <border>
      <left style="thin">
        <color rgb="FFFF0000"/>
      </left>
      <right/>
      <top style="thin">
        <color indexed="64"/>
      </top>
      <bottom/>
      <diagonal/>
    </border>
    <border>
      <left style="thin">
        <color rgb="FFFF0000"/>
      </left>
      <right style="thin">
        <color indexed="64"/>
      </right>
      <top/>
      <bottom style="thin">
        <color rgb="FFFF0000"/>
      </bottom>
      <diagonal/>
    </border>
    <border>
      <left style="thin">
        <color indexed="64"/>
      </left>
      <right style="thin">
        <color indexed="64"/>
      </right>
      <top/>
      <bottom style="thin">
        <color rgb="FFFF0000"/>
      </bottom>
      <diagonal/>
    </border>
    <border>
      <left style="thin">
        <color indexed="64"/>
      </left>
      <right style="thin">
        <color rgb="FFFF0000"/>
      </right>
      <top/>
      <bottom style="thin">
        <color rgb="FFFF0000"/>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alignment vertical="center"/>
    </xf>
    <xf numFmtId="0" fontId="31" fillId="0" borderId="0">
      <alignment vertical="center"/>
    </xf>
  </cellStyleXfs>
  <cellXfs count="984">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5" fillId="0" borderId="0" xfId="0" applyFont="1">
      <alignment vertical="center"/>
    </xf>
    <xf numFmtId="0" fontId="7" fillId="0" borderId="0" xfId="0" applyFont="1">
      <alignment vertical="center"/>
    </xf>
    <xf numFmtId="0" fontId="5" fillId="0" borderId="0" xfId="0" applyFont="1" applyAlignment="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2" xfId="0" applyFont="1" applyBorder="1">
      <alignment vertical="center"/>
    </xf>
    <xf numFmtId="0" fontId="5" fillId="0" borderId="0" xfId="0" applyFont="1" applyBorder="1">
      <alignment vertical="center"/>
    </xf>
    <xf numFmtId="0" fontId="5" fillId="0" borderId="11"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8" fillId="0" borderId="0" xfId="0" applyFont="1">
      <alignment vertical="center"/>
    </xf>
    <xf numFmtId="0" fontId="7" fillId="0" borderId="9" xfId="0" applyFont="1" applyBorder="1" applyAlignment="1">
      <alignment horizontal="center" vertical="center"/>
    </xf>
    <xf numFmtId="0" fontId="8" fillId="0" borderId="46" xfId="0" applyFont="1" applyBorder="1" applyAlignment="1">
      <alignment vertical="center"/>
    </xf>
    <xf numFmtId="0" fontId="8" fillId="0" borderId="45" xfId="0" applyFont="1" applyBorder="1" applyAlignment="1">
      <alignment vertical="center"/>
    </xf>
    <xf numFmtId="0" fontId="7" fillId="0" borderId="3"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horizontal="center" vertical="center"/>
    </xf>
    <xf numFmtId="0" fontId="13" fillId="2" borderId="0" xfId="0" applyFont="1" applyFill="1" applyBorder="1" applyAlignment="1">
      <alignment horizontal="center" vertical="center"/>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0" xfId="0" applyFont="1" applyBorder="1" applyAlignment="1">
      <alignment horizontal="left" vertical="center" indent="1"/>
    </xf>
    <xf numFmtId="0" fontId="5" fillId="0" borderId="12" xfId="0" applyFont="1" applyBorder="1" applyAlignment="1">
      <alignment horizontal="left" vertical="center" indent="1"/>
    </xf>
    <xf numFmtId="0" fontId="5" fillId="0" borderId="5" xfId="0" applyFont="1" applyBorder="1" applyAlignment="1">
      <alignment horizontal="left" vertical="center" indent="1"/>
    </xf>
    <xf numFmtId="0" fontId="5" fillId="0" borderId="6" xfId="0" applyFont="1" applyBorder="1" applyAlignment="1">
      <alignment horizontal="left" vertical="center" indent="1"/>
    </xf>
    <xf numFmtId="0" fontId="14" fillId="0" borderId="0" xfId="0" applyFont="1">
      <alignment vertical="center"/>
    </xf>
    <xf numFmtId="0" fontId="15" fillId="0" borderId="0" xfId="0" applyFont="1">
      <alignment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vertical="center"/>
    </xf>
    <xf numFmtId="0" fontId="14" fillId="0" borderId="3"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9" fillId="2" borderId="14" xfId="0" applyFont="1" applyFill="1" applyBorder="1">
      <alignment vertical="center"/>
    </xf>
    <xf numFmtId="0" fontId="2" fillId="2" borderId="14" xfId="0" applyFont="1" applyFill="1" applyBorder="1">
      <alignment vertical="center"/>
    </xf>
    <xf numFmtId="0" fontId="19" fillId="2" borderId="17" xfId="0" applyFont="1" applyFill="1" applyBorder="1">
      <alignment vertical="center"/>
    </xf>
    <xf numFmtId="0" fontId="2" fillId="2" borderId="17" xfId="0" applyFont="1" applyFill="1" applyBorder="1">
      <alignment vertical="center"/>
    </xf>
    <xf numFmtId="0" fontId="2" fillId="2" borderId="15" xfId="0" applyFont="1" applyFill="1" applyBorder="1">
      <alignment vertical="center"/>
    </xf>
    <xf numFmtId="0" fontId="2" fillId="2" borderId="18" xfId="0" applyFont="1" applyFill="1" applyBorder="1">
      <alignment vertical="center"/>
    </xf>
    <xf numFmtId="0" fontId="19" fillId="2" borderId="3" xfId="0" applyFont="1" applyFill="1" applyBorder="1">
      <alignment vertical="center"/>
    </xf>
    <xf numFmtId="0" fontId="2" fillId="2" borderId="3" xfId="0" applyFont="1" applyFill="1" applyBorder="1">
      <alignment vertical="center"/>
    </xf>
    <xf numFmtId="0" fontId="19" fillId="2" borderId="6"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2" borderId="7" xfId="0" applyFont="1" applyFill="1" applyBorder="1">
      <alignment vertical="center"/>
    </xf>
    <xf numFmtId="0" fontId="19" fillId="2" borderId="9" xfId="0" applyFont="1" applyFill="1" applyBorder="1">
      <alignment vertical="center"/>
    </xf>
    <xf numFmtId="0" fontId="2" fillId="2" borderId="9" xfId="0" applyFont="1" applyFill="1" applyBorder="1">
      <alignment vertical="center"/>
    </xf>
    <xf numFmtId="0" fontId="2" fillId="2" borderId="10" xfId="0" applyFont="1" applyFill="1" applyBorder="1">
      <alignment vertical="center"/>
    </xf>
    <xf numFmtId="0" fontId="19" fillId="2" borderId="9" xfId="0" applyFont="1" applyFill="1" applyBorder="1" applyAlignment="1">
      <alignment vertical="center"/>
    </xf>
    <xf numFmtId="0" fontId="19" fillId="2" borderId="10" xfId="0" applyFont="1" applyFill="1" applyBorder="1" applyAlignment="1">
      <alignment vertical="center"/>
    </xf>
    <xf numFmtId="0" fontId="19" fillId="2" borderId="0" xfId="0" applyFont="1" applyFill="1">
      <alignment vertical="center"/>
    </xf>
    <xf numFmtId="0" fontId="2" fillId="2" borderId="0" xfId="0" applyFont="1" applyFill="1">
      <alignment vertical="center"/>
    </xf>
    <xf numFmtId="0" fontId="19" fillId="2" borderId="0" xfId="0" applyFont="1" applyFill="1" applyAlignment="1">
      <alignment horizontal="right" vertical="center"/>
    </xf>
    <xf numFmtId="0" fontId="5" fillId="2" borderId="9" xfId="0" applyFont="1" applyFill="1" applyBorder="1">
      <alignment vertical="center"/>
    </xf>
    <xf numFmtId="0" fontId="5" fillId="2" borderId="10" xfId="0" applyFont="1" applyFill="1" applyBorder="1">
      <alignment vertical="center"/>
    </xf>
    <xf numFmtId="0" fontId="13" fillId="0" borderId="3" xfId="0" applyFont="1" applyBorder="1">
      <alignment vertical="center"/>
    </xf>
    <xf numFmtId="0" fontId="5" fillId="2" borderId="0" xfId="0" applyFont="1" applyFill="1" applyBorder="1">
      <alignment vertical="center"/>
    </xf>
    <xf numFmtId="0" fontId="13" fillId="2" borderId="0" xfId="0" applyFont="1" applyFill="1" applyBorder="1">
      <alignment vertical="center"/>
    </xf>
    <xf numFmtId="0" fontId="13" fillId="2" borderId="2" xfId="0" applyFont="1" applyFill="1" applyBorder="1">
      <alignment vertical="center"/>
    </xf>
    <xf numFmtId="0" fontId="13" fillId="2" borderId="3" xfId="0" applyFont="1" applyFill="1" applyBorder="1">
      <alignment vertical="center"/>
    </xf>
    <xf numFmtId="0" fontId="5" fillId="2" borderId="11" xfId="0" applyFont="1" applyFill="1" applyBorder="1">
      <alignment vertical="center"/>
    </xf>
    <xf numFmtId="0" fontId="5" fillId="2" borderId="3" xfId="0" applyFont="1" applyFill="1" applyBorder="1">
      <alignment vertical="center"/>
    </xf>
    <xf numFmtId="0" fontId="13" fillId="2" borderId="9" xfId="0" applyFont="1" applyFill="1" applyBorder="1">
      <alignment vertical="center"/>
    </xf>
    <xf numFmtId="0" fontId="13" fillId="2" borderId="9" xfId="0" applyFont="1" applyFill="1" applyBorder="1" applyAlignment="1">
      <alignment vertical="center"/>
    </xf>
    <xf numFmtId="0" fontId="5" fillId="2" borderId="9" xfId="0" applyFont="1" applyFill="1" applyBorder="1" applyAlignment="1">
      <alignment vertical="center"/>
    </xf>
    <xf numFmtId="0" fontId="20" fillId="0" borderId="0" xfId="0" applyFont="1">
      <alignment vertical="center"/>
    </xf>
    <xf numFmtId="57" fontId="21" fillId="0" borderId="0" xfId="0" applyNumberFormat="1" applyFont="1">
      <alignment vertical="center"/>
    </xf>
    <xf numFmtId="0" fontId="20" fillId="0" borderId="0" xfId="0" applyNumberFormat="1" applyFont="1">
      <alignment vertical="center"/>
    </xf>
    <xf numFmtId="0" fontId="21" fillId="0" borderId="0" xfId="0" applyFont="1">
      <alignment vertical="center"/>
    </xf>
    <xf numFmtId="0" fontId="21" fillId="0" borderId="0" xfId="0" applyNumberFormat="1"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2" fillId="0" borderId="0" xfId="0" applyFont="1" applyAlignment="1"/>
    <xf numFmtId="177" fontId="24" fillId="0" borderId="0" xfId="0" applyNumberFormat="1" applyFont="1">
      <alignment vertical="center"/>
    </xf>
    <xf numFmtId="0" fontId="14" fillId="0" borderId="0" xfId="0" applyNumberFormat="1" applyFont="1">
      <alignment vertical="center"/>
    </xf>
    <xf numFmtId="0" fontId="23" fillId="0" borderId="0" xfId="0" applyNumberFormat="1" applyFont="1">
      <alignment vertical="center"/>
    </xf>
    <xf numFmtId="0" fontId="18" fillId="0" borderId="0" xfId="0" applyNumberFormat="1" applyFont="1">
      <alignment vertical="center"/>
    </xf>
    <xf numFmtId="0" fontId="22" fillId="0" borderId="0" xfId="0" applyNumberFormat="1" applyFont="1">
      <alignment vertical="center"/>
    </xf>
    <xf numFmtId="0" fontId="13" fillId="2" borderId="10" xfId="0" applyFont="1" applyFill="1" applyBorder="1">
      <alignment vertical="center"/>
    </xf>
    <xf numFmtId="0" fontId="5" fillId="3" borderId="0" xfId="0" applyFont="1" applyFill="1" applyBorder="1" applyAlignment="1">
      <alignment horizontal="left" vertical="center" indent="1"/>
    </xf>
    <xf numFmtId="0" fontId="27" fillId="0" borderId="0" xfId="0" applyFont="1" applyAlignment="1">
      <alignment horizontal="center" vertical="center"/>
    </xf>
    <xf numFmtId="0" fontId="28" fillId="2" borderId="0" xfId="0" applyFont="1" applyFill="1" applyAlignment="1">
      <alignment horizontal="center" vertical="center"/>
    </xf>
    <xf numFmtId="0" fontId="29" fillId="0" borderId="0" xfId="0" applyFont="1" applyFill="1" applyAlignment="1">
      <alignment horizontal="center" vertical="center"/>
    </xf>
    <xf numFmtId="0" fontId="14" fillId="0" borderId="6" xfId="0" applyFont="1" applyBorder="1">
      <alignment vertical="center"/>
    </xf>
    <xf numFmtId="0" fontId="14" fillId="0" borderId="7"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2" xfId="0" applyFont="1" applyBorder="1">
      <alignment vertical="center"/>
    </xf>
    <xf numFmtId="0" fontId="14" fillId="2" borderId="0" xfId="0" applyFont="1" applyFill="1">
      <alignment vertical="center"/>
    </xf>
    <xf numFmtId="0" fontId="18" fillId="2" borderId="0" xfId="0" applyFont="1" applyFill="1">
      <alignment vertical="center"/>
    </xf>
    <xf numFmtId="0" fontId="18" fillId="2" borderId="0" xfId="0" applyNumberFormat="1" applyFont="1" applyFill="1">
      <alignment vertical="center"/>
    </xf>
    <xf numFmtId="0" fontId="31" fillId="0" borderId="9" xfId="0" applyFont="1" applyFill="1" applyBorder="1" applyAlignment="1">
      <alignment vertical="center"/>
    </xf>
    <xf numFmtId="0" fontId="18" fillId="0" borderId="9" xfId="0" applyFont="1" applyFill="1" applyBorder="1" applyAlignment="1">
      <alignment vertical="center"/>
    </xf>
    <xf numFmtId="0" fontId="18" fillId="0" borderId="10" xfId="0" applyFont="1" applyFill="1" applyBorder="1" applyAlignment="1">
      <alignment vertical="center"/>
    </xf>
    <xf numFmtId="0" fontId="31" fillId="0" borderId="3" xfId="0" applyFont="1" applyFill="1" applyBorder="1" applyAlignment="1">
      <alignment horizontal="center" vertical="center" shrinkToFit="1"/>
    </xf>
    <xf numFmtId="0" fontId="31" fillId="0" borderId="6" xfId="0" applyFont="1" applyFill="1" applyBorder="1" applyAlignment="1">
      <alignment vertical="center"/>
    </xf>
    <xf numFmtId="0" fontId="31" fillId="0" borderId="6" xfId="0" applyFont="1" applyFill="1" applyBorder="1">
      <alignment vertical="center"/>
    </xf>
    <xf numFmtId="0" fontId="31" fillId="0" borderId="0" xfId="0" applyFont="1" applyFill="1" applyBorder="1" applyAlignment="1">
      <alignment horizontal="center" vertical="center" shrinkToFit="1"/>
    </xf>
    <xf numFmtId="0" fontId="5" fillId="0" borderId="9" xfId="0" applyFont="1" applyBorder="1" applyAlignment="1">
      <alignment vertical="center"/>
    </xf>
    <xf numFmtId="57" fontId="18" fillId="0" borderId="0" xfId="0" applyNumberFormat="1" applyFont="1">
      <alignment vertical="center"/>
    </xf>
    <xf numFmtId="0" fontId="18" fillId="0" borderId="0" xfId="0" applyFont="1">
      <alignment vertical="center"/>
    </xf>
    <xf numFmtId="0" fontId="34" fillId="0" borderId="0" xfId="0" applyFont="1">
      <alignment vertical="center"/>
    </xf>
    <xf numFmtId="0" fontId="34" fillId="0" borderId="0" xfId="0" applyNumberFormat="1" applyFont="1">
      <alignment vertical="center"/>
    </xf>
    <xf numFmtId="0" fontId="13" fillId="2" borderId="0" xfId="0" applyFont="1" applyFill="1" applyBorder="1" applyAlignment="1">
      <alignment horizontal="left" vertical="center" indent="2"/>
    </xf>
    <xf numFmtId="0" fontId="11" fillId="3" borderId="0" xfId="0" applyFont="1" applyFill="1" applyBorder="1" applyAlignment="1">
      <alignment vertical="center"/>
    </xf>
    <xf numFmtId="0" fontId="5" fillId="3" borderId="0" xfId="0" applyFont="1" applyFill="1" applyBorder="1" applyAlignment="1">
      <alignment vertical="center"/>
    </xf>
    <xf numFmtId="176" fontId="11" fillId="3" borderId="0" xfId="0" applyNumberFormat="1" applyFont="1" applyFill="1" applyBorder="1" applyAlignment="1">
      <alignment horizontal="center" vertical="center"/>
    </xf>
    <xf numFmtId="0" fontId="13" fillId="2" borderId="10" xfId="0" applyFont="1" applyFill="1" applyBorder="1" applyAlignment="1">
      <alignment vertical="center"/>
    </xf>
    <xf numFmtId="0" fontId="18" fillId="0" borderId="8" xfId="0" applyFont="1" applyFill="1" applyBorder="1" applyAlignment="1">
      <alignment vertical="center"/>
    </xf>
    <xf numFmtId="0" fontId="31" fillId="0" borderId="10" xfId="0" applyFont="1" applyFill="1" applyBorder="1" applyAlignment="1">
      <alignment vertical="center"/>
    </xf>
    <xf numFmtId="176" fontId="18" fillId="0" borderId="9" xfId="0" applyNumberFormat="1" applyFont="1" applyFill="1" applyBorder="1" applyAlignment="1">
      <alignment vertical="center"/>
    </xf>
    <xf numFmtId="0" fontId="35" fillId="0" borderId="0" xfId="0" applyFont="1">
      <alignment vertical="center"/>
    </xf>
    <xf numFmtId="180" fontId="36" fillId="0" borderId="1" xfId="0" applyNumberFormat="1" applyFont="1" applyBorder="1" applyAlignment="1">
      <alignment horizontal="center" vertical="center"/>
    </xf>
    <xf numFmtId="0" fontId="31" fillId="0" borderId="0" xfId="0" applyFont="1" applyFill="1" applyBorder="1" applyAlignment="1">
      <alignment vertical="center"/>
    </xf>
    <xf numFmtId="0" fontId="37" fillId="0" borderId="0" xfId="0" applyFont="1">
      <alignment vertical="center"/>
    </xf>
    <xf numFmtId="0" fontId="37" fillId="0" borderId="0" xfId="0" applyNumberFormat="1" applyFont="1">
      <alignment vertical="center"/>
    </xf>
    <xf numFmtId="0" fontId="14" fillId="0" borderId="0" xfId="0" applyFont="1" applyFill="1" applyBorder="1" applyAlignment="1">
      <alignment vertical="center"/>
    </xf>
    <xf numFmtId="0" fontId="14" fillId="0" borderId="0" xfId="0" applyFont="1" applyFill="1" applyBorder="1">
      <alignment vertical="center"/>
    </xf>
    <xf numFmtId="0" fontId="14" fillId="0" borderId="0" xfId="0" applyFont="1" applyFill="1">
      <alignment vertical="center"/>
    </xf>
    <xf numFmtId="0" fontId="14" fillId="0" borderId="0" xfId="0" applyNumberFormat="1" applyFont="1" applyFill="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0" fontId="27" fillId="0" borderId="0" xfId="0" applyFont="1" applyFill="1" applyAlignment="1">
      <alignment horizontal="center" vertical="center"/>
    </xf>
    <xf numFmtId="0" fontId="18" fillId="0" borderId="0" xfId="0" applyFont="1" applyFill="1">
      <alignment vertical="center"/>
    </xf>
    <xf numFmtId="0" fontId="18" fillId="0" borderId="0" xfId="0" applyNumberFormat="1" applyFont="1" applyFill="1">
      <alignment vertical="center"/>
    </xf>
    <xf numFmtId="0" fontId="14" fillId="0" borderId="3" xfId="0" applyNumberFormat="1" applyFont="1" applyBorder="1">
      <alignment vertical="center"/>
    </xf>
    <xf numFmtId="0" fontId="14" fillId="0" borderId="5" xfId="0" applyFont="1" applyBorder="1">
      <alignment vertical="center"/>
    </xf>
    <xf numFmtId="0" fontId="14" fillId="0" borderId="6" xfId="0" applyNumberFormat="1" applyFont="1" applyBorder="1">
      <alignment vertical="center"/>
    </xf>
    <xf numFmtId="0" fontId="39" fillId="0" borderId="12" xfId="0" applyFont="1" applyBorder="1">
      <alignment vertical="center"/>
    </xf>
    <xf numFmtId="0" fontId="39" fillId="0" borderId="0" xfId="0" applyFont="1" applyBorder="1">
      <alignment vertical="center"/>
    </xf>
    <xf numFmtId="0" fontId="39" fillId="0" borderId="11" xfId="0" applyFont="1" applyBorder="1">
      <alignment vertical="center"/>
    </xf>
    <xf numFmtId="0" fontId="39" fillId="0" borderId="0" xfId="0" applyFont="1">
      <alignment vertical="center"/>
    </xf>
    <xf numFmtId="0" fontId="39" fillId="0" borderId="0" xfId="0" applyNumberFormat="1" applyFont="1">
      <alignment vertical="center"/>
    </xf>
    <xf numFmtId="0" fontId="40" fillId="0" borderId="0" xfId="0" applyFont="1">
      <alignment vertical="center"/>
    </xf>
    <xf numFmtId="0" fontId="40" fillId="0" borderId="0" xfId="0" applyNumberFormat="1" applyFont="1">
      <alignment vertical="center"/>
    </xf>
    <xf numFmtId="0" fontId="39" fillId="0" borderId="0" xfId="0" applyNumberFormat="1" applyFont="1" applyBorder="1">
      <alignment vertical="center"/>
    </xf>
    <xf numFmtId="0" fontId="14" fillId="0" borderId="0" xfId="0" applyFont="1" applyAlignment="1">
      <alignment vertical="center"/>
    </xf>
    <xf numFmtId="0" fontId="14" fillId="0" borderId="9" xfId="0" applyNumberFormat="1" applyFont="1" applyFill="1" applyBorder="1" applyAlignment="1">
      <alignment vertical="center"/>
    </xf>
    <xf numFmtId="0" fontId="13" fillId="2" borderId="2" xfId="0" applyFont="1" applyFill="1" applyBorder="1" applyAlignment="1">
      <alignment vertical="center"/>
    </xf>
    <xf numFmtId="0" fontId="5" fillId="0" borderId="3" xfId="0" applyFont="1" applyBorder="1" applyAlignment="1">
      <alignment vertical="center"/>
    </xf>
    <xf numFmtId="0" fontId="13" fillId="2" borderId="3" xfId="0" applyFont="1" applyFill="1" applyBorder="1" applyAlignment="1">
      <alignment vertical="center" wrapText="1"/>
    </xf>
    <xf numFmtId="0" fontId="13" fillId="2" borderId="3" xfId="0" applyFont="1" applyFill="1" applyBorder="1" applyAlignment="1">
      <alignment vertical="center"/>
    </xf>
    <xf numFmtId="0" fontId="13" fillId="2" borderId="4" xfId="0" applyFont="1" applyFill="1" applyBorder="1" applyAlignment="1">
      <alignment vertical="center" wrapText="1"/>
    </xf>
    <xf numFmtId="0" fontId="14" fillId="0" borderId="10" xfId="0" applyNumberFormat="1" applyFont="1" applyFill="1" applyBorder="1" applyAlignment="1">
      <alignment vertical="center"/>
    </xf>
    <xf numFmtId="181" fontId="24" fillId="0" borderId="0" xfId="0" applyNumberFormat="1" applyFont="1" applyAlignment="1">
      <alignment horizontal="left" vertical="center"/>
    </xf>
    <xf numFmtId="0" fontId="24" fillId="0" borderId="0" xfId="0" applyNumberFormat="1" applyFont="1">
      <alignment vertical="center"/>
    </xf>
    <xf numFmtId="0" fontId="2" fillId="0" borderId="105" xfId="0" applyFont="1" applyBorder="1" applyAlignment="1">
      <alignment vertical="center"/>
    </xf>
    <xf numFmtId="0" fontId="2" fillId="0" borderId="106" xfId="0" applyFont="1" applyBorder="1" applyAlignment="1">
      <alignment vertical="center"/>
    </xf>
    <xf numFmtId="0" fontId="2" fillId="0" borderId="104" xfId="0" applyFont="1" applyBorder="1">
      <alignment vertical="center"/>
    </xf>
    <xf numFmtId="0" fontId="2" fillId="0" borderId="105" xfId="0" applyFont="1" applyBorder="1">
      <alignment vertical="center"/>
    </xf>
    <xf numFmtId="0" fontId="19" fillId="2" borderId="105" xfId="0" applyFont="1" applyFill="1" applyBorder="1">
      <alignment vertical="center"/>
    </xf>
    <xf numFmtId="0" fontId="2" fillId="2" borderId="105" xfId="0" applyFont="1" applyFill="1" applyBorder="1">
      <alignment vertical="center"/>
    </xf>
    <xf numFmtId="0" fontId="2" fillId="2" borderId="106" xfId="0" applyFont="1" applyFill="1" applyBorder="1">
      <alignment vertical="center"/>
    </xf>
    <xf numFmtId="0" fontId="13" fillId="2" borderId="9" xfId="0" applyFont="1" applyFill="1" applyBorder="1" applyAlignment="1">
      <alignment vertical="center"/>
    </xf>
    <xf numFmtId="0" fontId="13" fillId="2" borderId="10" xfId="0" applyFont="1" applyFill="1" applyBorder="1" applyAlignment="1">
      <alignment vertical="center"/>
    </xf>
    <xf numFmtId="0" fontId="2" fillId="0" borderId="3" xfId="0" applyFont="1" applyBorder="1" applyAlignment="1">
      <alignment vertical="center" textRotation="255"/>
    </xf>
    <xf numFmtId="0" fontId="2" fillId="0" borderId="0" xfId="0" applyFont="1" applyBorder="1" applyAlignment="1">
      <alignment vertical="center" textRotation="255"/>
    </xf>
    <xf numFmtId="0" fontId="2" fillId="0" borderId="6" xfId="0" applyFont="1" applyBorder="1" applyAlignment="1">
      <alignment vertical="center" textRotation="255"/>
    </xf>
    <xf numFmtId="0" fontId="2" fillId="0" borderId="4" xfId="0" applyFont="1" applyBorder="1" applyAlignment="1">
      <alignment vertical="center" textRotation="255"/>
    </xf>
    <xf numFmtId="0" fontId="2" fillId="0" borderId="12" xfId="0" applyFont="1" applyBorder="1">
      <alignment vertical="center"/>
    </xf>
    <xf numFmtId="0" fontId="2" fillId="0" borderId="0" xfId="0" applyFont="1" applyBorder="1">
      <alignment vertical="center"/>
    </xf>
    <xf numFmtId="0" fontId="2" fillId="0" borderId="11" xfId="0" applyFont="1" applyBorder="1" applyAlignment="1">
      <alignment vertical="center" textRotation="255"/>
    </xf>
    <xf numFmtId="0" fontId="2" fillId="0" borderId="7" xfId="0" applyFont="1" applyBorder="1" applyAlignment="1">
      <alignment vertical="center" textRotation="255"/>
    </xf>
    <xf numFmtId="0" fontId="43" fillId="0" borderId="9" xfId="0" applyFont="1" applyFill="1" applyBorder="1" applyAlignment="1">
      <alignment vertical="center"/>
    </xf>
    <xf numFmtId="0" fontId="43" fillId="0" borderId="10" xfId="0" applyFont="1" applyFill="1" applyBorder="1" applyAlignment="1">
      <alignment vertical="center"/>
    </xf>
    <xf numFmtId="0" fontId="19" fillId="0" borderId="0" xfId="0" applyFont="1">
      <alignment vertical="center"/>
    </xf>
    <xf numFmtId="0" fontId="2" fillId="0" borderId="0" xfId="0" applyFont="1" applyFill="1">
      <alignment vertical="center"/>
    </xf>
    <xf numFmtId="0" fontId="2" fillId="0" borderId="12"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textRotation="255"/>
    </xf>
    <xf numFmtId="0" fontId="2" fillId="0" borderId="3" xfId="0" applyFont="1" applyFill="1" applyBorder="1">
      <alignment vertical="center"/>
    </xf>
    <xf numFmtId="0" fontId="19" fillId="0" borderId="3" xfId="0" applyFont="1" applyFill="1" applyBorder="1">
      <alignment vertical="center"/>
    </xf>
    <xf numFmtId="0" fontId="2" fillId="0" borderId="4" xfId="0" applyFont="1" applyFill="1" applyBorder="1">
      <alignment vertical="center"/>
    </xf>
    <xf numFmtId="0" fontId="20" fillId="0" borderId="0" xfId="0" applyFont="1" applyFill="1">
      <alignment vertical="center"/>
    </xf>
    <xf numFmtId="0" fontId="19" fillId="0" borderId="0" xfId="0" applyFont="1" applyFill="1" applyBorder="1">
      <alignment vertical="center"/>
    </xf>
    <xf numFmtId="0" fontId="2" fillId="0" borderId="2" xfId="0" applyFont="1" applyFill="1" applyBorder="1">
      <alignment vertical="center"/>
    </xf>
    <xf numFmtId="0" fontId="2" fillId="0" borderId="3" xfId="0" applyFont="1" applyFill="1" applyBorder="1" applyAlignment="1">
      <alignment vertical="center" textRotation="255"/>
    </xf>
    <xf numFmtId="0" fontId="2" fillId="0" borderId="6" xfId="0" applyFont="1" applyFill="1" applyBorder="1">
      <alignment vertical="center"/>
    </xf>
    <xf numFmtId="0" fontId="2" fillId="0" borderId="6" xfId="0" applyFont="1" applyFill="1" applyBorder="1" applyAlignment="1">
      <alignment vertical="center" textRotation="255"/>
    </xf>
    <xf numFmtId="0" fontId="2" fillId="0" borderId="9" xfId="0" applyFont="1" applyFill="1" applyBorder="1">
      <alignment vertical="center"/>
    </xf>
    <xf numFmtId="0" fontId="19" fillId="0" borderId="9" xfId="0" applyFont="1" applyFill="1" applyBorder="1">
      <alignment vertical="center"/>
    </xf>
    <xf numFmtId="0" fontId="2" fillId="0" borderId="10" xfId="0" applyFont="1" applyFill="1" applyBorder="1">
      <alignment vertical="center"/>
    </xf>
    <xf numFmtId="0" fontId="2" fillId="0" borderId="5" xfId="0" applyFont="1" applyFill="1" applyBorder="1">
      <alignment vertical="center"/>
    </xf>
    <xf numFmtId="0" fontId="19"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9" xfId="0" applyFont="1" applyFill="1" applyBorder="1" applyAlignment="1">
      <alignment vertical="center" textRotation="255"/>
    </xf>
    <xf numFmtId="0" fontId="2" fillId="0" borderId="11" xfId="0" applyFont="1" applyFill="1" applyBorder="1">
      <alignment vertical="center"/>
    </xf>
    <xf numFmtId="57" fontId="21" fillId="0" borderId="0" xfId="0" applyNumberFormat="1" applyFont="1" applyFill="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5" fillId="0" borderId="9" xfId="0" applyFont="1" applyBorder="1" applyAlignment="1">
      <alignment vertical="center"/>
    </xf>
    <xf numFmtId="0" fontId="8" fillId="0" borderId="6" xfId="0" applyFont="1" applyBorder="1" applyAlignment="1">
      <alignment horizontal="center" vertical="center"/>
    </xf>
    <xf numFmtId="0" fontId="5" fillId="0" borderId="0" xfId="0" applyFont="1" applyBorder="1" applyAlignment="1">
      <alignment vertical="center"/>
    </xf>
    <xf numFmtId="0" fontId="5" fillId="0" borderId="0" xfId="0" applyNumberFormat="1" applyFont="1">
      <alignment vertical="center"/>
    </xf>
    <xf numFmtId="0" fontId="13" fillId="0" borderId="0" xfId="0" applyNumberFormat="1" applyFont="1">
      <alignment vertical="center"/>
    </xf>
    <xf numFmtId="0" fontId="13" fillId="0" borderId="0" xfId="0" applyFont="1">
      <alignment vertical="center"/>
    </xf>
    <xf numFmtId="0" fontId="13" fillId="2" borderId="0" xfId="0" applyFont="1" applyFill="1">
      <alignment vertical="center"/>
    </xf>
    <xf numFmtId="0" fontId="13" fillId="2" borderId="0" xfId="0" applyNumberFormat="1" applyFont="1" applyFill="1">
      <alignment vertical="center"/>
    </xf>
    <xf numFmtId="0" fontId="5" fillId="2" borderId="0" xfId="0" applyFont="1" applyFill="1">
      <alignment vertical="center"/>
    </xf>
    <xf numFmtId="57" fontId="13" fillId="0" borderId="0" xfId="0" applyNumberFormat="1" applyFont="1">
      <alignment vertical="center"/>
    </xf>
    <xf numFmtId="0" fontId="26" fillId="0" borderId="0" xfId="0" applyFont="1">
      <alignment vertical="center"/>
    </xf>
    <xf numFmtId="0" fontId="26" fillId="0" borderId="0" xfId="0" applyNumberFormat="1" applyFont="1">
      <alignment vertical="center"/>
    </xf>
    <xf numFmtId="0" fontId="5" fillId="0" borderId="13" xfId="0" applyFont="1" applyBorder="1">
      <alignment vertical="center"/>
    </xf>
    <xf numFmtId="0" fontId="5" fillId="0" borderId="16" xfId="0" applyFont="1" applyBorder="1">
      <alignment vertical="center"/>
    </xf>
    <xf numFmtId="0" fontId="5" fillId="0" borderId="14" xfId="0" applyFont="1" applyBorder="1">
      <alignment vertical="center"/>
    </xf>
    <xf numFmtId="0" fontId="13" fillId="2" borderId="14" xfId="0" applyFont="1" applyFill="1" applyBorder="1">
      <alignment vertical="center"/>
    </xf>
    <xf numFmtId="0" fontId="5" fillId="0" borderId="14" xfId="0" applyNumberFormat="1" applyFont="1" applyBorder="1">
      <alignment vertical="center"/>
    </xf>
    <xf numFmtId="0" fontId="13" fillId="2" borderId="17" xfId="0" applyFont="1" applyFill="1" applyBorder="1">
      <alignment vertical="center"/>
    </xf>
    <xf numFmtId="0" fontId="13" fillId="2" borderId="17" xfId="0" applyNumberFormat="1" applyFont="1" applyFill="1" applyBorder="1">
      <alignment vertical="center"/>
    </xf>
    <xf numFmtId="0" fontId="13" fillId="2" borderId="9" xfId="0" applyNumberFormat="1" applyFont="1" applyFill="1" applyBorder="1">
      <alignment vertical="center"/>
    </xf>
    <xf numFmtId="0" fontId="5" fillId="0" borderId="123" xfId="0" applyFont="1" applyBorder="1">
      <alignment vertical="center"/>
    </xf>
    <xf numFmtId="0" fontId="5" fillId="0" borderId="124" xfId="0" applyFont="1" applyBorder="1">
      <alignment vertical="center"/>
    </xf>
    <xf numFmtId="0" fontId="13" fillId="2" borderId="124" xfId="0" applyFont="1" applyFill="1" applyBorder="1">
      <alignment vertical="center"/>
    </xf>
    <xf numFmtId="0" fontId="13" fillId="2" borderId="124" xfId="0" applyNumberFormat="1" applyFont="1" applyFill="1" applyBorder="1">
      <alignment vertical="center"/>
    </xf>
    <xf numFmtId="0" fontId="13" fillId="2" borderId="17" xfId="0" applyFont="1" applyFill="1" applyBorder="1" applyAlignment="1">
      <alignment vertical="center"/>
    </xf>
    <xf numFmtId="0" fontId="5" fillId="2" borderId="124" xfId="0" applyFont="1" applyFill="1" applyBorder="1">
      <alignment vertical="center"/>
    </xf>
    <xf numFmtId="0" fontId="13" fillId="2" borderId="8" xfId="0" applyFont="1" applyFill="1" applyBorder="1" applyAlignment="1">
      <alignment vertical="center"/>
    </xf>
    <xf numFmtId="0" fontId="5" fillId="0" borderId="129" xfId="0" applyFont="1" applyBorder="1">
      <alignment vertical="center"/>
    </xf>
    <xf numFmtId="0" fontId="13" fillId="2" borderId="130" xfId="0" applyFont="1" applyFill="1" applyBorder="1" applyAlignment="1">
      <alignment vertical="center"/>
    </xf>
    <xf numFmtId="0" fontId="13" fillId="2" borderId="131" xfId="0" applyFont="1" applyFill="1" applyBorder="1" applyAlignment="1">
      <alignment vertical="center"/>
    </xf>
    <xf numFmtId="0" fontId="13" fillId="2" borderId="132" xfId="0" applyFont="1" applyFill="1" applyBorder="1" applyAlignment="1">
      <alignment vertical="center"/>
    </xf>
    <xf numFmtId="0" fontId="5" fillId="0" borderId="133" xfId="0" applyFont="1" applyBorder="1">
      <alignment vertical="center"/>
    </xf>
    <xf numFmtId="0" fontId="13" fillId="2" borderId="132" xfId="0" applyFont="1" applyFill="1" applyBorder="1">
      <alignment vertical="center"/>
    </xf>
    <xf numFmtId="0" fontId="5" fillId="2" borderId="134" xfId="0" applyFont="1" applyFill="1" applyBorder="1">
      <alignment vertical="center"/>
    </xf>
    <xf numFmtId="0" fontId="5" fillId="0" borderId="135" xfId="0" applyFont="1" applyBorder="1">
      <alignment vertical="center"/>
    </xf>
    <xf numFmtId="0" fontId="13" fillId="2" borderId="136" xfId="0" applyFont="1" applyFill="1" applyBorder="1">
      <alignment vertical="center"/>
    </xf>
    <xf numFmtId="0" fontId="13" fillId="2" borderId="136" xfId="0" applyNumberFormat="1" applyFont="1" applyFill="1" applyBorder="1">
      <alignment vertical="center"/>
    </xf>
    <xf numFmtId="0" fontId="13" fillId="2" borderId="137" xfId="0" applyFont="1" applyFill="1" applyBorder="1">
      <alignment vertical="center"/>
    </xf>
    <xf numFmtId="0" fontId="5" fillId="2" borderId="139" xfId="0" applyFont="1" applyFill="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0" xfId="0" applyFont="1" applyBorder="1">
      <alignment vertical="center"/>
    </xf>
    <xf numFmtId="0" fontId="8" fillId="0" borderId="11" xfId="0" applyFont="1" applyBorder="1">
      <alignment vertical="center"/>
    </xf>
    <xf numFmtId="0" fontId="5" fillId="0" borderId="149" xfId="0" applyFont="1" applyBorder="1">
      <alignment vertical="center"/>
    </xf>
    <xf numFmtId="0" fontId="5" fillId="0" borderId="150" xfId="0" applyFont="1" applyBorder="1">
      <alignment vertical="center"/>
    </xf>
    <xf numFmtId="0" fontId="7" fillId="0" borderId="0" xfId="0" applyNumberFormat="1" applyFont="1">
      <alignment vertical="center"/>
    </xf>
    <xf numFmtId="0" fontId="7" fillId="0" borderId="12" xfId="0" applyFont="1" applyBorder="1">
      <alignment vertical="center"/>
    </xf>
    <xf numFmtId="0" fontId="7" fillId="0" borderId="0" xfId="0" applyFont="1" applyBorder="1">
      <alignment vertical="center"/>
    </xf>
    <xf numFmtId="0" fontId="5" fillId="0" borderId="0" xfId="0" applyNumberFormat="1" applyFont="1" applyBorder="1">
      <alignment vertical="center"/>
    </xf>
    <xf numFmtId="0" fontId="5" fillId="0" borderId="12" xfId="0" applyFont="1" applyBorder="1" applyAlignment="1">
      <alignment vertical="center"/>
    </xf>
    <xf numFmtId="0" fontId="5" fillId="0" borderId="2" xfId="0" applyFont="1" applyFill="1" applyBorder="1">
      <alignment vertical="center"/>
    </xf>
    <xf numFmtId="0" fontId="5" fillId="0" borderId="3" xfId="0" applyFont="1" applyFill="1" applyBorder="1">
      <alignment vertical="center"/>
    </xf>
    <xf numFmtId="0" fontId="5" fillId="0" borderId="4" xfId="0" applyFont="1" applyFill="1" applyBorder="1">
      <alignment vertical="center"/>
    </xf>
    <xf numFmtId="0" fontId="12" fillId="0" borderId="12" xfId="0" applyFont="1" applyFill="1" applyBorder="1" applyAlignment="1">
      <alignment vertical="center"/>
    </xf>
    <xf numFmtId="0" fontId="12" fillId="0" borderId="0" xfId="0" applyFont="1" applyFill="1" applyBorder="1" applyAlignment="1">
      <alignment vertical="center"/>
    </xf>
    <xf numFmtId="0" fontId="12" fillId="0" borderId="11" xfId="0" applyFont="1" applyFill="1" applyBorder="1" applyAlignment="1">
      <alignment vertical="center"/>
    </xf>
    <xf numFmtId="0" fontId="7" fillId="0" borderId="5" xfId="0" applyFont="1" applyBorder="1">
      <alignment vertical="center"/>
    </xf>
    <xf numFmtId="0" fontId="7" fillId="0" borderId="6" xfId="0" applyFont="1" applyBorder="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7" fillId="0" borderId="11" xfId="0" applyFont="1" applyBorder="1">
      <alignment vertical="center"/>
    </xf>
    <xf numFmtId="0" fontId="13" fillId="0" borderId="9" xfId="0" applyFont="1" applyFill="1" applyBorder="1">
      <alignment vertical="center"/>
    </xf>
    <xf numFmtId="0" fontId="13" fillId="0" borderId="10" xfId="0" applyFont="1" applyFill="1" applyBorder="1">
      <alignment vertical="center"/>
    </xf>
    <xf numFmtId="0" fontId="13" fillId="0" borderId="9" xfId="0" applyFont="1" applyFill="1" applyBorder="1" applyAlignment="1">
      <alignment vertical="center"/>
    </xf>
    <xf numFmtId="0" fontId="7" fillId="0" borderId="0" xfId="0" applyFont="1" applyBorder="1" applyAlignment="1">
      <alignment vertical="center"/>
    </xf>
    <xf numFmtId="0" fontId="8" fillId="0" borderId="0" xfId="0" applyNumberFormat="1" applyFont="1">
      <alignment vertical="center"/>
    </xf>
    <xf numFmtId="0" fontId="14" fillId="0" borderId="90" xfId="0" applyFont="1" applyBorder="1" applyAlignment="1">
      <alignment vertical="center"/>
    </xf>
    <xf numFmtId="0" fontId="14" fillId="0" borderId="9" xfId="0" applyFont="1" applyBorder="1" applyAlignment="1">
      <alignment vertical="center"/>
    </xf>
    <xf numFmtId="0" fontId="14" fillId="0" borderId="3" xfId="0" applyFont="1" applyBorder="1" applyAlignment="1">
      <alignment vertical="center"/>
    </xf>
    <xf numFmtId="0" fontId="14" fillId="0" borderId="100" xfId="0" applyFont="1" applyBorder="1" applyAlignment="1">
      <alignment horizontal="center" vertical="center"/>
    </xf>
    <xf numFmtId="0" fontId="14" fillId="0" borderId="3" xfId="0" applyFont="1" applyBorder="1" applyAlignment="1">
      <alignment horizontal="center" vertical="center"/>
    </xf>
    <xf numFmtId="0" fontId="41" fillId="5" borderId="97" xfId="0" applyFont="1" applyFill="1" applyBorder="1" applyAlignment="1">
      <alignment horizontal="center" vertical="center"/>
    </xf>
    <xf numFmtId="0" fontId="41" fillId="5" borderId="96" xfId="0" applyFont="1" applyFill="1" applyBorder="1" applyAlignment="1">
      <alignment horizontal="center" vertical="center"/>
    </xf>
    <xf numFmtId="0" fontId="14" fillId="0" borderId="91" xfId="0" applyFont="1" applyBorder="1" applyAlignment="1">
      <alignment horizontal="center" vertical="center"/>
    </xf>
    <xf numFmtId="0" fontId="14" fillId="0" borderId="0" xfId="0" applyFont="1" applyBorder="1" applyAlignment="1">
      <alignment horizontal="center" vertical="center"/>
    </xf>
    <xf numFmtId="0" fontId="14" fillId="3" borderId="12" xfId="0" applyNumberFormat="1" applyFont="1" applyFill="1" applyBorder="1" applyAlignment="1">
      <alignment vertical="center" shrinkToFit="1"/>
    </xf>
    <xf numFmtId="0" fontId="14" fillId="3" borderId="3" xfId="0" applyNumberFormat="1" applyFont="1" applyFill="1" applyBorder="1" applyAlignment="1">
      <alignment vertical="center" shrinkToFit="1"/>
    </xf>
    <xf numFmtId="0" fontId="14" fillId="3" borderId="0" xfId="0" applyNumberFormat="1" applyFont="1" applyFill="1" applyBorder="1" applyAlignment="1">
      <alignment vertical="center" shrinkToFit="1"/>
    </xf>
    <xf numFmtId="0" fontId="14" fillId="3" borderId="4" xfId="0" applyNumberFormat="1" applyFont="1" applyFill="1" applyBorder="1" applyAlignment="1">
      <alignment vertical="center" shrinkToFit="1"/>
    </xf>
    <xf numFmtId="0" fontId="14" fillId="0" borderId="1" xfId="0" applyFont="1" applyBorder="1" applyAlignment="1">
      <alignment horizontal="center" vertical="center"/>
    </xf>
    <xf numFmtId="49" fontId="14" fillId="3" borderId="8" xfId="0" applyNumberFormat="1" applyFont="1" applyFill="1" applyBorder="1" applyAlignment="1">
      <alignment horizontal="center" vertical="center"/>
    </xf>
    <xf numFmtId="49" fontId="14" fillId="3" borderId="9" xfId="0" applyNumberFormat="1" applyFont="1" applyFill="1" applyBorder="1" applyAlignment="1">
      <alignment horizontal="center" vertical="center"/>
    </xf>
    <xf numFmtId="49" fontId="14" fillId="3" borderId="10" xfId="0" applyNumberFormat="1" applyFont="1" applyFill="1" applyBorder="1" applyAlignment="1">
      <alignment horizontal="center" vertical="center"/>
    </xf>
    <xf numFmtId="0" fontId="14" fillId="0" borderId="1" xfId="0" applyNumberFormat="1" applyFont="1" applyBorder="1" applyAlignment="1">
      <alignment horizontal="center" vertical="center"/>
    </xf>
    <xf numFmtId="0" fontId="14" fillId="0" borderId="8" xfId="0" applyNumberFormat="1" applyFont="1" applyFill="1" applyBorder="1" applyAlignment="1">
      <alignment horizontal="center" vertical="center"/>
    </xf>
    <xf numFmtId="0" fontId="14" fillId="0" borderId="9" xfId="0" applyNumberFormat="1" applyFont="1" applyFill="1" applyBorder="1" applyAlignment="1">
      <alignment horizontal="center" vertical="center"/>
    </xf>
    <xf numFmtId="0" fontId="14" fillId="3" borderId="9" xfId="0" applyNumberFormat="1" applyFont="1" applyFill="1" applyBorder="1" applyAlignment="1">
      <alignment horizontal="center" vertical="center"/>
    </xf>
    <xf numFmtId="0" fontId="14" fillId="0" borderId="3" xfId="0" applyFont="1" applyBorder="1" applyAlignment="1">
      <alignment horizontal="center" wrapText="1"/>
    </xf>
    <xf numFmtId="0" fontId="14" fillId="0" borderId="98" xfId="0" applyFont="1" applyBorder="1" applyAlignment="1">
      <alignment horizontal="center" wrapText="1"/>
    </xf>
    <xf numFmtId="0" fontId="22" fillId="0" borderId="0" xfId="0" applyFont="1" applyBorder="1" applyAlignment="1">
      <alignment horizontal="center" vertical="center" wrapText="1"/>
    </xf>
    <xf numFmtId="0" fontId="22" fillId="0" borderId="99"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95" xfId="0" applyFont="1" applyBorder="1" applyAlignment="1">
      <alignment horizontal="center" vertical="center" wrapText="1"/>
    </xf>
    <xf numFmtId="0" fontId="14" fillId="0" borderId="90" xfId="0" applyFont="1" applyBorder="1" applyAlignment="1">
      <alignment horizontal="center" vertical="center"/>
    </xf>
    <xf numFmtId="0" fontId="14" fillId="0" borderId="9" xfId="0" applyFont="1" applyBorder="1" applyAlignment="1">
      <alignment horizontal="center" vertical="center"/>
    </xf>
    <xf numFmtId="0" fontId="41" fillId="5" borderId="88" xfId="0" applyFont="1" applyFill="1" applyBorder="1" applyAlignment="1">
      <alignment horizontal="center" vertical="center"/>
    </xf>
    <xf numFmtId="0" fontId="41" fillId="5" borderId="89" xfId="0" applyFont="1" applyFill="1" applyBorder="1" applyAlignment="1">
      <alignment horizontal="center" vertical="center"/>
    </xf>
    <xf numFmtId="0" fontId="14" fillId="0" borderId="94" xfId="0" applyFont="1" applyBorder="1" applyAlignment="1">
      <alignment horizontal="center" vertical="center"/>
    </xf>
    <xf numFmtId="0" fontId="14" fillId="0" borderId="6" xfId="0" applyFont="1" applyBorder="1" applyAlignment="1">
      <alignment horizontal="center" vertical="center"/>
    </xf>
    <xf numFmtId="0" fontId="14" fillId="0" borderId="95" xfId="0" applyFont="1" applyBorder="1" applyAlignment="1">
      <alignment horizontal="center" vertical="center"/>
    </xf>
    <xf numFmtId="0" fontId="14" fillId="3" borderId="9" xfId="0" applyFont="1" applyFill="1" applyBorder="1" applyAlignment="1">
      <alignment horizontal="center" vertical="center"/>
    </xf>
    <xf numFmtId="49" fontId="14" fillId="3" borderId="9" xfId="0" applyNumberFormat="1" applyFont="1" applyFill="1" applyBorder="1" applyAlignment="1">
      <alignment horizontal="left" vertical="center"/>
    </xf>
    <xf numFmtId="49" fontId="14" fillId="3" borderId="3" xfId="0" applyNumberFormat="1" applyFont="1" applyFill="1" applyBorder="1" applyAlignment="1">
      <alignment horizontal="left" vertical="center"/>
    </xf>
    <xf numFmtId="49" fontId="14" fillId="3" borderId="4" xfId="0" applyNumberFormat="1" applyFont="1" applyFill="1" applyBorder="1" applyAlignment="1">
      <alignment horizontal="left" vertical="center"/>
    </xf>
    <xf numFmtId="0" fontId="14" fillId="0" borderId="5" xfId="0" applyFont="1" applyBorder="1" applyAlignment="1">
      <alignment horizontal="center" vertical="center"/>
    </xf>
    <xf numFmtId="0" fontId="16" fillId="5" borderId="85" xfId="0" applyFont="1" applyFill="1" applyBorder="1" applyAlignment="1">
      <alignment horizontal="center" vertical="center"/>
    </xf>
    <xf numFmtId="0" fontId="16" fillId="5" borderId="86" xfId="0" applyFont="1" applyFill="1" applyBorder="1" applyAlignment="1">
      <alignment horizontal="center" vertical="center"/>
    </xf>
    <xf numFmtId="0" fontId="18" fillId="2" borderId="8"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18" fillId="2" borderId="4" xfId="0" applyFont="1" applyFill="1" applyBorder="1" applyAlignment="1">
      <alignment horizontal="center" vertical="center" shrinkToFit="1"/>
    </xf>
    <xf numFmtId="0" fontId="14" fillId="0" borderId="7" xfId="0" applyFont="1" applyBorder="1" applyAlignment="1">
      <alignment horizontal="center" vertical="center"/>
    </xf>
    <xf numFmtId="0" fontId="14" fillId="0" borderId="30" xfId="0" applyFont="1" applyFill="1" applyBorder="1" applyAlignment="1">
      <alignment horizontal="center" vertical="center"/>
    </xf>
    <xf numFmtId="0" fontId="14" fillId="0" borderId="5" xfId="0" applyFont="1" applyFill="1" applyBorder="1" applyAlignment="1">
      <alignment horizontal="center" vertical="center"/>
    </xf>
    <xf numFmtId="0" fontId="16" fillId="5" borderId="87" xfId="0" applyFont="1" applyFill="1" applyBorder="1" applyAlignment="1">
      <alignment horizontal="center" vertical="center"/>
    </xf>
    <xf numFmtId="0" fontId="14" fillId="0" borderId="6" xfId="0" applyFont="1" applyFill="1" applyBorder="1" applyAlignment="1">
      <alignment horizontal="center" vertical="center"/>
    </xf>
    <xf numFmtId="0" fontId="15" fillId="4" borderId="6" xfId="0" applyFont="1" applyFill="1" applyBorder="1" applyAlignment="1">
      <alignment vertical="center"/>
    </xf>
    <xf numFmtId="0" fontId="14" fillId="3" borderId="32" xfId="0" applyFont="1" applyFill="1" applyBorder="1" applyAlignment="1">
      <alignment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57" fontId="14" fillId="3" borderId="1" xfId="0" applyNumberFormat="1" applyFont="1" applyFill="1" applyBorder="1" applyAlignment="1">
      <alignment horizontal="left" vertical="center"/>
    </xf>
    <xf numFmtId="0" fontId="14" fillId="3" borderId="1" xfId="0" applyFont="1" applyFill="1" applyBorder="1" applyAlignment="1">
      <alignment horizontal="left"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3" borderId="8" xfId="0" applyFont="1" applyFill="1" applyBorder="1" applyAlignment="1">
      <alignment horizontal="center" vertical="center"/>
    </xf>
    <xf numFmtId="0" fontId="14" fillId="3" borderId="8" xfId="0" applyFont="1" applyFill="1" applyBorder="1" applyAlignment="1">
      <alignment vertical="center"/>
    </xf>
    <xf numFmtId="0" fontId="14" fillId="3" borderId="9" xfId="0" applyFont="1" applyFill="1" applyBorder="1" applyAlignment="1">
      <alignment vertical="center"/>
    </xf>
    <xf numFmtId="0" fontId="14" fillId="3" borderId="10" xfId="0" applyFont="1" applyFill="1" applyBorder="1" applyAlignment="1">
      <alignment vertical="center"/>
    </xf>
    <xf numFmtId="178" fontId="14" fillId="3" borderId="1" xfId="0" applyNumberFormat="1" applyFont="1" applyFill="1" applyBorder="1" applyAlignment="1">
      <alignment horizontal="center" vertical="center"/>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vertical="center"/>
    </xf>
    <xf numFmtId="0" fontId="14" fillId="3" borderId="31" xfId="0" applyFont="1" applyFill="1" applyBorder="1" applyAlignment="1">
      <alignment vertical="center"/>
    </xf>
    <xf numFmtId="49" fontId="14" fillId="3" borderId="2"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0" fontId="14" fillId="0" borderId="32" xfId="0" applyFont="1" applyBorder="1" applyAlignment="1">
      <alignment horizontal="center" vertical="center"/>
    </xf>
    <xf numFmtId="0" fontId="14" fillId="3" borderId="3" xfId="0" applyFont="1" applyFill="1" applyBorder="1" applyAlignment="1">
      <alignment horizontal="center" vertical="center"/>
    </xf>
    <xf numFmtId="178" fontId="18" fillId="2" borderId="1" xfId="0" applyNumberFormat="1" applyFont="1" applyFill="1" applyBorder="1" applyAlignment="1">
      <alignment horizontal="center" vertical="center"/>
    </xf>
    <xf numFmtId="0" fontId="14" fillId="3" borderId="30" xfId="0" applyFont="1" applyFill="1" applyBorder="1" applyAlignment="1">
      <alignment horizontal="center" vertical="center"/>
    </xf>
    <xf numFmtId="0" fontId="14" fillId="3" borderId="1" xfId="0" applyFont="1" applyFill="1" applyBorder="1" applyAlignment="1">
      <alignment vertical="center"/>
    </xf>
    <xf numFmtId="0" fontId="14" fillId="0" borderId="8" xfId="0" applyFont="1" applyBorder="1" applyAlignment="1">
      <alignment horizontal="right" vertical="center"/>
    </xf>
    <xf numFmtId="0" fontId="14" fillId="0" borderId="9" xfId="0" applyFont="1" applyBorder="1" applyAlignment="1">
      <alignment horizontal="right" vertical="center"/>
    </xf>
    <xf numFmtId="0" fontId="14" fillId="3" borderId="68" xfId="0" applyFont="1" applyFill="1" applyBorder="1" applyAlignment="1">
      <alignment vertical="center"/>
    </xf>
    <xf numFmtId="49" fontId="14" fillId="3" borderId="10" xfId="0" applyNumberFormat="1" applyFont="1" applyFill="1" applyBorder="1" applyAlignment="1">
      <alignment horizontal="left" vertical="center"/>
    </xf>
    <xf numFmtId="0" fontId="14" fillId="0" borderId="11" xfId="0" applyFont="1" applyBorder="1" applyAlignment="1">
      <alignment horizontal="center" vertical="center"/>
    </xf>
    <xf numFmtId="0" fontId="14" fillId="0" borderId="8" xfId="0" applyFont="1" applyFill="1" applyBorder="1" applyAlignment="1">
      <alignment horizontal="right" vertical="center"/>
    </xf>
    <xf numFmtId="0" fontId="14" fillId="0" borderId="9" xfId="0" applyFont="1" applyFill="1" applyBorder="1" applyAlignment="1">
      <alignment horizontal="right" vertical="center"/>
    </xf>
    <xf numFmtId="0" fontId="14" fillId="0" borderId="29" xfId="0" applyFont="1" applyBorder="1" applyAlignment="1">
      <alignment horizontal="center" vertical="center"/>
    </xf>
    <xf numFmtId="0" fontId="16" fillId="5" borderId="69" xfId="0" applyFont="1" applyFill="1" applyBorder="1" applyAlignment="1">
      <alignment vertical="center"/>
    </xf>
    <xf numFmtId="0" fontId="16" fillId="5" borderId="70" xfId="0" applyFont="1" applyFill="1" applyBorder="1" applyAlignment="1">
      <alignment vertical="center"/>
    </xf>
    <xf numFmtId="0" fontId="16" fillId="5" borderId="71" xfId="0" applyFont="1" applyFill="1" applyBorder="1" applyAlignment="1">
      <alignment vertical="center"/>
    </xf>
    <xf numFmtId="0" fontId="17" fillId="5" borderId="85" xfId="0" applyFont="1" applyFill="1" applyBorder="1" applyAlignment="1">
      <alignment horizontal="center" vertical="center"/>
    </xf>
    <xf numFmtId="0" fontId="17" fillId="5" borderId="86" xfId="0" applyFont="1" applyFill="1" applyBorder="1" applyAlignment="1">
      <alignment horizontal="center" vertical="center"/>
    </xf>
    <xf numFmtId="0" fontId="17" fillId="5" borderId="87" xfId="0" applyFont="1" applyFill="1" applyBorder="1" applyAlignment="1">
      <alignment horizontal="center" vertical="center"/>
    </xf>
    <xf numFmtId="0" fontId="14" fillId="0" borderId="91"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90"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9" xfId="0" applyFont="1" applyFill="1" applyBorder="1" applyAlignment="1">
      <alignment vertical="center" shrinkToFit="1"/>
    </xf>
    <xf numFmtId="0" fontId="18" fillId="2" borderId="10" xfId="0" applyFont="1" applyFill="1" applyBorder="1" applyAlignment="1">
      <alignment vertical="center" shrinkToFit="1"/>
    </xf>
    <xf numFmtId="0" fontId="41" fillId="5" borderId="92" xfId="0" applyFont="1" applyFill="1" applyBorder="1" applyAlignment="1">
      <alignment horizontal="center" vertical="center"/>
    </xf>
    <xf numFmtId="0" fontId="41" fillId="5" borderId="93" xfId="0" applyFont="1" applyFill="1" applyBorder="1" applyAlignment="1">
      <alignment horizontal="center" vertical="center"/>
    </xf>
    <xf numFmtId="0" fontId="15" fillId="4" borderId="8" xfId="0" applyFont="1" applyFill="1" applyBorder="1" applyAlignment="1">
      <alignment vertical="center"/>
    </xf>
    <xf numFmtId="0" fontId="15" fillId="4" borderId="9" xfId="0" applyFont="1" applyFill="1" applyBorder="1" applyAlignment="1">
      <alignment vertical="center"/>
    </xf>
    <xf numFmtId="0" fontId="15" fillId="4" borderId="10" xfId="0" applyFont="1" applyFill="1" applyBorder="1" applyAlignment="1">
      <alignment vertical="center"/>
    </xf>
    <xf numFmtId="57" fontId="14" fillId="3" borderId="8" xfId="0" applyNumberFormat="1" applyFont="1" applyFill="1" applyBorder="1" applyAlignment="1">
      <alignment horizontal="center" vertical="center"/>
    </xf>
    <xf numFmtId="57" fontId="14" fillId="3" borderId="9" xfId="0" applyNumberFormat="1" applyFont="1" applyFill="1" applyBorder="1" applyAlignment="1">
      <alignment horizontal="center" vertical="center"/>
    </xf>
    <xf numFmtId="57" fontId="14" fillId="3" borderId="10" xfId="0" applyNumberFormat="1"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2" xfId="0" applyFont="1" applyBorder="1" applyAlignment="1">
      <alignment horizontal="center" vertical="center"/>
    </xf>
    <xf numFmtId="0" fontId="19" fillId="2" borderId="26" xfId="0" applyFont="1" applyFill="1" applyBorder="1" applyAlignment="1">
      <alignment horizontal="center" vertical="center"/>
    </xf>
    <xf numFmtId="0" fontId="19" fillId="2" borderId="27"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19" fillId="2" borderId="4" xfId="0" applyFont="1" applyFill="1" applyBorder="1" applyAlignment="1">
      <alignment vertical="center"/>
    </xf>
    <xf numFmtId="0" fontId="19" fillId="2" borderId="5" xfId="0" applyFont="1" applyFill="1" applyBorder="1" applyAlignment="1">
      <alignment vertical="center"/>
    </xf>
    <xf numFmtId="0" fontId="19" fillId="2" borderId="6" xfId="0" applyFont="1" applyFill="1" applyBorder="1" applyAlignment="1">
      <alignment vertical="center"/>
    </xf>
    <xf numFmtId="0" fontId="19" fillId="2" borderId="7" xfId="0" applyFont="1" applyFill="1" applyBorder="1" applyAlignment="1">
      <alignment vertical="center"/>
    </xf>
    <xf numFmtId="0" fontId="19" fillId="2" borderId="25"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8" xfId="0" applyFont="1" applyFill="1" applyBorder="1" applyAlignment="1">
      <alignment horizontal="center" vertical="center" shrinkToFit="1"/>
    </xf>
    <xf numFmtId="0" fontId="19" fillId="2" borderId="9" xfId="0" applyFont="1" applyFill="1" applyBorder="1" applyAlignment="1">
      <alignment horizontal="center" vertical="center" shrinkToFit="1"/>
    </xf>
    <xf numFmtId="0" fontId="19" fillId="2" borderId="10" xfId="0" applyFont="1" applyFill="1" applyBorder="1" applyAlignment="1">
      <alignment horizontal="center" vertical="center" shrinkToFit="1"/>
    </xf>
    <xf numFmtId="0" fontId="19" fillId="2" borderId="24" xfId="0" applyFont="1" applyFill="1" applyBorder="1" applyAlignment="1">
      <alignment horizontal="center" vertical="center"/>
    </xf>
    <xf numFmtId="0" fontId="2" fillId="0" borderId="2" xfId="0" applyFont="1" applyBorder="1" applyAlignment="1">
      <alignment horizontal="center" vertical="top" textRotation="255" wrapText="1"/>
    </xf>
    <xf numFmtId="0" fontId="2" fillId="0" borderId="3" xfId="0" applyFont="1" applyBorder="1" applyAlignment="1">
      <alignment horizontal="center" vertical="top" textRotation="255"/>
    </xf>
    <xf numFmtId="0" fontId="2" fillId="0" borderId="4" xfId="0" applyFont="1" applyBorder="1" applyAlignment="1">
      <alignment horizontal="center" vertical="top" textRotation="255"/>
    </xf>
    <xf numFmtId="0" fontId="2" fillId="0" borderId="12" xfId="0" applyFont="1" applyBorder="1" applyAlignment="1">
      <alignment horizontal="center" vertical="top" textRotation="255"/>
    </xf>
    <xf numFmtId="0" fontId="2" fillId="0" borderId="0" xfId="0" applyFont="1" applyBorder="1" applyAlignment="1">
      <alignment horizontal="center" vertical="top" textRotation="255"/>
    </xf>
    <xf numFmtId="0" fontId="2" fillId="0" borderId="11" xfId="0" applyFont="1" applyBorder="1" applyAlignment="1">
      <alignment horizontal="center" vertical="top" textRotation="255"/>
    </xf>
    <xf numFmtId="0" fontId="2" fillId="0" borderId="5" xfId="0" applyFont="1" applyBorder="1" applyAlignment="1">
      <alignment horizontal="center" vertical="top" textRotation="255"/>
    </xf>
    <xf numFmtId="0" fontId="2" fillId="0" borderId="6" xfId="0" applyFont="1" applyBorder="1" applyAlignment="1">
      <alignment horizontal="center" vertical="top" textRotation="255"/>
    </xf>
    <xf numFmtId="0" fontId="2" fillId="0" borderId="7" xfId="0" applyFont="1" applyBorder="1" applyAlignment="1">
      <alignment horizontal="center" vertical="top" textRotation="255"/>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9" fillId="2" borderId="104" xfId="0" applyFont="1" applyFill="1" applyBorder="1" applyAlignment="1">
      <alignment horizontal="center" vertical="center"/>
    </xf>
    <xf numFmtId="0" fontId="19" fillId="2" borderId="105" xfId="0" applyFont="1" applyFill="1" applyBorder="1" applyAlignment="1">
      <alignment horizontal="center" vertical="center"/>
    </xf>
    <xf numFmtId="0" fontId="2" fillId="0" borderId="30" xfId="0" applyFont="1" applyBorder="1" applyAlignment="1">
      <alignment vertical="center"/>
    </xf>
    <xf numFmtId="0" fontId="2" fillId="0" borderId="30" xfId="0" applyFont="1" applyBorder="1" applyAlignment="1">
      <alignment horizontal="center" vertical="center"/>
    </xf>
    <xf numFmtId="0" fontId="3" fillId="0" borderId="2" xfId="0" applyFont="1" applyBorder="1" applyAlignment="1">
      <alignment horizontal="center" vertical="top" textRotation="255" wrapText="1"/>
    </xf>
    <xf numFmtId="0" fontId="3" fillId="0" borderId="3" xfId="0" applyFont="1" applyBorder="1" applyAlignment="1">
      <alignment horizontal="center" vertical="top" textRotation="255"/>
    </xf>
    <xf numFmtId="0" fontId="3" fillId="0" borderId="4" xfId="0" applyFont="1" applyBorder="1" applyAlignment="1">
      <alignment horizontal="center" vertical="top" textRotation="255"/>
    </xf>
    <xf numFmtId="0" fontId="3" fillId="0" borderId="12" xfId="0" applyFont="1" applyBorder="1" applyAlignment="1">
      <alignment horizontal="center" vertical="top" textRotation="255"/>
    </xf>
    <xf numFmtId="0" fontId="3" fillId="0" borderId="0" xfId="0" applyFont="1" applyBorder="1" applyAlignment="1">
      <alignment horizontal="center" vertical="top" textRotation="255"/>
    </xf>
    <xf numFmtId="0" fontId="3" fillId="0" borderId="11" xfId="0" applyFont="1" applyBorder="1" applyAlignment="1">
      <alignment horizontal="center" vertical="top"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2" fillId="0" borderId="31" xfId="0" applyFont="1" applyBorder="1" applyAlignment="1">
      <alignment vertical="center"/>
    </xf>
    <xf numFmtId="0" fontId="2" fillId="0" borderId="31"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3" fillId="0" borderId="5" xfId="0" applyFont="1" applyBorder="1" applyAlignment="1">
      <alignment horizontal="center" vertical="top" textRotation="255"/>
    </xf>
    <xf numFmtId="0" fontId="3" fillId="0" borderId="6" xfId="0" applyFont="1" applyBorder="1" applyAlignment="1">
      <alignment horizontal="center" vertical="top" textRotation="255"/>
    </xf>
    <xf numFmtId="0" fontId="3" fillId="0" borderId="7" xfId="0" applyFont="1" applyBorder="1" applyAlignment="1">
      <alignment horizontal="center" vertical="top" textRotation="255"/>
    </xf>
    <xf numFmtId="0" fontId="2" fillId="0" borderId="1" xfId="0" applyFont="1" applyBorder="1" applyAlignment="1">
      <alignment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108" xfId="0" applyFont="1" applyFill="1" applyBorder="1" applyAlignment="1">
      <alignment horizontal="center" vertical="center"/>
    </xf>
    <xf numFmtId="0" fontId="19" fillId="2" borderId="109" xfId="0" applyFont="1" applyFill="1" applyBorder="1" applyAlignment="1">
      <alignment horizontal="center" vertical="center"/>
    </xf>
    <xf numFmtId="0" fontId="19" fillId="2" borderId="107" xfId="0"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3" fillId="3" borderId="110" xfId="0" applyFont="1" applyFill="1" applyBorder="1" applyAlignment="1">
      <alignment vertical="center" shrinkToFit="1"/>
    </xf>
    <xf numFmtId="0" fontId="3" fillId="3" borderId="111" xfId="0" applyFont="1" applyFill="1" applyBorder="1" applyAlignment="1">
      <alignment vertical="center" shrinkToFit="1"/>
    </xf>
    <xf numFmtId="0" fontId="3" fillId="3" borderId="112" xfId="0" applyFont="1" applyFill="1" applyBorder="1" applyAlignment="1">
      <alignment vertical="center" shrinkToFit="1"/>
    </xf>
    <xf numFmtId="0" fontId="3" fillId="3" borderId="115" xfId="0" applyFont="1" applyFill="1" applyBorder="1" applyAlignment="1">
      <alignment horizontal="center" vertical="center" shrinkToFit="1"/>
    </xf>
    <xf numFmtId="0" fontId="3" fillId="3" borderId="116" xfId="0" applyFont="1" applyFill="1" applyBorder="1" applyAlignment="1">
      <alignment horizontal="center" vertical="center" shrinkToFit="1"/>
    </xf>
    <xf numFmtId="0" fontId="3" fillId="3" borderId="117" xfId="0" applyFont="1" applyFill="1" applyBorder="1" applyAlignment="1">
      <alignment horizontal="center" vertical="center" shrinkToFit="1"/>
    </xf>
    <xf numFmtId="0" fontId="3" fillId="3" borderId="118" xfId="0" applyFont="1" applyFill="1" applyBorder="1" applyAlignment="1">
      <alignment horizontal="center" vertical="center" shrinkToFit="1"/>
    </xf>
    <xf numFmtId="0" fontId="3" fillId="3" borderId="119" xfId="0" applyFont="1" applyFill="1" applyBorder="1" applyAlignment="1">
      <alignment horizontal="center" vertical="center" shrinkToFit="1"/>
    </xf>
    <xf numFmtId="0" fontId="3" fillId="3" borderId="120" xfId="0" applyFont="1" applyFill="1" applyBorder="1" applyAlignment="1">
      <alignment horizontal="center" vertical="center" shrinkToFi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3" fillId="3" borderId="114" xfId="0" applyFont="1" applyFill="1" applyBorder="1" applyAlignment="1">
      <alignment horizontal="center" vertical="center" shrinkToFit="1"/>
    </xf>
    <xf numFmtId="0" fontId="3" fillId="3" borderId="113" xfId="0" applyFont="1" applyFill="1" applyBorder="1" applyAlignment="1">
      <alignment horizontal="center" vertical="center" shrinkToFit="1"/>
    </xf>
    <xf numFmtId="0" fontId="3" fillId="3" borderId="121" xfId="0" applyFont="1" applyFill="1" applyBorder="1" applyAlignment="1">
      <alignment horizontal="center" vertical="center" shrinkToFi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49" fontId="2" fillId="0" borderId="0" xfId="0" applyNumberFormat="1" applyFont="1" applyAlignment="1">
      <alignment horizontal="center" vertical="center"/>
    </xf>
    <xf numFmtId="0" fontId="5" fillId="3" borderId="9"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13" fillId="2" borderId="12"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11"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13" fillId="2" borderId="7" xfId="0" applyFont="1" applyFill="1" applyBorder="1" applyAlignment="1">
      <alignment horizontal="center" vertical="center" textRotation="255" wrapText="1"/>
    </xf>
    <xf numFmtId="0" fontId="5" fillId="0" borderId="30" xfId="0" applyFont="1" applyBorder="1" applyAlignment="1">
      <alignment horizontal="center" vertical="center"/>
    </xf>
    <xf numFmtId="20" fontId="5" fillId="3" borderId="8" xfId="0" applyNumberFormat="1" applyFont="1" applyFill="1" applyBorder="1" applyAlignment="1">
      <alignment horizontal="center" vertical="center"/>
    </xf>
    <xf numFmtId="0" fontId="5" fillId="3" borderId="82"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81"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80" xfId="0" applyFont="1" applyFill="1" applyBorder="1" applyAlignment="1">
      <alignment horizontal="center" vertical="center"/>
    </xf>
    <xf numFmtId="0" fontId="5" fillId="0" borderId="1" xfId="0" applyFont="1" applyBorder="1" applyAlignment="1">
      <alignment horizontal="center" vertical="center" textRotation="255"/>
    </xf>
    <xf numFmtId="49" fontId="7" fillId="0" borderId="0" xfId="0" applyNumberFormat="1" applyFont="1" applyAlignment="1">
      <alignment horizontal="center" vertical="center"/>
    </xf>
    <xf numFmtId="0" fontId="5" fillId="0" borderId="1" xfId="0" applyFont="1" applyBorder="1" applyAlignment="1">
      <alignment horizontal="center" vertical="center" textRotation="255" wrapText="1"/>
    </xf>
    <xf numFmtId="0" fontId="9" fillId="0" borderId="1" xfId="0" applyFont="1" applyBorder="1" applyAlignment="1">
      <alignment horizontal="center" vertical="center" wrapText="1"/>
    </xf>
    <xf numFmtId="0" fontId="13" fillId="2" borderId="1" xfId="0" applyFont="1" applyFill="1" applyBorder="1" applyAlignment="1">
      <alignment horizontal="center" vertical="center"/>
    </xf>
    <xf numFmtId="182" fontId="13" fillId="2" borderId="1" xfId="0" applyNumberFormat="1" applyFont="1" applyFill="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8" fillId="0" borderId="1" xfId="0" applyFont="1" applyBorder="1" applyAlignment="1">
      <alignment horizontal="center" vertical="center" textRotation="255" wrapText="1"/>
    </xf>
    <xf numFmtId="0" fontId="8" fillId="0" borderId="1" xfId="0" applyFont="1" applyBorder="1" applyAlignment="1">
      <alignment horizontal="center" vertical="center" textRotation="255"/>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3" borderId="1" xfId="0" applyFont="1" applyFill="1" applyBorder="1" applyAlignment="1">
      <alignment horizontal="center" vertical="center"/>
    </xf>
    <xf numFmtId="0" fontId="5" fillId="0" borderId="5" xfId="0" applyFont="1" applyBorder="1" applyAlignment="1">
      <alignment horizontal="center" vertical="center"/>
    </xf>
    <xf numFmtId="0" fontId="12" fillId="5" borderId="101" xfId="0" applyFont="1" applyFill="1" applyBorder="1" applyAlignment="1">
      <alignment horizontal="center" vertical="center"/>
    </xf>
    <xf numFmtId="0" fontId="12" fillId="5" borderId="102" xfId="0" applyFont="1" applyFill="1" applyBorder="1" applyAlignment="1">
      <alignment horizontal="center" vertical="center"/>
    </xf>
    <xf numFmtId="0" fontId="12" fillId="5" borderId="103" xfId="0" applyFont="1" applyFill="1" applyBorder="1" applyAlignment="1">
      <alignment horizontal="center" vertical="center"/>
    </xf>
    <xf numFmtId="0" fontId="12" fillId="5" borderId="69" xfId="0" applyFont="1" applyFill="1" applyBorder="1" applyAlignment="1">
      <alignment horizontal="center" vertical="center"/>
    </xf>
    <xf numFmtId="0" fontId="12" fillId="5" borderId="70" xfId="0" applyFont="1" applyFill="1" applyBorder="1" applyAlignment="1">
      <alignment horizontal="center" vertical="center"/>
    </xf>
    <xf numFmtId="0" fontId="12" fillId="5" borderId="71" xfId="0" applyFont="1" applyFill="1" applyBorder="1" applyAlignment="1">
      <alignment horizontal="center" vertical="center"/>
    </xf>
    <xf numFmtId="0" fontId="13" fillId="2" borderId="8"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74" xfId="0" applyFont="1" applyFill="1" applyBorder="1" applyAlignment="1">
      <alignment horizontal="center" vertical="center"/>
    </xf>
    <xf numFmtId="0" fontId="13" fillId="2" borderId="6" xfId="0" applyFont="1" applyFill="1" applyBorder="1" applyAlignment="1">
      <alignment vertical="top" shrinkToFit="1"/>
    </xf>
    <xf numFmtId="0" fontId="13" fillId="2" borderId="7" xfId="0" applyFont="1" applyFill="1" applyBorder="1" applyAlignment="1">
      <alignment vertical="top" shrinkToFit="1"/>
    </xf>
    <xf numFmtId="0" fontId="13" fillId="2" borderId="9" xfId="0" applyFont="1" applyFill="1" applyBorder="1" applyAlignment="1">
      <alignment vertical="center"/>
    </xf>
    <xf numFmtId="0" fontId="13" fillId="2" borderId="10" xfId="0" applyFont="1" applyFill="1" applyBorder="1" applyAlignment="1">
      <alignment vertical="center"/>
    </xf>
    <xf numFmtId="0" fontId="6" fillId="0" borderId="0" xfId="0" applyFont="1" applyAlignment="1">
      <alignment horizontal="center" vertical="center"/>
    </xf>
    <xf numFmtId="176" fontId="5" fillId="3" borderId="31" xfId="0" applyNumberFormat="1" applyFont="1" applyFill="1" applyBorder="1" applyAlignment="1">
      <alignment horizontal="center" vertical="center"/>
    </xf>
    <xf numFmtId="0" fontId="5" fillId="3" borderId="31" xfId="0" applyFont="1" applyFill="1" applyBorder="1" applyAlignment="1">
      <alignment horizontal="left" vertical="center" indent="1"/>
    </xf>
    <xf numFmtId="0" fontId="5" fillId="3" borderId="30" xfId="0" applyFont="1" applyFill="1" applyBorder="1" applyAlignment="1">
      <alignment horizontal="left" vertical="center" indent="1"/>
    </xf>
    <xf numFmtId="0" fontId="5" fillId="3" borderId="30" xfId="0" applyFont="1" applyFill="1" applyBorder="1" applyAlignment="1">
      <alignment horizontal="center" vertical="center"/>
    </xf>
    <xf numFmtId="0" fontId="5" fillId="0" borderId="32" xfId="0" applyFont="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13" fillId="2" borderId="6" xfId="0" applyFont="1" applyFill="1" applyBorder="1" applyAlignment="1">
      <alignment vertical="center"/>
    </xf>
    <xf numFmtId="0" fontId="5" fillId="0" borderId="31" xfId="0" applyFont="1" applyBorder="1" applyAlignment="1">
      <alignment horizontal="center" vertical="center"/>
    </xf>
    <xf numFmtId="0" fontId="7" fillId="0" borderId="1" xfId="0" applyFont="1" applyBorder="1" applyAlignment="1">
      <alignment horizontal="center" vertical="center"/>
    </xf>
    <xf numFmtId="0" fontId="7" fillId="3" borderId="1" xfId="0" applyFont="1" applyFill="1" applyBorder="1" applyAlignment="1">
      <alignment horizontal="center" vertical="center" shrinkToFit="1"/>
    </xf>
    <xf numFmtId="0" fontId="7" fillId="0" borderId="8" xfId="0" applyFont="1" applyBorder="1" applyAlignment="1">
      <alignment horizontal="center" vertical="center"/>
    </xf>
    <xf numFmtId="0" fontId="7" fillId="0" borderId="37" xfId="0" applyFont="1" applyBorder="1" applyAlignment="1">
      <alignment horizontal="center" vertical="center"/>
    </xf>
    <xf numFmtId="0" fontId="7" fillId="0" borderId="10" xfId="0" applyFont="1" applyBorder="1" applyAlignment="1">
      <alignment horizontal="center" vertical="center"/>
    </xf>
    <xf numFmtId="0" fontId="7" fillId="3" borderId="8" xfId="0" applyFont="1" applyFill="1" applyBorder="1" applyAlignment="1">
      <alignment horizontal="center" vertical="center" shrinkToFit="1"/>
    </xf>
    <xf numFmtId="0" fontId="7" fillId="3" borderId="36" xfId="0" applyFont="1" applyFill="1" applyBorder="1" applyAlignment="1">
      <alignment horizontal="center" vertical="center" shrinkToFit="1"/>
    </xf>
    <xf numFmtId="0" fontId="10" fillId="2" borderId="1"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41" xfId="0" applyFont="1" applyFill="1" applyBorder="1" applyAlignment="1">
      <alignment horizontal="center" vertical="center"/>
    </xf>
    <xf numFmtId="0" fontId="7" fillId="3" borderId="10" xfId="0" applyFont="1" applyFill="1" applyBorder="1" applyAlignment="1">
      <alignment horizontal="center" vertical="center" shrinkToFit="1"/>
    </xf>
    <xf numFmtId="177" fontId="10" fillId="2" borderId="1" xfId="0" applyNumberFormat="1" applyFont="1" applyFill="1" applyBorder="1" applyAlignment="1">
      <alignment horizontal="center" vertical="center"/>
    </xf>
    <xf numFmtId="177" fontId="10" fillId="2" borderId="37" xfId="0" applyNumberFormat="1" applyFont="1" applyFill="1" applyBorder="1" applyAlignment="1">
      <alignment horizontal="center" vertic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7" fillId="3" borderId="37" xfId="0" applyFont="1" applyFill="1" applyBorder="1" applyAlignment="1">
      <alignment horizontal="center" vertical="center" shrinkToFit="1"/>
    </xf>
    <xf numFmtId="0" fontId="33" fillId="2" borderId="10" xfId="0" applyFont="1" applyFill="1" applyBorder="1" applyAlignment="1">
      <alignment horizontal="left" vertical="center"/>
    </xf>
    <xf numFmtId="0" fontId="33" fillId="2" borderId="1" xfId="0" applyFont="1" applyFill="1" applyBorder="1" applyAlignment="1">
      <alignment horizontal="left" vertical="center"/>
    </xf>
    <xf numFmtId="179" fontId="10" fillId="2" borderId="1" xfId="0" applyNumberFormat="1" applyFont="1" applyFill="1" applyBorder="1" applyAlignment="1">
      <alignment horizontal="center" vertical="center"/>
    </xf>
    <xf numFmtId="0" fontId="10" fillId="2" borderId="10" xfId="0" applyFont="1" applyFill="1" applyBorder="1" applyAlignment="1">
      <alignment horizontal="center" vertical="center"/>
    </xf>
    <xf numFmtId="0" fontId="7" fillId="0" borderId="36" xfId="0" applyFont="1" applyBorder="1" applyAlignment="1">
      <alignment horizontal="center" vertical="center"/>
    </xf>
    <xf numFmtId="0" fontId="8" fillId="0" borderId="38" xfId="0" applyFont="1" applyBorder="1" applyAlignment="1">
      <alignment horizontal="center" vertical="center"/>
    </xf>
    <xf numFmtId="0" fontId="8" fillId="0" borderId="42" xfId="0" applyFont="1" applyBorder="1" applyAlignment="1">
      <alignment horizontal="center" vertical="center"/>
    </xf>
    <xf numFmtId="0" fontId="8" fillId="0" borderId="33"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5" fillId="0" borderId="48" xfId="0" applyFont="1" applyBorder="1" applyAlignment="1">
      <alignment horizontal="center" vertical="center"/>
    </xf>
    <xf numFmtId="0" fontId="5" fillId="0" borderId="46" xfId="0" applyFont="1" applyBorder="1" applyAlignment="1">
      <alignment horizontal="center" vertical="center"/>
    </xf>
    <xf numFmtId="0" fontId="5" fillId="0" borderId="53" xfId="0" applyFont="1" applyBorder="1" applyAlignment="1">
      <alignment horizontal="center" vertical="center"/>
    </xf>
    <xf numFmtId="0" fontId="13" fillId="2" borderId="50"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45" xfId="0" applyFont="1" applyFill="1" applyBorder="1" applyAlignment="1">
      <alignment horizontal="center" vertical="center"/>
    </xf>
    <xf numFmtId="0" fontId="33" fillId="2" borderId="8" xfId="0" applyFont="1" applyFill="1" applyBorder="1" applyAlignment="1">
      <alignment horizontal="right" vertical="center"/>
    </xf>
    <xf numFmtId="0" fontId="33" fillId="2" borderId="9" xfId="0" applyFont="1" applyFill="1" applyBorder="1" applyAlignment="1">
      <alignment horizontal="right"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54"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0" fillId="2" borderId="55"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10" fillId="2" borderId="55" xfId="0" applyFont="1" applyFill="1" applyBorder="1" applyAlignment="1">
      <alignment horizontal="center" vertical="center"/>
    </xf>
    <xf numFmtId="0" fontId="10" fillId="2" borderId="9" xfId="0" applyFont="1" applyFill="1" applyBorder="1" applyAlignment="1">
      <alignment horizontal="center" vertical="center"/>
    </xf>
    <xf numFmtId="0" fontId="5" fillId="0" borderId="52"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5" xfId="0" applyFont="1" applyBorder="1" applyAlignment="1">
      <alignment horizontal="center" vertical="center"/>
    </xf>
    <xf numFmtId="0" fontId="5" fillId="0" borderId="51" xfId="0" applyFont="1" applyBorder="1" applyAlignment="1">
      <alignment horizontal="center" vertical="center"/>
    </xf>
    <xf numFmtId="0" fontId="10" fillId="2" borderId="52"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53" xfId="0" applyFont="1" applyFill="1" applyBorder="1" applyAlignment="1">
      <alignment horizontal="center" vertical="center"/>
    </xf>
    <xf numFmtId="0" fontId="10" fillId="2" borderId="52" xfId="0" applyFont="1" applyFill="1" applyBorder="1" applyAlignment="1">
      <alignment horizontal="center" vertical="center"/>
    </xf>
    <xf numFmtId="179" fontId="10" fillId="2" borderId="52" xfId="0" applyNumberFormat="1" applyFont="1" applyFill="1" applyBorder="1" applyAlignment="1">
      <alignment horizontal="center" vertical="center"/>
    </xf>
    <xf numFmtId="177" fontId="10" fillId="2" borderId="52" xfId="0" applyNumberFormat="1" applyFont="1" applyFill="1" applyBorder="1" applyAlignment="1">
      <alignment horizontal="center" vertical="center"/>
    </xf>
    <xf numFmtId="177" fontId="10" fillId="2" borderId="49" xfId="0" applyNumberFormat="1" applyFont="1" applyFill="1" applyBorder="1" applyAlignment="1">
      <alignment horizontal="center" vertical="center"/>
    </xf>
    <xf numFmtId="0" fontId="7" fillId="3" borderId="29" xfId="0" applyFont="1" applyFill="1" applyBorder="1" applyAlignment="1">
      <alignment horizontal="center" vertical="center" shrinkToFit="1"/>
    </xf>
    <xf numFmtId="0" fontId="7" fillId="3" borderId="62" xfId="0" applyFont="1" applyFill="1" applyBorder="1" applyAlignment="1">
      <alignment horizontal="center" vertical="center" shrinkToFit="1"/>
    </xf>
    <xf numFmtId="0" fontId="10" fillId="2" borderId="4" xfId="0" applyFont="1" applyFill="1" applyBorder="1" applyAlignment="1">
      <alignment horizontal="center" vertical="center"/>
    </xf>
    <xf numFmtId="0" fontId="10" fillId="2" borderId="29" xfId="0" applyFont="1" applyFill="1" applyBorder="1" applyAlignment="1">
      <alignment horizontal="center" vertical="center"/>
    </xf>
    <xf numFmtId="179" fontId="10" fillId="2" borderId="29" xfId="0" applyNumberFormat="1" applyFont="1" applyFill="1" applyBorder="1" applyAlignment="1">
      <alignment horizontal="center" vertical="center"/>
    </xf>
    <xf numFmtId="177" fontId="10" fillId="2" borderId="29" xfId="0" applyNumberFormat="1" applyFont="1" applyFill="1" applyBorder="1" applyAlignment="1">
      <alignment horizontal="center" vertical="center"/>
    </xf>
    <xf numFmtId="177" fontId="10" fillId="2" borderId="62" xfId="0" applyNumberFormat="1" applyFont="1" applyFill="1" applyBorder="1" applyAlignment="1">
      <alignment horizontal="center" vertical="center"/>
    </xf>
    <xf numFmtId="0" fontId="5" fillId="0" borderId="47" xfId="0" applyFont="1" applyBorder="1" applyAlignment="1">
      <alignment horizontal="center" vertical="center"/>
    </xf>
    <xf numFmtId="0" fontId="13" fillId="2" borderId="47" xfId="0" applyFont="1" applyFill="1" applyBorder="1" applyAlignment="1">
      <alignment horizontal="center" vertical="center"/>
    </xf>
    <xf numFmtId="0" fontId="10" fillId="2" borderId="50" xfId="0" applyFont="1" applyFill="1" applyBorder="1" applyAlignment="1">
      <alignment horizontal="center" vertical="center" shrinkToFit="1"/>
    </xf>
    <xf numFmtId="0" fontId="10" fillId="2" borderId="51" xfId="0" applyFont="1" applyFill="1" applyBorder="1" applyAlignment="1">
      <alignment horizontal="center" vertical="center" shrinkToFit="1"/>
    </xf>
    <xf numFmtId="0" fontId="10" fillId="2" borderId="5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33" fillId="2" borderId="2" xfId="0" applyFont="1" applyFill="1" applyBorder="1" applyAlignment="1">
      <alignment horizontal="right" vertical="center"/>
    </xf>
    <xf numFmtId="0" fontId="33" fillId="2" borderId="3" xfId="0" applyFont="1" applyFill="1" applyBorder="1" applyAlignment="1">
      <alignment horizontal="right" vertical="center"/>
    </xf>
    <xf numFmtId="0" fontId="33" fillId="2" borderId="4" xfId="0" applyFont="1" applyFill="1" applyBorder="1" applyAlignment="1">
      <alignment horizontal="left" vertical="center"/>
    </xf>
    <xf numFmtId="0" fontId="33" fillId="2" borderId="29" xfId="0" applyFont="1" applyFill="1" applyBorder="1" applyAlignment="1">
      <alignment horizontal="left" vertical="center"/>
    </xf>
    <xf numFmtId="0" fontId="7" fillId="3" borderId="2" xfId="0" applyFont="1" applyFill="1" applyBorder="1" applyAlignment="1">
      <alignment horizontal="center" vertical="center" shrinkToFit="1"/>
    </xf>
    <xf numFmtId="0" fontId="7" fillId="3" borderId="61" xfId="0" applyFont="1" applyFill="1" applyBorder="1" applyAlignment="1">
      <alignment horizontal="center" vertical="center" shrinkToFit="1"/>
    </xf>
    <xf numFmtId="0" fontId="8" fillId="3" borderId="77" xfId="0" applyFont="1" applyFill="1" applyBorder="1" applyAlignment="1">
      <alignment horizontal="right" vertical="center"/>
    </xf>
    <xf numFmtId="0" fontId="8" fillId="3" borderId="78" xfId="0" applyFont="1" applyFill="1" applyBorder="1" applyAlignment="1">
      <alignment horizontal="right" vertical="center"/>
    </xf>
    <xf numFmtId="0" fontId="8" fillId="0" borderId="66" xfId="0" applyFont="1" applyFill="1" applyBorder="1" applyAlignment="1">
      <alignment vertical="center"/>
    </xf>
    <xf numFmtId="0" fontId="8" fillId="3" borderId="75" xfId="0" applyFont="1" applyFill="1" applyBorder="1" applyAlignment="1">
      <alignment horizontal="right" vertical="center"/>
    </xf>
    <xf numFmtId="0" fontId="5" fillId="0" borderId="44" xfId="0" applyFont="1" applyBorder="1" applyAlignment="1">
      <alignment horizontal="center" vertical="center"/>
    </xf>
    <xf numFmtId="0" fontId="5" fillId="0" borderId="64" xfId="0" applyFont="1" applyBorder="1" applyAlignment="1">
      <alignment horizontal="center" vertical="center"/>
    </xf>
    <xf numFmtId="0" fontId="8" fillId="3" borderId="1" xfId="0" applyFont="1" applyFill="1" applyBorder="1" applyAlignment="1">
      <alignment horizontal="center" vertical="center"/>
    </xf>
    <xf numFmtId="0" fontId="8" fillId="3" borderId="37" xfId="0" applyFont="1" applyFill="1" applyBorder="1" applyAlignment="1">
      <alignment horizontal="center" vertical="center"/>
    </xf>
    <xf numFmtId="0" fontId="8" fillId="0" borderId="66" xfId="0" applyFont="1" applyBorder="1" applyAlignment="1">
      <alignment vertical="center"/>
    </xf>
    <xf numFmtId="0" fontId="8" fillId="0" borderId="67" xfId="0" applyFont="1" applyBorder="1" applyAlignment="1">
      <alignment vertical="center"/>
    </xf>
    <xf numFmtId="49" fontId="5" fillId="0" borderId="56"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64"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63" xfId="0" applyNumberFormat="1" applyFont="1" applyBorder="1" applyAlignment="1">
      <alignment horizontal="center" vertical="center"/>
    </xf>
    <xf numFmtId="49" fontId="5" fillId="0" borderId="65" xfId="0" applyNumberFormat="1" applyFont="1" applyBorder="1" applyAlignment="1">
      <alignment horizontal="center" vertical="center"/>
    </xf>
    <xf numFmtId="49" fontId="5" fillId="0" borderId="66" xfId="0" applyNumberFormat="1" applyFont="1" applyBorder="1" applyAlignment="1">
      <alignment horizontal="center" vertical="center"/>
    </xf>
    <xf numFmtId="49" fontId="5" fillId="0" borderId="67" xfId="0" applyNumberFormat="1" applyFont="1" applyBorder="1" applyAlignment="1">
      <alignment horizontal="center"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6" xfId="0" applyFont="1" applyBorder="1" applyAlignment="1">
      <alignment horizontal="center" vertical="center"/>
    </xf>
    <xf numFmtId="0" fontId="8" fillId="0" borderId="30" xfId="0" applyFont="1" applyBorder="1" applyAlignment="1">
      <alignment horizontal="center" vertical="center"/>
    </xf>
    <xf numFmtId="0" fontId="25" fillId="2" borderId="59"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65" xfId="0" applyFont="1" applyFill="1" applyBorder="1" applyAlignment="1">
      <alignment horizontal="center" vertical="center"/>
    </xf>
    <xf numFmtId="0" fontId="25" fillId="2" borderId="66" xfId="0" applyFont="1" applyFill="1" applyBorder="1" applyAlignment="1">
      <alignment horizontal="center" vertical="center"/>
    </xf>
    <xf numFmtId="0" fontId="25" fillId="2" borderId="75" xfId="0" applyFont="1" applyFill="1" applyBorder="1" applyAlignment="1">
      <alignment horizontal="center" vertical="center"/>
    </xf>
    <xf numFmtId="0" fontId="5" fillId="3" borderId="1" xfId="0" applyFont="1" applyFill="1" applyBorder="1" applyAlignment="1">
      <alignment vertical="center"/>
    </xf>
    <xf numFmtId="0" fontId="28" fillId="2" borderId="0" xfId="0" applyFont="1" applyFill="1" applyAlignment="1">
      <alignment horizontal="center" vertical="center"/>
    </xf>
    <xf numFmtId="0" fontId="12" fillId="5" borderId="8" xfId="0" applyFont="1" applyFill="1" applyBorder="1" applyAlignment="1">
      <alignment horizontal="right" vertical="center"/>
    </xf>
    <xf numFmtId="0" fontId="12" fillId="5" borderId="9" xfId="0" applyFont="1" applyFill="1" applyBorder="1" applyAlignment="1">
      <alignment horizontal="righ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9" xfId="0" applyFont="1" applyBorder="1" applyAlignment="1">
      <alignment horizontal="left" vertical="center"/>
    </xf>
    <xf numFmtId="0" fontId="5" fillId="3" borderId="12" xfId="0" applyFont="1" applyFill="1" applyBorder="1" applyAlignment="1">
      <alignment horizontal="left" vertical="center" indent="1"/>
    </xf>
    <xf numFmtId="0" fontId="5" fillId="3" borderId="0" xfId="0" applyFont="1" applyFill="1" applyBorder="1" applyAlignment="1">
      <alignment horizontal="left" vertical="center" indent="1"/>
    </xf>
    <xf numFmtId="0" fontId="5" fillId="3" borderId="11" xfId="0" applyFont="1" applyFill="1" applyBorder="1" applyAlignment="1">
      <alignment horizontal="left" vertical="center" indent="1"/>
    </xf>
    <xf numFmtId="0" fontId="5" fillId="3" borderId="5" xfId="0" applyFont="1" applyFill="1" applyBorder="1" applyAlignment="1">
      <alignment horizontal="left" vertical="center" indent="1"/>
    </xf>
    <xf numFmtId="0" fontId="5" fillId="3" borderId="6" xfId="0" applyFont="1" applyFill="1" applyBorder="1" applyAlignment="1">
      <alignment horizontal="left" vertical="center" indent="1"/>
    </xf>
    <xf numFmtId="0" fontId="5" fillId="3" borderId="7" xfId="0" applyFont="1" applyFill="1" applyBorder="1" applyAlignment="1">
      <alignment horizontal="left" vertical="center" indent="1"/>
    </xf>
    <xf numFmtId="0" fontId="13" fillId="2" borderId="12" xfId="0" applyFont="1" applyFill="1" applyBorder="1" applyAlignment="1">
      <alignment horizontal="center" vertical="center" textRotation="255" shrinkToFit="1"/>
    </xf>
    <xf numFmtId="0" fontId="13" fillId="2" borderId="0" xfId="0" applyFont="1" applyFill="1" applyBorder="1" applyAlignment="1">
      <alignment horizontal="center" vertical="center" textRotation="255" shrinkToFit="1"/>
    </xf>
    <xf numFmtId="0" fontId="13" fillId="2" borderId="11" xfId="0" applyFont="1" applyFill="1" applyBorder="1" applyAlignment="1">
      <alignment horizontal="center" vertical="center" textRotation="255" shrinkToFit="1"/>
    </xf>
    <xf numFmtId="0" fontId="13" fillId="2" borderId="5" xfId="0" applyFont="1" applyFill="1" applyBorder="1" applyAlignment="1">
      <alignment horizontal="center" vertical="center" textRotation="255" shrinkToFit="1"/>
    </xf>
    <xf numFmtId="0" fontId="13" fillId="2" borderId="6" xfId="0" applyFont="1" applyFill="1" applyBorder="1" applyAlignment="1">
      <alignment horizontal="center" vertical="center" textRotation="255" shrinkToFit="1"/>
    </xf>
    <xf numFmtId="0" fontId="13" fillId="2" borderId="7" xfId="0" applyFont="1" applyFill="1" applyBorder="1" applyAlignment="1">
      <alignment horizontal="center" vertical="center" textRotation="255" shrinkToFit="1"/>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8" xfId="0" applyFont="1" applyFill="1" applyBorder="1" applyAlignment="1">
      <alignment horizontal="center" vertical="center"/>
    </xf>
    <xf numFmtId="0" fontId="12" fillId="5" borderId="6" xfId="0" applyFont="1" applyFill="1" applyBorder="1" applyAlignment="1">
      <alignment horizontal="right" vertical="center"/>
    </xf>
    <xf numFmtId="0" fontId="13" fillId="2" borderId="6" xfId="0" applyFont="1" applyFill="1" applyBorder="1" applyAlignment="1">
      <alignment horizontal="center" vertical="center"/>
    </xf>
    <xf numFmtId="0" fontId="12" fillId="5" borderId="0" xfId="0" applyFont="1" applyFill="1" applyBorder="1" applyAlignment="1">
      <alignment horizontal="right" vertical="center"/>
    </xf>
    <xf numFmtId="0" fontId="5" fillId="3"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 xfId="0" applyFont="1" applyFill="1" applyBorder="1" applyAlignment="1">
      <alignment horizontal="left" vertical="center" indent="2"/>
    </xf>
    <xf numFmtId="0" fontId="13" fillId="2" borderId="3" xfId="0" applyFont="1" applyFill="1" applyBorder="1" applyAlignment="1">
      <alignment horizontal="left" vertical="center" indent="2"/>
    </xf>
    <xf numFmtId="0" fontId="13" fillId="2" borderId="4" xfId="0" applyFont="1" applyFill="1" applyBorder="1" applyAlignment="1">
      <alignment horizontal="left" vertical="center" indent="2"/>
    </xf>
    <xf numFmtId="0" fontId="5" fillId="3" borderId="12" xfId="0" applyFont="1" applyFill="1" applyBorder="1" applyAlignment="1">
      <alignment horizontal="left" vertical="center" indent="2"/>
    </xf>
    <xf numFmtId="0" fontId="5" fillId="3" borderId="0" xfId="0" applyFont="1" applyFill="1" applyBorder="1" applyAlignment="1">
      <alignment horizontal="left" vertical="center" indent="2"/>
    </xf>
    <xf numFmtId="0" fontId="5" fillId="3" borderId="11" xfId="0" applyFont="1" applyFill="1" applyBorder="1" applyAlignment="1">
      <alignment horizontal="left" vertical="center" indent="2"/>
    </xf>
    <xf numFmtId="0" fontId="5" fillId="3" borderId="5" xfId="0" applyFont="1" applyFill="1" applyBorder="1" applyAlignment="1">
      <alignment horizontal="left" vertical="center" indent="2"/>
    </xf>
    <xf numFmtId="0" fontId="5" fillId="3" borderId="6" xfId="0" applyFont="1" applyFill="1" applyBorder="1" applyAlignment="1">
      <alignment horizontal="left" vertical="center" indent="2"/>
    </xf>
    <xf numFmtId="0" fontId="5" fillId="3" borderId="7" xfId="0" applyFont="1" applyFill="1" applyBorder="1" applyAlignment="1">
      <alignment horizontal="left" vertical="center" indent="2"/>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12" fillId="5" borderId="3" xfId="0" applyFont="1" applyFill="1" applyBorder="1" applyAlignment="1">
      <alignment horizontal="right" vertical="center"/>
    </xf>
    <xf numFmtId="0" fontId="13" fillId="2" borderId="3" xfId="0" applyFont="1" applyFill="1" applyBorder="1" applyAlignment="1">
      <alignment horizontal="center"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11" fillId="0" borderId="12" xfId="0" applyFont="1" applyFill="1" applyBorder="1" applyAlignment="1">
      <alignment horizontal="center" vertical="center" textRotation="255" shrinkToFit="1"/>
    </xf>
    <xf numFmtId="0" fontId="11" fillId="0" borderId="0" xfId="0" applyFont="1" applyFill="1" applyBorder="1" applyAlignment="1">
      <alignment horizontal="center" vertical="center" textRotation="255" shrinkToFit="1"/>
    </xf>
    <xf numFmtId="0" fontId="11" fillId="0" borderId="11" xfId="0" applyFont="1" applyFill="1" applyBorder="1" applyAlignment="1">
      <alignment horizontal="center" vertical="center" textRotation="255" shrinkToFit="1"/>
    </xf>
    <xf numFmtId="0" fontId="11" fillId="0" borderId="5" xfId="0" applyFont="1" applyFill="1" applyBorder="1" applyAlignment="1">
      <alignment horizontal="center" vertical="center" textRotation="255" shrinkToFit="1"/>
    </xf>
    <xf numFmtId="0" fontId="11" fillId="0" borderId="6" xfId="0" applyFont="1" applyFill="1" applyBorder="1" applyAlignment="1">
      <alignment horizontal="center" vertical="center" textRotation="255" shrinkToFit="1"/>
    </xf>
    <xf numFmtId="0" fontId="11" fillId="0" borderId="7" xfId="0" applyFont="1" applyFill="1" applyBorder="1" applyAlignment="1">
      <alignment horizontal="center" vertical="center" textRotation="255" shrinkToFit="1"/>
    </xf>
    <xf numFmtId="0" fontId="26" fillId="2" borderId="12"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11" xfId="0" applyFont="1" applyFill="1" applyBorder="1" applyAlignment="1">
      <alignment horizontal="center" vertical="center"/>
    </xf>
    <xf numFmtId="0" fontId="5" fillId="0" borderId="60" xfId="0" applyFont="1" applyBorder="1" applyAlignment="1">
      <alignment horizontal="center" vertical="center"/>
    </xf>
    <xf numFmtId="0" fontId="13" fillId="2" borderId="8" xfId="0" applyFont="1" applyFill="1" applyBorder="1" applyAlignment="1">
      <alignment horizontal="left" vertical="center" indent="2"/>
    </xf>
    <xf numFmtId="0" fontId="13" fillId="2" borderId="9" xfId="0" applyFont="1" applyFill="1" applyBorder="1" applyAlignment="1">
      <alignment horizontal="left" vertical="center" indent="2"/>
    </xf>
    <xf numFmtId="0" fontId="13" fillId="2" borderId="10" xfId="0" applyFont="1" applyFill="1" applyBorder="1" applyAlignment="1">
      <alignment horizontal="left" vertical="center" indent="2"/>
    </xf>
    <xf numFmtId="49" fontId="37" fillId="0" borderId="0" xfId="0" applyNumberFormat="1" applyFont="1" applyBorder="1" applyAlignment="1">
      <alignment horizontal="center" vertical="center"/>
    </xf>
    <xf numFmtId="0" fontId="31" fillId="0" borderId="2"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4" xfId="0" applyFont="1" applyFill="1" applyBorder="1" applyAlignment="1">
      <alignment horizontal="center" vertical="center" shrinkToFit="1"/>
    </xf>
    <xf numFmtId="0" fontId="31" fillId="0" borderId="12"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5" xfId="0" applyFont="1" applyFill="1" applyBorder="1" applyAlignment="1">
      <alignment horizontal="center" vertical="center" shrinkToFit="1"/>
    </xf>
    <xf numFmtId="0" fontId="31" fillId="0" borderId="6"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31" fillId="3" borderId="3" xfId="0" applyFont="1" applyFill="1" applyBorder="1" applyAlignment="1">
      <alignment vertical="center"/>
    </xf>
    <xf numFmtId="0" fontId="31" fillId="3" borderId="6" xfId="0" applyFont="1" applyFill="1" applyBorder="1" applyAlignment="1">
      <alignment vertical="center"/>
    </xf>
    <xf numFmtId="0" fontId="31" fillId="0" borderId="8"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0" fontId="31" fillId="0" borderId="10" xfId="0" applyFont="1" applyFill="1" applyBorder="1" applyAlignment="1">
      <alignment horizontal="center" vertical="center" shrinkToFit="1"/>
    </xf>
    <xf numFmtId="176" fontId="31" fillId="3" borderId="9" xfId="0" applyNumberFormat="1" applyFont="1" applyFill="1" applyBorder="1" applyAlignment="1">
      <alignment horizontal="center" vertical="center"/>
    </xf>
    <xf numFmtId="0" fontId="31" fillId="0" borderId="9" xfId="0" applyFont="1" applyFill="1" applyBorder="1" applyAlignment="1">
      <alignment horizontal="center" vertical="center"/>
    </xf>
    <xf numFmtId="176" fontId="18" fillId="2" borderId="9" xfId="0" applyNumberFormat="1" applyFont="1" applyFill="1" applyBorder="1" applyAlignment="1">
      <alignment horizontal="center" vertical="center"/>
    </xf>
    <xf numFmtId="0" fontId="18" fillId="0" borderId="9" xfId="0" applyFont="1" applyFill="1" applyBorder="1" applyAlignment="1">
      <alignment horizontal="right" vertical="center"/>
    </xf>
    <xf numFmtId="0" fontId="18" fillId="2" borderId="9" xfId="0" applyFont="1" applyFill="1" applyBorder="1" applyAlignment="1">
      <alignment horizontal="center" vertical="center"/>
    </xf>
    <xf numFmtId="0" fontId="31" fillId="0" borderId="10" xfId="0" applyFont="1" applyFill="1" applyBorder="1" applyAlignment="1">
      <alignment horizontal="center" vertical="center"/>
    </xf>
    <xf numFmtId="176" fontId="18" fillId="3" borderId="9" xfId="0" applyNumberFormat="1" applyFont="1" applyFill="1" applyBorder="1" applyAlignment="1">
      <alignment horizontal="center" vertical="center"/>
    </xf>
    <xf numFmtId="0" fontId="31" fillId="0" borderId="9" xfId="0" applyFont="1" applyFill="1" applyBorder="1" applyAlignment="1">
      <alignment vertical="center"/>
    </xf>
    <xf numFmtId="0" fontId="18" fillId="2" borderId="8" xfId="0" applyFont="1" applyFill="1" applyBorder="1" applyAlignment="1">
      <alignment horizontal="left" vertical="center" indent="2"/>
    </xf>
    <xf numFmtId="0" fontId="18" fillId="2" borderId="9" xfId="0" applyFont="1" applyFill="1" applyBorder="1" applyAlignment="1">
      <alignment horizontal="left" vertical="center" indent="2"/>
    </xf>
    <xf numFmtId="0" fontId="18" fillId="2" borderId="10" xfId="0" applyFont="1" applyFill="1" applyBorder="1" applyAlignment="1">
      <alignment horizontal="left" vertical="center" indent="2"/>
    </xf>
    <xf numFmtId="0" fontId="18" fillId="2" borderId="3" xfId="0" applyFont="1" applyFill="1" applyBorder="1" applyAlignment="1">
      <alignment vertical="center"/>
    </xf>
    <xf numFmtId="0" fontId="31" fillId="3" borderId="4" xfId="0" applyFont="1" applyFill="1" applyBorder="1" applyAlignment="1">
      <alignment vertical="center"/>
    </xf>
    <xf numFmtId="0" fontId="31" fillId="3" borderId="6" xfId="0" applyFont="1" applyFill="1" applyBorder="1" applyAlignment="1">
      <alignment horizontal="center" vertical="center"/>
    </xf>
    <xf numFmtId="0" fontId="30" fillId="0" borderId="0" xfId="0" applyFont="1" applyFill="1" applyAlignment="1">
      <alignment horizontal="center" vertical="center"/>
    </xf>
    <xf numFmtId="0" fontId="14" fillId="0" borderId="0" xfId="0" applyFont="1" applyAlignment="1">
      <alignment horizontal="center" vertical="center"/>
    </xf>
    <xf numFmtId="0" fontId="14" fillId="3" borderId="0" xfId="0" applyFont="1" applyFill="1" applyAlignment="1">
      <alignment horizontal="center" vertical="center"/>
    </xf>
    <xf numFmtId="0" fontId="31" fillId="0" borderId="0" xfId="0" applyFont="1" applyFill="1" applyAlignment="1">
      <alignment horizontal="center" vertical="center"/>
    </xf>
    <xf numFmtId="49" fontId="18" fillId="3" borderId="0" xfId="0" applyNumberFormat="1" applyFont="1" applyFill="1" applyAlignment="1">
      <alignment horizontal="right" vertical="center"/>
    </xf>
    <xf numFmtId="0" fontId="31" fillId="3" borderId="0" xfId="0" applyFont="1" applyFill="1" applyAlignment="1">
      <alignment horizontal="center" vertical="center"/>
    </xf>
    <xf numFmtId="0" fontId="18" fillId="3" borderId="0" xfId="0" applyNumberFormat="1" applyFont="1" applyFill="1" applyAlignment="1">
      <alignment horizontal="left" vertical="center"/>
    </xf>
    <xf numFmtId="0" fontId="31" fillId="3" borderId="0" xfId="0" applyFont="1" applyFill="1" applyAlignment="1">
      <alignment vertical="center"/>
    </xf>
    <xf numFmtId="0" fontId="5" fillId="3" borderId="0" xfId="0" applyFont="1" applyFill="1" applyBorder="1" applyAlignment="1">
      <alignment horizontal="left" vertical="top" wrapText="1"/>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5" fillId="3" borderId="0" xfId="0" applyFont="1" applyFill="1" applyBorder="1" applyAlignment="1">
      <alignment vertical="center"/>
    </xf>
    <xf numFmtId="0" fontId="29" fillId="0" borderId="0" xfId="0" applyFont="1" applyFill="1" applyAlignment="1">
      <alignment horizontal="center" vertical="center"/>
    </xf>
    <xf numFmtId="0" fontId="13" fillId="2" borderId="50" xfId="0" applyFont="1" applyFill="1" applyBorder="1" applyAlignment="1">
      <alignment horizontal="left" vertical="center" indent="2"/>
    </xf>
    <xf numFmtId="0" fontId="13" fillId="2" borderId="46" xfId="0" applyFont="1" applyFill="1" applyBorder="1" applyAlignment="1">
      <alignment horizontal="left" vertical="center" indent="2"/>
    </xf>
    <xf numFmtId="0" fontId="13" fillId="2" borderId="45" xfId="0" applyFont="1" applyFill="1" applyBorder="1" applyAlignment="1">
      <alignment horizontal="left" vertical="center" indent="2"/>
    </xf>
    <xf numFmtId="0" fontId="5" fillId="3" borderId="0" xfId="0" applyFont="1" applyFill="1" applyBorder="1" applyAlignment="1">
      <alignment horizontal="left" vertical="top"/>
    </xf>
    <xf numFmtId="0" fontId="5" fillId="0" borderId="1" xfId="0" applyFont="1" applyBorder="1" applyAlignment="1">
      <alignment horizontal="left" vertical="center" indent="1"/>
    </xf>
    <xf numFmtId="0" fontId="42" fillId="5" borderId="69" xfId="0" applyFont="1" applyFill="1" applyBorder="1" applyAlignment="1">
      <alignment horizontal="center" vertical="center"/>
    </xf>
    <xf numFmtId="0" fontId="42" fillId="5" borderId="70" xfId="0" applyFont="1" applyFill="1" applyBorder="1" applyAlignment="1">
      <alignment horizontal="center" vertical="center"/>
    </xf>
    <xf numFmtId="0" fontId="42" fillId="5" borderId="71" xfId="0" applyFont="1" applyFill="1" applyBorder="1" applyAlignment="1">
      <alignment horizontal="center" vertical="center"/>
    </xf>
    <xf numFmtId="0" fontId="5" fillId="0" borderId="7" xfId="0" applyFont="1" applyBorder="1" applyAlignment="1">
      <alignment horizontal="left" vertical="center" indent="1"/>
    </xf>
    <xf numFmtId="0" fontId="5" fillId="0" borderId="30" xfId="0" applyFont="1" applyBorder="1" applyAlignment="1">
      <alignment horizontal="left" vertical="center" indent="1"/>
    </xf>
    <xf numFmtId="0" fontId="5" fillId="0" borderId="10" xfId="0" applyFont="1" applyBorder="1" applyAlignment="1">
      <alignment horizontal="left" vertical="center" indent="1"/>
    </xf>
    <xf numFmtId="0" fontId="5" fillId="0" borderId="1" xfId="0" applyFont="1" applyBorder="1" applyAlignment="1">
      <alignment horizontal="right" vertical="center"/>
    </xf>
    <xf numFmtId="0" fontId="13" fillId="3" borderId="10" xfId="0" applyFont="1" applyFill="1" applyBorder="1" applyAlignment="1">
      <alignment horizontal="left" vertical="center" indent="1"/>
    </xf>
    <xf numFmtId="0" fontId="13" fillId="3" borderId="1" xfId="0" applyFont="1" applyFill="1" applyBorder="1" applyAlignment="1">
      <alignment horizontal="left" vertical="center" indent="1"/>
    </xf>
    <xf numFmtId="0" fontId="13" fillId="3" borderId="8" xfId="0" applyFont="1" applyFill="1" applyBorder="1" applyAlignment="1">
      <alignment horizontal="left" vertical="center" indent="1"/>
    </xf>
    <xf numFmtId="0" fontId="5" fillId="0" borderId="0" xfId="0" applyFont="1" applyBorder="1" applyAlignment="1">
      <alignment vertical="center"/>
    </xf>
    <xf numFmtId="0" fontId="5" fillId="0" borderId="10" xfId="0" applyFont="1" applyBorder="1" applyAlignment="1">
      <alignment horizontal="left" vertical="center"/>
    </xf>
    <xf numFmtId="0" fontId="5" fillId="0" borderId="1" xfId="0" applyFont="1" applyBorder="1" applyAlignment="1">
      <alignment horizontal="left" vertical="center"/>
    </xf>
    <xf numFmtId="0" fontId="26" fillId="2" borderId="1" xfId="0" applyFont="1" applyFill="1" applyBorder="1" applyAlignment="1">
      <alignment horizontal="center" vertical="center"/>
    </xf>
    <xf numFmtId="0" fontId="11" fillId="3" borderId="0" xfId="0" applyFont="1" applyFill="1" applyBorder="1" applyAlignment="1">
      <alignment horizontal="left" vertical="top"/>
    </xf>
    <xf numFmtId="0" fontId="13" fillId="2" borderId="10" xfId="0" applyFont="1" applyFill="1" applyBorder="1" applyAlignment="1">
      <alignment horizontal="left" vertical="center" indent="1"/>
    </xf>
    <xf numFmtId="0" fontId="13" fillId="2" borderId="1" xfId="0" applyFont="1" applyFill="1" applyBorder="1" applyAlignment="1">
      <alignment horizontal="left" vertical="center" indent="1"/>
    </xf>
    <xf numFmtId="0" fontId="13" fillId="2" borderId="8" xfId="0" applyFont="1" applyFill="1" applyBorder="1" applyAlignment="1">
      <alignment horizontal="left" vertical="center" indent="1"/>
    </xf>
    <xf numFmtId="0" fontId="5" fillId="0" borderId="4" xfId="0" applyFont="1" applyBorder="1" applyAlignment="1">
      <alignment horizontal="left" vertical="center" indent="1"/>
    </xf>
    <xf numFmtId="0" fontId="5" fillId="0" borderId="29" xfId="0" applyFont="1" applyBorder="1" applyAlignment="1">
      <alignment horizontal="left" vertical="center" indent="1"/>
    </xf>
    <xf numFmtId="0" fontId="5" fillId="0" borderId="37" xfId="0" applyFont="1" applyBorder="1" applyAlignment="1">
      <alignment horizontal="center" vertical="center"/>
    </xf>
    <xf numFmtId="0" fontId="11" fillId="0" borderId="143" xfId="0" applyFont="1" applyFill="1" applyBorder="1" applyAlignment="1">
      <alignment horizontal="left" vertical="center" indent="1"/>
    </xf>
    <xf numFmtId="0" fontId="11" fillId="0" borderId="141" xfId="0" applyFont="1" applyFill="1" applyBorder="1" applyAlignment="1">
      <alignment horizontal="left" vertical="center" indent="1"/>
    </xf>
    <xf numFmtId="0" fontId="11" fillId="0" borderId="144" xfId="0" applyFont="1" applyFill="1" applyBorder="1" applyAlignment="1">
      <alignment horizontal="left" vertical="center" indent="1"/>
    </xf>
    <xf numFmtId="0" fontId="5" fillId="0" borderId="36" xfId="0" applyFont="1" applyBorder="1" applyAlignment="1">
      <alignment horizontal="center" vertical="center" textRotation="255"/>
    </xf>
    <xf numFmtId="0" fontId="5" fillId="3" borderId="37" xfId="0" applyFont="1" applyFill="1" applyBorder="1" applyAlignment="1">
      <alignment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176" fontId="10" fillId="2" borderId="1" xfId="0" applyNumberFormat="1" applyFont="1" applyFill="1" applyBorder="1" applyAlignment="1">
      <alignment horizontal="center" vertical="center"/>
    </xf>
    <xf numFmtId="176" fontId="7" fillId="3" borderId="1" xfId="0" applyNumberFormat="1" applyFont="1" applyFill="1" applyBorder="1" applyAlignment="1">
      <alignment horizontal="center" vertical="center"/>
    </xf>
    <xf numFmtId="0" fontId="5" fillId="3" borderId="37" xfId="0" applyFont="1" applyFill="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3" xfId="0" applyFont="1" applyBorder="1" applyAlignment="1">
      <alignment horizontal="center" vertical="center"/>
    </xf>
    <xf numFmtId="0" fontId="5" fillId="0" borderId="54" xfId="0" applyFont="1" applyBorder="1" applyAlignment="1">
      <alignment horizontal="center" vertical="center"/>
    </xf>
    <xf numFmtId="0" fontId="13" fillId="2" borderId="138" xfId="0" applyFont="1" applyFill="1" applyBorder="1" applyAlignment="1">
      <alignment horizontal="center" vertical="center"/>
    </xf>
    <xf numFmtId="0" fontId="8"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 xfId="0" applyFont="1" applyBorder="1" applyAlignment="1">
      <alignment horizontal="center" vertical="center" wrapText="1"/>
    </xf>
    <xf numFmtId="0" fontId="47" fillId="0" borderId="36" xfId="0" applyFont="1" applyBorder="1" applyAlignment="1">
      <alignment horizontal="center" vertical="center"/>
    </xf>
    <xf numFmtId="0" fontId="47" fillId="0" borderId="1" xfId="0" applyFont="1" applyBorder="1" applyAlignment="1">
      <alignment horizontal="center" vertical="center"/>
    </xf>
    <xf numFmtId="0" fontId="13" fillId="2" borderId="30" xfId="0" applyFont="1" applyFill="1" applyBorder="1" applyAlignment="1">
      <alignment horizontal="center" vertical="center"/>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122" xfId="0" applyFont="1" applyBorder="1" applyAlignment="1">
      <alignment horizontal="center" vertical="center"/>
    </xf>
    <xf numFmtId="0" fontId="11" fillId="0" borderId="1"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38" xfId="0" applyFont="1" applyFill="1" applyBorder="1" applyAlignment="1">
      <alignment horizontal="center" vertical="center"/>
    </xf>
    <xf numFmtId="0" fontId="46" fillId="2" borderId="2" xfId="0" applyFont="1" applyFill="1" applyBorder="1" applyAlignment="1">
      <alignment horizontal="center" vertical="center"/>
    </xf>
    <xf numFmtId="0" fontId="46" fillId="2" borderId="3" xfId="0" applyFont="1" applyFill="1" applyBorder="1" applyAlignment="1">
      <alignment horizontal="center" vertical="center"/>
    </xf>
    <xf numFmtId="0" fontId="46" fillId="2" borderId="4"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6" xfId="0" applyFont="1" applyFill="1" applyBorder="1" applyAlignment="1">
      <alignment horizontal="center" vertical="center"/>
    </xf>
    <xf numFmtId="0" fontId="46"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13" fillId="2" borderId="134" xfId="0" applyFont="1" applyFill="1" applyBorder="1" applyAlignment="1">
      <alignment horizontal="center" vertical="center"/>
    </xf>
    <xf numFmtId="0" fontId="5" fillId="0" borderId="39" xfId="0" applyFont="1" applyBorder="1" applyAlignment="1">
      <alignment horizontal="center" vertical="center" textRotation="255"/>
    </xf>
    <xf numFmtId="0" fontId="5" fillId="0" borderId="40" xfId="0" applyFont="1" applyBorder="1" applyAlignment="1">
      <alignment horizontal="center" vertical="center" textRotation="255"/>
    </xf>
    <xf numFmtId="0" fontId="5" fillId="0" borderId="78" xfId="0" applyFont="1" applyBorder="1" applyAlignment="1">
      <alignment horizontal="center" vertical="center"/>
    </xf>
    <xf numFmtId="0" fontId="5" fillId="0" borderId="66" xfId="0" applyFont="1" applyBorder="1" applyAlignment="1">
      <alignment horizontal="center" vertical="center"/>
    </xf>
    <xf numFmtId="0" fontId="5" fillId="0" borderId="75" xfId="0" applyFont="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45" fillId="0" borderId="0" xfId="0" applyFont="1" applyFill="1" applyAlignment="1">
      <alignment horizontal="center" vertical="center"/>
    </xf>
    <xf numFmtId="0" fontId="5" fillId="3" borderId="0" xfId="0" applyFont="1" applyFill="1" applyAlignment="1">
      <alignment horizontal="center" vertical="center"/>
    </xf>
    <xf numFmtId="0" fontId="8" fillId="0" borderId="9" xfId="0" applyFont="1" applyBorder="1" applyAlignment="1">
      <alignment vertical="center"/>
    </xf>
    <xf numFmtId="0" fontId="8" fillId="0" borderId="10" xfId="0" applyFont="1" applyBorder="1" applyAlignment="1">
      <alignment vertical="center"/>
    </xf>
    <xf numFmtId="0" fontId="48" fillId="5" borderId="9" xfId="0" applyFont="1" applyFill="1" applyBorder="1" applyAlignment="1">
      <alignment horizontal="center" vertical="center"/>
    </xf>
    <xf numFmtId="0" fontId="44" fillId="0" borderId="0" xfId="0" applyFont="1" applyAlignment="1">
      <alignment horizontal="center" vertical="center"/>
    </xf>
    <xf numFmtId="0" fontId="8" fillId="0" borderId="122" xfId="0" applyFont="1" applyBorder="1" applyAlignment="1">
      <alignment horizontal="center" vertical="center"/>
    </xf>
    <xf numFmtId="0" fontId="8" fillId="0" borderId="147" xfId="0" applyFont="1" applyBorder="1" applyAlignment="1">
      <alignment horizontal="center" vertical="center"/>
    </xf>
    <xf numFmtId="0" fontId="8" fillId="0" borderId="148" xfId="0" applyFont="1" applyBorder="1" applyAlignment="1">
      <alignment horizontal="center" vertical="center"/>
    </xf>
    <xf numFmtId="0" fontId="8" fillId="0" borderId="0" xfId="0" applyFont="1" applyBorder="1" applyAlignment="1">
      <alignment vertical="center"/>
    </xf>
    <xf numFmtId="0" fontId="8" fillId="0" borderId="11"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45" xfId="0" applyFont="1" applyBorder="1" applyAlignment="1">
      <alignment horizontal="center" vertical="center"/>
    </xf>
    <xf numFmtId="0" fontId="8" fillId="0" borderId="146" xfId="0" applyFont="1" applyBorder="1" applyAlignment="1">
      <alignment horizontal="center" vertical="center"/>
    </xf>
    <xf numFmtId="0" fontId="8" fillId="0" borderId="4" xfId="0" applyFont="1" applyBorder="1" applyAlignment="1">
      <alignment horizontal="center" vertical="center"/>
    </xf>
    <xf numFmtId="0" fontId="7" fillId="2" borderId="1" xfId="0" applyFont="1" applyFill="1" applyBorder="1" applyAlignment="1">
      <alignment vertical="center"/>
    </xf>
    <xf numFmtId="0" fontId="7" fillId="0" borderId="1" xfId="0" applyFont="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vertical="center"/>
    </xf>
    <xf numFmtId="0" fontId="7" fillId="0" borderId="9" xfId="0" applyFont="1" applyBorder="1" applyAlignment="1">
      <alignment horizontal="center" vertical="center"/>
    </xf>
    <xf numFmtId="0" fontId="12" fillId="5" borderId="12"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11" xfId="0" applyFont="1" applyFill="1" applyBorder="1" applyAlignment="1">
      <alignment horizontal="center" vertical="center"/>
    </xf>
    <xf numFmtId="0" fontId="5" fillId="0" borderId="1" xfId="0" applyFont="1" applyBorder="1" applyAlignment="1">
      <alignment horizontal="distributed" vertical="center" indent="1"/>
    </xf>
    <xf numFmtId="0" fontId="12" fillId="5" borderId="9" xfId="0" applyFont="1" applyFill="1" applyBorder="1" applyAlignment="1">
      <alignment horizontal="center" vertical="center"/>
    </xf>
    <xf numFmtId="0" fontId="5" fillId="0" borderId="8"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11" fillId="3" borderId="9" xfId="0" applyFont="1" applyFill="1" applyBorder="1" applyAlignment="1">
      <alignment vertical="center"/>
    </xf>
    <xf numFmtId="0" fontId="8" fillId="3" borderId="1" xfId="0" applyFont="1" applyFill="1" applyBorder="1" applyAlignment="1">
      <alignment horizontal="center" vertical="center" shrinkToFit="1"/>
    </xf>
    <xf numFmtId="0" fontId="49" fillId="0" borderId="5" xfId="0" applyFont="1" applyBorder="1" applyAlignment="1">
      <alignment horizontal="center" vertical="top"/>
    </xf>
    <xf numFmtId="0" fontId="49" fillId="0" borderId="6" xfId="0" applyFont="1" applyBorder="1" applyAlignment="1">
      <alignment horizontal="center" vertical="top"/>
    </xf>
    <xf numFmtId="0" fontId="49" fillId="0" borderId="7" xfId="0" applyFont="1" applyBorder="1" applyAlignment="1">
      <alignment horizontal="center" vertical="top"/>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2" xfId="0" applyFont="1" applyFill="1" applyBorder="1" applyAlignment="1">
      <alignment horizontal="center" vertical="center"/>
    </xf>
    <xf numFmtId="0" fontId="7" fillId="0" borderId="0" xfId="0" applyFont="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2"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cellXfs>
  <cellStyles count="2">
    <cellStyle name="標準" xfId="0" builtinId="0"/>
    <cellStyle name="標準 3 3" xfId="1" xr:uid="{CA5FF866-3EE2-46BB-B3D0-A25C7E27B224}"/>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95250</xdr:colOff>
      <xdr:row>23</xdr:row>
      <xdr:rowOff>9525</xdr:rowOff>
    </xdr:from>
    <xdr:to>
      <xdr:col>0</xdr:col>
      <xdr:colOff>285750</xdr:colOff>
      <xdr:row>24</xdr:row>
      <xdr:rowOff>19050</xdr:rowOff>
    </xdr:to>
    <xdr:sp macro="" textlink="">
      <xdr:nvSpPr>
        <xdr:cNvPr id="2" name="楕円 1">
          <a:extLst>
            <a:ext uri="{FF2B5EF4-FFF2-40B4-BE49-F238E27FC236}">
              <a16:creationId xmlns:a16="http://schemas.microsoft.com/office/drawing/2014/main" id="{9ABC1455-939A-4D98-82D4-9748796E5ABB}"/>
            </a:ext>
          </a:extLst>
        </xdr:cNvPr>
        <xdr:cNvSpPr/>
      </xdr:nvSpPr>
      <xdr:spPr>
        <a:xfrm>
          <a:off x="95250" y="3876675"/>
          <a:ext cx="190500"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24</xdr:row>
      <xdr:rowOff>114300</xdr:rowOff>
    </xdr:from>
    <xdr:to>
      <xdr:col>0</xdr:col>
      <xdr:colOff>285750</xdr:colOff>
      <xdr:row>25</xdr:row>
      <xdr:rowOff>123825</xdr:rowOff>
    </xdr:to>
    <xdr:sp macro="" textlink="">
      <xdr:nvSpPr>
        <xdr:cNvPr id="3" name="楕円 2">
          <a:extLst>
            <a:ext uri="{FF2B5EF4-FFF2-40B4-BE49-F238E27FC236}">
              <a16:creationId xmlns:a16="http://schemas.microsoft.com/office/drawing/2014/main" id="{D103980A-C797-461C-BB9B-3356B7F71952}"/>
            </a:ext>
          </a:extLst>
        </xdr:cNvPr>
        <xdr:cNvSpPr/>
      </xdr:nvSpPr>
      <xdr:spPr>
        <a:xfrm>
          <a:off x="95250" y="4171950"/>
          <a:ext cx="190500"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26</xdr:row>
      <xdr:rowOff>114300</xdr:rowOff>
    </xdr:from>
    <xdr:to>
      <xdr:col>0</xdr:col>
      <xdr:colOff>285750</xdr:colOff>
      <xdr:row>27</xdr:row>
      <xdr:rowOff>123825</xdr:rowOff>
    </xdr:to>
    <xdr:sp macro="" textlink="">
      <xdr:nvSpPr>
        <xdr:cNvPr id="10" name="楕円 9">
          <a:extLst>
            <a:ext uri="{FF2B5EF4-FFF2-40B4-BE49-F238E27FC236}">
              <a16:creationId xmlns:a16="http://schemas.microsoft.com/office/drawing/2014/main" id="{F609F57B-3E9E-40DF-9218-6B62714E931B}"/>
            </a:ext>
          </a:extLst>
        </xdr:cNvPr>
        <xdr:cNvSpPr/>
      </xdr:nvSpPr>
      <xdr:spPr>
        <a:xfrm>
          <a:off x="95250" y="4171950"/>
          <a:ext cx="190500"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32</xdr:row>
      <xdr:rowOff>114300</xdr:rowOff>
    </xdr:from>
    <xdr:to>
      <xdr:col>0</xdr:col>
      <xdr:colOff>285750</xdr:colOff>
      <xdr:row>33</xdr:row>
      <xdr:rowOff>123825</xdr:rowOff>
    </xdr:to>
    <xdr:sp macro="" textlink="">
      <xdr:nvSpPr>
        <xdr:cNvPr id="11" name="楕円 10">
          <a:extLst>
            <a:ext uri="{FF2B5EF4-FFF2-40B4-BE49-F238E27FC236}">
              <a16:creationId xmlns:a16="http://schemas.microsoft.com/office/drawing/2014/main" id="{3654FC9D-D273-496C-A31A-7576E47FBFD2}"/>
            </a:ext>
          </a:extLst>
        </xdr:cNvPr>
        <xdr:cNvSpPr/>
      </xdr:nvSpPr>
      <xdr:spPr>
        <a:xfrm>
          <a:off x="95250" y="4552950"/>
          <a:ext cx="190500"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34</xdr:row>
      <xdr:rowOff>114300</xdr:rowOff>
    </xdr:from>
    <xdr:to>
      <xdr:col>0</xdr:col>
      <xdr:colOff>285750</xdr:colOff>
      <xdr:row>35</xdr:row>
      <xdr:rowOff>123825</xdr:rowOff>
    </xdr:to>
    <xdr:sp macro="" textlink="">
      <xdr:nvSpPr>
        <xdr:cNvPr id="12" name="楕円 11">
          <a:extLst>
            <a:ext uri="{FF2B5EF4-FFF2-40B4-BE49-F238E27FC236}">
              <a16:creationId xmlns:a16="http://schemas.microsoft.com/office/drawing/2014/main" id="{8837C111-64F1-406C-B61B-7F14284D4208}"/>
            </a:ext>
          </a:extLst>
        </xdr:cNvPr>
        <xdr:cNvSpPr/>
      </xdr:nvSpPr>
      <xdr:spPr>
        <a:xfrm>
          <a:off x="95250" y="4552950"/>
          <a:ext cx="190500"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29</xdr:row>
      <xdr:rowOff>95250</xdr:rowOff>
    </xdr:from>
    <xdr:to>
      <xdr:col>0</xdr:col>
      <xdr:colOff>295275</xdr:colOff>
      <xdr:row>30</xdr:row>
      <xdr:rowOff>104775</xdr:rowOff>
    </xdr:to>
    <xdr:sp macro="" textlink="">
      <xdr:nvSpPr>
        <xdr:cNvPr id="13" name="楕円 12">
          <a:extLst>
            <a:ext uri="{FF2B5EF4-FFF2-40B4-BE49-F238E27FC236}">
              <a16:creationId xmlns:a16="http://schemas.microsoft.com/office/drawing/2014/main" id="{0BF12366-F3F9-4342-AF7A-9C36342A1562}"/>
            </a:ext>
          </a:extLst>
        </xdr:cNvPr>
        <xdr:cNvSpPr/>
      </xdr:nvSpPr>
      <xdr:spPr>
        <a:xfrm>
          <a:off x="104775" y="5105400"/>
          <a:ext cx="190500"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37</xdr:row>
      <xdr:rowOff>0</xdr:rowOff>
    </xdr:from>
    <xdr:to>
      <xdr:col>0</xdr:col>
      <xdr:colOff>304800</xdr:colOff>
      <xdr:row>38</xdr:row>
      <xdr:rowOff>9525</xdr:rowOff>
    </xdr:to>
    <xdr:sp macro="" textlink="">
      <xdr:nvSpPr>
        <xdr:cNvPr id="14" name="楕円 13">
          <a:extLst>
            <a:ext uri="{FF2B5EF4-FFF2-40B4-BE49-F238E27FC236}">
              <a16:creationId xmlns:a16="http://schemas.microsoft.com/office/drawing/2014/main" id="{67418606-9183-44D2-A330-083562D00A01}"/>
            </a:ext>
          </a:extLst>
        </xdr:cNvPr>
        <xdr:cNvSpPr/>
      </xdr:nvSpPr>
      <xdr:spPr>
        <a:xfrm>
          <a:off x="114300" y="6534150"/>
          <a:ext cx="190500"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38</xdr:row>
      <xdr:rowOff>171450</xdr:rowOff>
    </xdr:from>
    <xdr:to>
      <xdr:col>0</xdr:col>
      <xdr:colOff>304800</xdr:colOff>
      <xdr:row>39</xdr:row>
      <xdr:rowOff>180975</xdr:rowOff>
    </xdr:to>
    <xdr:sp macro="" textlink="">
      <xdr:nvSpPr>
        <xdr:cNvPr id="15" name="楕円 14">
          <a:extLst>
            <a:ext uri="{FF2B5EF4-FFF2-40B4-BE49-F238E27FC236}">
              <a16:creationId xmlns:a16="http://schemas.microsoft.com/office/drawing/2014/main" id="{A48F06F1-8915-480A-A347-C9C837CEB9AF}"/>
            </a:ext>
          </a:extLst>
        </xdr:cNvPr>
        <xdr:cNvSpPr/>
      </xdr:nvSpPr>
      <xdr:spPr>
        <a:xfrm>
          <a:off x="114300" y="6896100"/>
          <a:ext cx="190500"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41</xdr:row>
      <xdr:rowOff>9525</xdr:rowOff>
    </xdr:from>
    <xdr:to>
      <xdr:col>0</xdr:col>
      <xdr:colOff>304800</xdr:colOff>
      <xdr:row>42</xdr:row>
      <xdr:rowOff>19050</xdr:rowOff>
    </xdr:to>
    <xdr:sp macro="" textlink="">
      <xdr:nvSpPr>
        <xdr:cNvPr id="16" name="楕円 15">
          <a:extLst>
            <a:ext uri="{FF2B5EF4-FFF2-40B4-BE49-F238E27FC236}">
              <a16:creationId xmlns:a16="http://schemas.microsoft.com/office/drawing/2014/main" id="{55B3A61C-6B86-4BE3-AE8F-92D28DDCA5D9}"/>
            </a:ext>
          </a:extLst>
        </xdr:cNvPr>
        <xdr:cNvSpPr/>
      </xdr:nvSpPr>
      <xdr:spPr>
        <a:xfrm>
          <a:off x="114300" y="7305675"/>
          <a:ext cx="190500"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43</xdr:row>
      <xdr:rowOff>104775</xdr:rowOff>
    </xdr:from>
    <xdr:to>
      <xdr:col>0</xdr:col>
      <xdr:colOff>285750</xdr:colOff>
      <xdr:row>44</xdr:row>
      <xdr:rowOff>114300</xdr:rowOff>
    </xdr:to>
    <xdr:sp macro="" textlink="">
      <xdr:nvSpPr>
        <xdr:cNvPr id="17" name="楕円 16">
          <a:extLst>
            <a:ext uri="{FF2B5EF4-FFF2-40B4-BE49-F238E27FC236}">
              <a16:creationId xmlns:a16="http://schemas.microsoft.com/office/drawing/2014/main" id="{D67FF62C-9DFA-45B4-8593-BE48C556B048}"/>
            </a:ext>
          </a:extLst>
        </xdr:cNvPr>
        <xdr:cNvSpPr/>
      </xdr:nvSpPr>
      <xdr:spPr>
        <a:xfrm>
          <a:off x="95250" y="7781925"/>
          <a:ext cx="190500" cy="200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82A11-88BA-47F2-B567-1A26367A2264}">
  <sheetPr>
    <tabColor rgb="FF00B050"/>
  </sheetPr>
  <dimension ref="A1:AW102"/>
  <sheetViews>
    <sheetView tabSelected="1" workbookViewId="0">
      <selection activeCell="N4" sqref="N4:AW4"/>
    </sheetView>
  </sheetViews>
  <sheetFormatPr defaultColWidth="1.625" defaultRowHeight="18" customHeight="1" x14ac:dyDescent="0.4"/>
  <cols>
    <col min="1" max="16384" width="1.625" style="46"/>
  </cols>
  <sheetData>
    <row r="1" spans="1:49" ht="18" customHeight="1" x14ac:dyDescent="0.4">
      <c r="A1" s="299" t="s">
        <v>193</v>
      </c>
      <c r="B1" s="299"/>
      <c r="C1" s="299"/>
      <c r="D1" s="299"/>
      <c r="E1" s="299"/>
      <c r="F1" s="299"/>
      <c r="G1" s="299"/>
      <c r="H1" s="299"/>
      <c r="I1" s="299"/>
      <c r="J1" s="299"/>
      <c r="K1" s="299"/>
      <c r="L1" s="299"/>
      <c r="M1" s="299"/>
      <c r="N1" s="388"/>
      <c r="O1" s="389"/>
      <c r="P1" s="389"/>
      <c r="Q1" s="389"/>
      <c r="R1" s="389"/>
      <c r="S1" s="389"/>
      <c r="T1" s="389"/>
      <c r="U1" s="389"/>
      <c r="V1" s="389"/>
      <c r="W1" s="389"/>
      <c r="X1" s="389"/>
      <c r="Y1" s="390"/>
      <c r="Z1" s="391" t="s">
        <v>466</v>
      </c>
      <c r="AA1" s="392"/>
      <c r="AB1" s="392"/>
      <c r="AC1" s="392"/>
      <c r="AD1" s="392"/>
      <c r="AE1" s="392"/>
      <c r="AF1" s="392"/>
      <c r="AG1" s="392"/>
      <c r="AH1" s="392"/>
      <c r="AI1" s="392"/>
      <c r="AJ1" s="392"/>
      <c r="AK1" s="393"/>
      <c r="AL1" s="388"/>
      <c r="AM1" s="389"/>
      <c r="AN1" s="389"/>
      <c r="AO1" s="389"/>
      <c r="AP1" s="389"/>
      <c r="AQ1" s="389"/>
      <c r="AR1" s="389"/>
      <c r="AS1" s="389"/>
      <c r="AT1" s="389"/>
      <c r="AU1" s="389"/>
      <c r="AV1" s="389"/>
      <c r="AW1" s="390"/>
    </row>
    <row r="2" spans="1:49" s="47" customFormat="1" ht="18" customHeight="1" x14ac:dyDescent="0.4">
      <c r="A2" s="336" t="s">
        <v>491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row>
    <row r="3" spans="1:49" ht="18" customHeight="1" x14ac:dyDescent="0.4">
      <c r="A3" s="351" t="s">
        <v>180</v>
      </c>
      <c r="B3" s="351"/>
      <c r="C3" s="351"/>
      <c r="D3" s="351"/>
      <c r="E3" s="351"/>
      <c r="F3" s="351"/>
      <c r="G3" s="351"/>
      <c r="H3" s="351"/>
      <c r="I3" s="351"/>
      <c r="J3" s="351"/>
      <c r="K3" s="351"/>
      <c r="L3" s="351"/>
      <c r="M3" s="351"/>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row>
    <row r="4" spans="1:49" ht="18" customHeight="1" x14ac:dyDescent="0.4">
      <c r="A4" s="356" t="s">
        <v>179</v>
      </c>
      <c r="B4" s="356"/>
      <c r="C4" s="356"/>
      <c r="D4" s="356"/>
      <c r="E4" s="356"/>
      <c r="F4" s="356"/>
      <c r="G4" s="356"/>
      <c r="H4" s="356"/>
      <c r="I4" s="356"/>
      <c r="J4" s="356"/>
      <c r="K4" s="356"/>
      <c r="L4" s="356"/>
      <c r="M4" s="356"/>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row>
    <row r="5" spans="1:49" ht="18" customHeight="1" x14ac:dyDescent="0.4">
      <c r="A5" s="342" t="s">
        <v>182</v>
      </c>
      <c r="B5" s="290"/>
      <c r="C5" s="290"/>
      <c r="D5" s="290"/>
      <c r="E5" s="290"/>
      <c r="F5" s="290"/>
      <c r="G5" s="290"/>
      <c r="H5" s="290"/>
      <c r="I5" s="290"/>
      <c r="J5" s="290"/>
      <c r="K5" s="290"/>
      <c r="L5" s="290"/>
      <c r="M5" s="343"/>
      <c r="N5" s="338" t="s">
        <v>21</v>
      </c>
      <c r="O5" s="314"/>
      <c r="P5" s="314"/>
      <c r="Q5" s="314"/>
      <c r="R5" s="314"/>
      <c r="S5" s="339"/>
      <c r="T5" s="344"/>
      <c r="U5" s="320"/>
      <c r="V5" s="320"/>
      <c r="W5" s="48" t="s">
        <v>191</v>
      </c>
      <c r="X5" s="301"/>
      <c r="Y5" s="301"/>
      <c r="Z5" s="301"/>
      <c r="AA5" s="301"/>
      <c r="AB5" s="48"/>
      <c r="AC5" s="48"/>
      <c r="AD5" s="48"/>
      <c r="AE5" s="48"/>
      <c r="AF5" s="48"/>
      <c r="AG5" s="48"/>
      <c r="AH5" s="48"/>
      <c r="AI5" s="48"/>
      <c r="AJ5" s="48"/>
      <c r="AK5" s="48"/>
      <c r="AL5" s="48"/>
      <c r="AM5" s="48"/>
      <c r="AN5" s="48"/>
      <c r="AO5" s="48"/>
      <c r="AP5" s="48"/>
      <c r="AQ5" s="48"/>
      <c r="AR5" s="48"/>
      <c r="AS5" s="48"/>
      <c r="AT5" s="48"/>
      <c r="AU5" s="48"/>
      <c r="AV5" s="48"/>
      <c r="AW5" s="49"/>
    </row>
    <row r="6" spans="1:49" ht="18" customHeight="1" x14ac:dyDescent="0.4">
      <c r="A6" s="324"/>
      <c r="B6" s="318"/>
      <c r="C6" s="318"/>
      <c r="D6" s="318"/>
      <c r="E6" s="318"/>
      <c r="F6" s="318"/>
      <c r="G6" s="318"/>
      <c r="H6" s="318"/>
      <c r="I6" s="318"/>
      <c r="J6" s="318"/>
      <c r="K6" s="318"/>
      <c r="L6" s="318"/>
      <c r="M6" s="331"/>
      <c r="N6" s="366" t="s">
        <v>192</v>
      </c>
      <c r="O6" s="367"/>
      <c r="P6" s="367"/>
      <c r="Q6" s="367"/>
      <c r="R6" s="367"/>
      <c r="S6" s="367"/>
      <c r="T6" s="367"/>
      <c r="U6" s="367"/>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7"/>
    </row>
    <row r="7" spans="1:49" ht="18" customHeight="1" x14ac:dyDescent="0.4">
      <c r="A7" s="299" t="s">
        <v>63</v>
      </c>
      <c r="B7" s="299"/>
      <c r="C7" s="299"/>
      <c r="D7" s="299"/>
      <c r="E7" s="299"/>
      <c r="F7" s="299"/>
      <c r="G7" s="299"/>
      <c r="H7" s="299"/>
      <c r="I7" s="299"/>
      <c r="J7" s="299"/>
      <c r="K7" s="299"/>
      <c r="L7" s="299"/>
      <c r="M7" s="299"/>
      <c r="N7" s="300"/>
      <c r="O7" s="301"/>
      <c r="P7" s="301"/>
      <c r="Q7" s="301"/>
      <c r="R7" s="50" t="s">
        <v>110</v>
      </c>
      <c r="S7" s="320"/>
      <c r="T7" s="320"/>
      <c r="U7" s="50" t="s">
        <v>111</v>
      </c>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64"/>
    </row>
    <row r="8" spans="1:49" ht="18" customHeight="1" x14ac:dyDescent="0.4">
      <c r="A8" s="299" t="s">
        <v>23</v>
      </c>
      <c r="B8" s="299"/>
      <c r="C8" s="299"/>
      <c r="D8" s="299"/>
      <c r="E8" s="299"/>
      <c r="F8" s="299"/>
      <c r="G8" s="299"/>
      <c r="H8" s="299"/>
      <c r="I8" s="299"/>
      <c r="J8" s="299"/>
      <c r="K8" s="299"/>
      <c r="L8" s="299"/>
      <c r="M8" s="299"/>
      <c r="N8" s="354"/>
      <c r="O8" s="355"/>
      <c r="P8" s="355"/>
      <c r="Q8" s="355"/>
      <c r="R8" s="51" t="s">
        <v>110</v>
      </c>
      <c r="S8" s="357"/>
      <c r="T8" s="357"/>
      <c r="U8" s="51" t="s">
        <v>111</v>
      </c>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3"/>
    </row>
    <row r="9" spans="1:49" ht="18" customHeight="1" x14ac:dyDescent="0.4">
      <c r="A9" s="299" t="s">
        <v>14</v>
      </c>
      <c r="B9" s="299"/>
      <c r="C9" s="299"/>
      <c r="D9" s="299"/>
      <c r="E9" s="299"/>
      <c r="F9" s="299"/>
      <c r="G9" s="299"/>
      <c r="H9" s="299"/>
      <c r="I9" s="299"/>
      <c r="J9" s="299"/>
      <c r="K9" s="299"/>
      <c r="L9" s="299"/>
      <c r="M9" s="338"/>
      <c r="N9" s="369"/>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1"/>
    </row>
    <row r="10" spans="1:49" ht="18" customHeight="1" x14ac:dyDescent="0.4">
      <c r="A10" s="299" t="s">
        <v>7</v>
      </c>
      <c r="B10" s="299"/>
      <c r="C10" s="299"/>
      <c r="D10" s="299"/>
      <c r="E10" s="299"/>
      <c r="F10" s="351" t="s">
        <v>180</v>
      </c>
      <c r="G10" s="351"/>
      <c r="H10" s="351"/>
      <c r="I10" s="351"/>
      <c r="J10" s="351"/>
      <c r="K10" s="351"/>
      <c r="L10" s="351"/>
      <c r="M10" s="351"/>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row>
    <row r="11" spans="1:49" ht="18" customHeight="1" x14ac:dyDescent="0.4">
      <c r="A11" s="299"/>
      <c r="B11" s="299"/>
      <c r="C11" s="299"/>
      <c r="D11" s="299"/>
      <c r="E11" s="299"/>
      <c r="F11" s="394" t="s">
        <v>56</v>
      </c>
      <c r="G11" s="395"/>
      <c r="H11" s="395"/>
      <c r="I11" s="395"/>
      <c r="J11" s="395"/>
      <c r="K11" s="395"/>
      <c r="L11" s="395"/>
      <c r="M11" s="396"/>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row>
    <row r="12" spans="1:49" ht="18" customHeight="1" x14ac:dyDescent="0.4">
      <c r="A12" s="299"/>
      <c r="B12" s="299"/>
      <c r="C12" s="299"/>
      <c r="D12" s="299"/>
      <c r="E12" s="299"/>
      <c r="F12" s="299" t="s">
        <v>183</v>
      </c>
      <c r="G12" s="299"/>
      <c r="H12" s="299"/>
      <c r="I12" s="299"/>
      <c r="J12" s="299"/>
      <c r="K12" s="299"/>
      <c r="L12" s="299"/>
      <c r="M12" s="299"/>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row>
    <row r="13" spans="1:49" ht="18" customHeight="1" x14ac:dyDescent="0.4">
      <c r="A13" s="299"/>
      <c r="B13" s="299"/>
      <c r="C13" s="299"/>
      <c r="D13" s="299"/>
      <c r="E13" s="299"/>
      <c r="F13" s="299" t="s">
        <v>22</v>
      </c>
      <c r="G13" s="299"/>
      <c r="H13" s="299"/>
      <c r="I13" s="299"/>
      <c r="J13" s="299"/>
      <c r="K13" s="299"/>
      <c r="L13" s="299"/>
      <c r="M13" s="299"/>
      <c r="N13" s="340"/>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row>
    <row r="14" spans="1:49" ht="18" customHeight="1" x14ac:dyDescent="0.4">
      <c r="A14" s="299"/>
      <c r="B14" s="299"/>
      <c r="C14" s="299"/>
      <c r="D14" s="299"/>
      <c r="E14" s="299"/>
      <c r="F14" s="342" t="s">
        <v>64</v>
      </c>
      <c r="G14" s="290"/>
      <c r="H14" s="290"/>
      <c r="I14" s="290"/>
      <c r="J14" s="290"/>
      <c r="K14" s="290"/>
      <c r="L14" s="290"/>
      <c r="M14" s="343"/>
      <c r="N14" s="338" t="s">
        <v>21</v>
      </c>
      <c r="O14" s="314"/>
      <c r="P14" s="314"/>
      <c r="Q14" s="314"/>
      <c r="R14" s="314"/>
      <c r="S14" s="339"/>
      <c r="T14" s="344"/>
      <c r="U14" s="320"/>
      <c r="V14" s="320"/>
      <c r="W14" s="48" t="s">
        <v>191</v>
      </c>
      <c r="X14" s="301"/>
      <c r="Y14" s="301"/>
      <c r="Z14" s="301"/>
      <c r="AA14" s="301"/>
      <c r="AB14" s="48"/>
      <c r="AC14" s="48"/>
      <c r="AD14" s="48"/>
      <c r="AE14" s="48"/>
      <c r="AF14" s="48"/>
      <c r="AG14" s="48"/>
      <c r="AH14" s="48"/>
      <c r="AI14" s="48"/>
      <c r="AJ14" s="48"/>
      <c r="AK14" s="48"/>
      <c r="AL14" s="48"/>
      <c r="AM14" s="48"/>
      <c r="AN14" s="48"/>
      <c r="AO14" s="48"/>
      <c r="AP14" s="48"/>
      <c r="AQ14" s="48"/>
      <c r="AR14" s="48"/>
      <c r="AS14" s="48"/>
      <c r="AT14" s="48"/>
      <c r="AU14" s="48"/>
      <c r="AV14" s="48"/>
      <c r="AW14" s="49"/>
    </row>
    <row r="15" spans="1:49" ht="18" customHeight="1" x14ac:dyDescent="0.4">
      <c r="A15" s="299"/>
      <c r="B15" s="299"/>
      <c r="C15" s="299"/>
      <c r="D15" s="299"/>
      <c r="E15" s="299"/>
      <c r="F15" s="324"/>
      <c r="G15" s="318"/>
      <c r="H15" s="318"/>
      <c r="I15" s="318"/>
      <c r="J15" s="318"/>
      <c r="K15" s="318"/>
      <c r="L15" s="318"/>
      <c r="M15" s="331"/>
      <c r="N15" s="345"/>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7"/>
    </row>
    <row r="16" spans="1:49" s="47" customFormat="1" ht="18" customHeight="1" x14ac:dyDescent="0.4">
      <c r="A16" s="336" t="s">
        <v>490</v>
      </c>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row>
    <row r="17" spans="1:49" ht="18" customHeight="1" x14ac:dyDescent="0.4">
      <c r="A17" s="351" t="s">
        <v>180</v>
      </c>
      <c r="B17" s="351"/>
      <c r="C17" s="351"/>
      <c r="D17" s="351"/>
      <c r="E17" s="351"/>
      <c r="F17" s="351"/>
      <c r="G17" s="351"/>
      <c r="H17" s="351"/>
      <c r="I17" s="351"/>
      <c r="J17" s="351"/>
      <c r="K17" s="351"/>
      <c r="L17" s="351"/>
      <c r="M17" s="351"/>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row>
    <row r="18" spans="1:49" ht="18" customHeight="1" x14ac:dyDescent="0.4">
      <c r="A18" s="356" t="s">
        <v>181</v>
      </c>
      <c r="B18" s="356"/>
      <c r="C18" s="356"/>
      <c r="D18" s="356"/>
      <c r="E18" s="356"/>
      <c r="F18" s="356"/>
      <c r="G18" s="356"/>
      <c r="H18" s="356"/>
      <c r="I18" s="356"/>
      <c r="J18" s="356"/>
      <c r="K18" s="356"/>
      <c r="L18" s="356"/>
      <c r="M18" s="356"/>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row>
    <row r="19" spans="1:49" ht="18" customHeight="1" x14ac:dyDescent="0.4">
      <c r="A19" s="342" t="s">
        <v>182</v>
      </c>
      <c r="B19" s="290"/>
      <c r="C19" s="290"/>
      <c r="D19" s="290"/>
      <c r="E19" s="290"/>
      <c r="F19" s="290"/>
      <c r="G19" s="290"/>
      <c r="H19" s="290"/>
      <c r="I19" s="290"/>
      <c r="J19" s="290"/>
      <c r="K19" s="290"/>
      <c r="L19" s="290"/>
      <c r="M19" s="343"/>
      <c r="N19" s="338" t="s">
        <v>21</v>
      </c>
      <c r="O19" s="314"/>
      <c r="P19" s="314"/>
      <c r="Q19" s="314"/>
      <c r="R19" s="314"/>
      <c r="S19" s="339"/>
      <c r="T19" s="344"/>
      <c r="U19" s="320"/>
      <c r="V19" s="320"/>
      <c r="W19" s="48" t="s">
        <v>191</v>
      </c>
      <c r="X19" s="301"/>
      <c r="Y19" s="301"/>
      <c r="Z19" s="301"/>
      <c r="AA19" s="301"/>
      <c r="AB19" s="48"/>
      <c r="AC19" s="48"/>
      <c r="AD19" s="48"/>
      <c r="AE19" s="48"/>
      <c r="AF19" s="48"/>
      <c r="AG19" s="48"/>
      <c r="AH19" s="48"/>
      <c r="AI19" s="48"/>
      <c r="AJ19" s="48"/>
      <c r="AK19" s="48"/>
      <c r="AL19" s="48"/>
      <c r="AM19" s="48"/>
      <c r="AN19" s="48"/>
      <c r="AO19" s="48"/>
      <c r="AP19" s="48"/>
      <c r="AQ19" s="48"/>
      <c r="AR19" s="48"/>
      <c r="AS19" s="48"/>
      <c r="AT19" s="48"/>
      <c r="AU19" s="48"/>
      <c r="AV19" s="48"/>
      <c r="AW19" s="49"/>
    </row>
    <row r="20" spans="1:49" ht="18" customHeight="1" x14ac:dyDescent="0.4">
      <c r="A20" s="397"/>
      <c r="B20" s="294"/>
      <c r="C20" s="294"/>
      <c r="D20" s="318"/>
      <c r="E20" s="318"/>
      <c r="F20" s="318"/>
      <c r="G20" s="318"/>
      <c r="H20" s="318"/>
      <c r="I20" s="318"/>
      <c r="J20" s="318"/>
      <c r="K20" s="318"/>
      <c r="L20" s="318"/>
      <c r="M20" s="331"/>
      <c r="N20" s="361" t="s">
        <v>192</v>
      </c>
      <c r="O20" s="362"/>
      <c r="P20" s="362"/>
      <c r="Q20" s="362"/>
      <c r="R20" s="362"/>
      <c r="S20" s="362"/>
      <c r="T20" s="362"/>
      <c r="U20" s="362"/>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7"/>
    </row>
    <row r="21" spans="1:49" ht="18" customHeight="1" x14ac:dyDescent="0.4">
      <c r="A21" s="299" t="s">
        <v>63</v>
      </c>
      <c r="B21" s="299"/>
      <c r="C21" s="299"/>
      <c r="D21" s="299"/>
      <c r="E21" s="299"/>
      <c r="F21" s="299"/>
      <c r="G21" s="299"/>
      <c r="H21" s="299"/>
      <c r="I21" s="299"/>
      <c r="J21" s="299"/>
      <c r="K21" s="299"/>
      <c r="L21" s="299"/>
      <c r="M21" s="299"/>
      <c r="N21" s="300"/>
      <c r="O21" s="301"/>
      <c r="P21" s="301"/>
      <c r="Q21" s="301"/>
      <c r="R21" s="50" t="s">
        <v>110</v>
      </c>
      <c r="S21" s="320"/>
      <c r="T21" s="320"/>
      <c r="U21" s="50" t="s">
        <v>111</v>
      </c>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64"/>
    </row>
    <row r="22" spans="1:49" ht="18" customHeight="1" x14ac:dyDescent="0.4">
      <c r="A22" s="299" t="s">
        <v>23</v>
      </c>
      <c r="B22" s="299"/>
      <c r="C22" s="299"/>
      <c r="D22" s="299"/>
      <c r="E22" s="299"/>
      <c r="F22" s="299"/>
      <c r="G22" s="299"/>
      <c r="H22" s="299"/>
      <c r="I22" s="299"/>
      <c r="J22" s="299"/>
      <c r="K22" s="299"/>
      <c r="L22" s="299"/>
      <c r="M22" s="299"/>
      <c r="N22" s="354"/>
      <c r="O22" s="355"/>
      <c r="P22" s="355"/>
      <c r="Q22" s="355"/>
      <c r="R22" s="51" t="s">
        <v>110</v>
      </c>
      <c r="S22" s="357"/>
      <c r="T22" s="357"/>
      <c r="U22" s="51" t="s">
        <v>111</v>
      </c>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3"/>
    </row>
    <row r="23" spans="1:49" ht="18" customHeight="1" thickBot="1" x14ac:dyDescent="0.45">
      <c r="A23" s="368" t="s">
        <v>197</v>
      </c>
      <c r="B23" s="368"/>
      <c r="C23" s="368"/>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304" t="s">
        <v>198</v>
      </c>
      <c r="AF23" s="305"/>
      <c r="AG23" s="306"/>
      <c r="AH23" s="306"/>
      <c r="AI23" s="306"/>
      <c r="AJ23" s="305" t="s">
        <v>199</v>
      </c>
      <c r="AK23" s="305"/>
      <c r="AL23" s="306"/>
      <c r="AM23" s="306"/>
      <c r="AN23" s="306"/>
      <c r="AO23" s="305" t="s">
        <v>200</v>
      </c>
      <c r="AP23" s="305"/>
      <c r="AQ23" s="306"/>
      <c r="AR23" s="306"/>
      <c r="AS23" s="306"/>
      <c r="AT23" s="306"/>
      <c r="AU23" s="306"/>
      <c r="AV23" s="305" t="s">
        <v>201</v>
      </c>
      <c r="AW23" s="305"/>
    </row>
    <row r="24" spans="1:49" ht="18" customHeight="1" thickBot="1" x14ac:dyDescent="0.45">
      <c r="A24" s="372"/>
      <c r="B24" s="373"/>
      <c r="C24" s="374"/>
      <c r="D24" s="294" t="s">
        <v>189</v>
      </c>
      <c r="E24" s="294"/>
      <c r="F24" s="294"/>
      <c r="G24" s="294"/>
      <c r="H24" s="294"/>
      <c r="I24" s="294"/>
      <c r="J24" s="294"/>
      <c r="K24" s="294"/>
      <c r="L24" s="294"/>
      <c r="M24" s="365"/>
      <c r="N24" s="352" t="s">
        <v>34</v>
      </c>
      <c r="O24" s="352"/>
      <c r="P24" s="352"/>
      <c r="Q24" s="352"/>
      <c r="R24" s="352"/>
      <c r="S24" s="352"/>
      <c r="T24" s="352"/>
      <c r="U24" s="359"/>
      <c r="V24" s="359"/>
      <c r="W24" s="359"/>
      <c r="X24" s="359"/>
      <c r="Y24" s="359"/>
      <c r="Z24" s="359"/>
      <c r="AA24" s="359"/>
      <c r="AB24" s="359"/>
      <c r="AC24" s="359"/>
      <c r="AD24" s="359"/>
      <c r="AE24" s="299" t="s">
        <v>184</v>
      </c>
      <c r="AF24" s="299"/>
      <c r="AG24" s="299"/>
      <c r="AH24" s="299"/>
      <c r="AI24" s="299"/>
      <c r="AJ24" s="299"/>
      <c r="AK24" s="299"/>
      <c r="AL24" s="299"/>
      <c r="AM24" s="299"/>
      <c r="AN24" s="299"/>
      <c r="AO24" s="299"/>
      <c r="AP24" s="348"/>
      <c r="AQ24" s="348"/>
      <c r="AR24" s="348"/>
      <c r="AS24" s="348"/>
      <c r="AT24" s="348"/>
      <c r="AU24" s="348"/>
      <c r="AV24" s="348"/>
      <c r="AW24" s="348"/>
    </row>
    <row r="25" spans="1:49" ht="18" customHeight="1" thickBot="1" x14ac:dyDescent="0.45">
      <c r="A25" s="372"/>
      <c r="B25" s="373"/>
      <c r="C25" s="374"/>
      <c r="D25" s="318"/>
      <c r="E25" s="318"/>
      <c r="F25" s="318"/>
      <c r="G25" s="318"/>
      <c r="H25" s="318"/>
      <c r="I25" s="318"/>
      <c r="J25" s="318"/>
      <c r="K25" s="318"/>
      <c r="L25" s="318"/>
      <c r="M25" s="331"/>
      <c r="N25" s="299"/>
      <c r="O25" s="299"/>
      <c r="P25" s="299"/>
      <c r="Q25" s="299"/>
      <c r="R25" s="299"/>
      <c r="S25" s="299"/>
      <c r="T25" s="299"/>
      <c r="U25" s="350"/>
      <c r="V25" s="350"/>
      <c r="W25" s="350"/>
      <c r="X25" s="350"/>
      <c r="Y25" s="350"/>
      <c r="Z25" s="350"/>
      <c r="AA25" s="350"/>
      <c r="AB25" s="350"/>
      <c r="AC25" s="350"/>
      <c r="AD25" s="350"/>
      <c r="AE25" s="299" t="s">
        <v>185</v>
      </c>
      <c r="AF25" s="299"/>
      <c r="AG25" s="299"/>
      <c r="AH25" s="299"/>
      <c r="AI25" s="299"/>
      <c r="AJ25" s="299"/>
      <c r="AK25" s="299"/>
      <c r="AL25" s="299"/>
      <c r="AM25" s="299"/>
      <c r="AN25" s="299"/>
      <c r="AO25" s="299"/>
      <c r="AP25" s="358" t="str">
        <f>IF(AP24="","",DATE(YEAR(AP24)+6,MONTH(AP24),DAY(AP24))-1)</f>
        <v/>
      </c>
      <c r="AQ25" s="358"/>
      <c r="AR25" s="358"/>
      <c r="AS25" s="358"/>
      <c r="AT25" s="358"/>
      <c r="AU25" s="358"/>
      <c r="AV25" s="358"/>
      <c r="AW25" s="358"/>
    </row>
    <row r="26" spans="1:49" ht="18" customHeight="1" thickBot="1" x14ac:dyDescent="0.45">
      <c r="A26" s="372"/>
      <c r="B26" s="373"/>
      <c r="C26" s="374"/>
      <c r="D26" s="290" t="s">
        <v>188</v>
      </c>
      <c r="E26" s="290"/>
      <c r="F26" s="290"/>
      <c r="G26" s="290"/>
      <c r="H26" s="290"/>
      <c r="I26" s="290"/>
      <c r="J26" s="290"/>
      <c r="K26" s="290"/>
      <c r="L26" s="290"/>
      <c r="M26" s="343"/>
      <c r="N26" s="299" t="s">
        <v>34</v>
      </c>
      <c r="O26" s="299"/>
      <c r="P26" s="299"/>
      <c r="Q26" s="299"/>
      <c r="R26" s="299"/>
      <c r="S26" s="299"/>
      <c r="T26" s="299"/>
      <c r="U26" s="350"/>
      <c r="V26" s="350"/>
      <c r="W26" s="350"/>
      <c r="X26" s="350"/>
      <c r="Y26" s="350"/>
      <c r="Z26" s="350"/>
      <c r="AA26" s="350"/>
      <c r="AB26" s="350"/>
      <c r="AC26" s="350"/>
      <c r="AD26" s="350"/>
      <c r="AE26" s="299" t="s">
        <v>184</v>
      </c>
      <c r="AF26" s="299"/>
      <c r="AG26" s="299"/>
      <c r="AH26" s="299"/>
      <c r="AI26" s="299"/>
      <c r="AJ26" s="299"/>
      <c r="AK26" s="299"/>
      <c r="AL26" s="299"/>
      <c r="AM26" s="299"/>
      <c r="AN26" s="299"/>
      <c r="AO26" s="299"/>
      <c r="AP26" s="348"/>
      <c r="AQ26" s="348"/>
      <c r="AR26" s="348"/>
      <c r="AS26" s="348"/>
      <c r="AT26" s="348"/>
      <c r="AU26" s="348"/>
      <c r="AV26" s="348"/>
      <c r="AW26" s="348"/>
    </row>
    <row r="27" spans="1:49" ht="18" customHeight="1" thickBot="1" x14ac:dyDescent="0.45">
      <c r="A27" s="372"/>
      <c r="B27" s="373"/>
      <c r="C27" s="374"/>
      <c r="D27" s="318"/>
      <c r="E27" s="318"/>
      <c r="F27" s="318"/>
      <c r="G27" s="318"/>
      <c r="H27" s="318"/>
      <c r="I27" s="318"/>
      <c r="J27" s="318"/>
      <c r="K27" s="318"/>
      <c r="L27" s="318"/>
      <c r="M27" s="331"/>
      <c r="N27" s="299"/>
      <c r="O27" s="299"/>
      <c r="P27" s="299"/>
      <c r="Q27" s="299"/>
      <c r="R27" s="299"/>
      <c r="S27" s="299"/>
      <c r="T27" s="299"/>
      <c r="U27" s="350"/>
      <c r="V27" s="350"/>
      <c r="W27" s="350"/>
      <c r="X27" s="350"/>
      <c r="Y27" s="350"/>
      <c r="Z27" s="350"/>
      <c r="AA27" s="350"/>
      <c r="AB27" s="350"/>
      <c r="AC27" s="350"/>
      <c r="AD27" s="350"/>
      <c r="AE27" s="299" t="s">
        <v>185</v>
      </c>
      <c r="AF27" s="299"/>
      <c r="AG27" s="299"/>
      <c r="AH27" s="299"/>
      <c r="AI27" s="299"/>
      <c r="AJ27" s="299"/>
      <c r="AK27" s="299"/>
      <c r="AL27" s="299"/>
      <c r="AM27" s="299"/>
      <c r="AN27" s="299"/>
      <c r="AO27" s="299"/>
      <c r="AP27" s="358" t="str">
        <f>IF(AP26="","",DATE(YEAR(AP26)+6,MONTH(AP26),DAY(AP26))-1)</f>
        <v/>
      </c>
      <c r="AQ27" s="358"/>
      <c r="AR27" s="358"/>
      <c r="AS27" s="358"/>
      <c r="AT27" s="358"/>
      <c r="AU27" s="358"/>
      <c r="AV27" s="358"/>
      <c r="AW27" s="358"/>
    </row>
    <row r="28" spans="1:49" ht="18" customHeight="1" x14ac:dyDescent="0.4">
      <c r="A28" s="352" t="s">
        <v>187</v>
      </c>
      <c r="B28" s="352"/>
      <c r="C28" s="352"/>
      <c r="D28" s="299"/>
      <c r="E28" s="299"/>
      <c r="F28" s="299"/>
      <c r="G28" s="299"/>
      <c r="H28" s="299"/>
      <c r="I28" s="299"/>
      <c r="J28" s="299"/>
      <c r="K28" s="299"/>
      <c r="L28" s="299"/>
      <c r="M28" s="299"/>
      <c r="N28" s="299" t="s">
        <v>34</v>
      </c>
      <c r="O28" s="299"/>
      <c r="P28" s="299"/>
      <c r="Q28" s="299"/>
      <c r="R28" s="299"/>
      <c r="S28" s="299"/>
      <c r="T28" s="299"/>
      <c r="U28" s="350"/>
      <c r="V28" s="350"/>
      <c r="W28" s="350"/>
      <c r="X28" s="350"/>
      <c r="Y28" s="350"/>
      <c r="Z28" s="350"/>
      <c r="AA28" s="350"/>
      <c r="AB28" s="350"/>
      <c r="AC28" s="350"/>
      <c r="AD28" s="350"/>
      <c r="AE28" s="299" t="s">
        <v>184</v>
      </c>
      <c r="AF28" s="299"/>
      <c r="AG28" s="299"/>
      <c r="AH28" s="299"/>
      <c r="AI28" s="299"/>
      <c r="AJ28" s="299"/>
      <c r="AK28" s="299"/>
      <c r="AL28" s="299"/>
      <c r="AM28" s="299"/>
      <c r="AN28" s="299"/>
      <c r="AO28" s="299"/>
      <c r="AP28" s="348"/>
      <c r="AQ28" s="348"/>
      <c r="AR28" s="348"/>
      <c r="AS28" s="348"/>
      <c r="AT28" s="348"/>
      <c r="AU28" s="348"/>
      <c r="AV28" s="348"/>
      <c r="AW28" s="348"/>
    </row>
    <row r="29" spans="1:49" ht="18" customHeight="1" x14ac:dyDescent="0.4">
      <c r="A29" s="299"/>
      <c r="B29" s="299"/>
      <c r="C29" s="299"/>
      <c r="D29" s="299"/>
      <c r="E29" s="299"/>
      <c r="F29" s="299"/>
      <c r="G29" s="299"/>
      <c r="H29" s="299"/>
      <c r="I29" s="299"/>
      <c r="J29" s="299"/>
      <c r="K29" s="299"/>
      <c r="L29" s="299"/>
      <c r="M29" s="299"/>
      <c r="N29" s="299"/>
      <c r="O29" s="299"/>
      <c r="P29" s="299"/>
      <c r="Q29" s="299"/>
      <c r="R29" s="299"/>
      <c r="S29" s="299"/>
      <c r="T29" s="299"/>
      <c r="U29" s="350"/>
      <c r="V29" s="350"/>
      <c r="W29" s="350"/>
      <c r="X29" s="350"/>
      <c r="Y29" s="350"/>
      <c r="Z29" s="350"/>
      <c r="AA29" s="350"/>
      <c r="AB29" s="350"/>
      <c r="AC29" s="350"/>
      <c r="AD29" s="350"/>
      <c r="AE29" s="299" t="s">
        <v>185</v>
      </c>
      <c r="AF29" s="299"/>
      <c r="AG29" s="299"/>
      <c r="AH29" s="299"/>
      <c r="AI29" s="299"/>
      <c r="AJ29" s="299"/>
      <c r="AK29" s="299"/>
      <c r="AL29" s="299"/>
      <c r="AM29" s="299"/>
      <c r="AN29" s="299"/>
      <c r="AO29" s="299"/>
      <c r="AP29" s="348"/>
      <c r="AQ29" s="348"/>
      <c r="AR29" s="348"/>
      <c r="AS29" s="348"/>
      <c r="AT29" s="348"/>
      <c r="AU29" s="348"/>
      <c r="AV29" s="348"/>
      <c r="AW29" s="348"/>
    </row>
    <row r="30" spans="1:49" ht="18" customHeight="1" x14ac:dyDescent="0.4">
      <c r="A30" s="299" t="s">
        <v>186</v>
      </c>
      <c r="B30" s="299"/>
      <c r="C30" s="299"/>
      <c r="D30" s="299"/>
      <c r="E30" s="299"/>
      <c r="F30" s="299"/>
      <c r="G30" s="299"/>
      <c r="H30" s="299"/>
      <c r="I30" s="299"/>
      <c r="J30" s="299"/>
      <c r="K30" s="299"/>
      <c r="L30" s="299"/>
      <c r="M30" s="299"/>
      <c r="N30" s="299" t="s">
        <v>34</v>
      </c>
      <c r="O30" s="299"/>
      <c r="P30" s="299"/>
      <c r="Q30" s="299"/>
      <c r="R30" s="299"/>
      <c r="S30" s="299"/>
      <c r="T30" s="299"/>
      <c r="U30" s="350"/>
      <c r="V30" s="350"/>
      <c r="W30" s="350"/>
      <c r="X30" s="350"/>
      <c r="Y30" s="350"/>
      <c r="Z30" s="350"/>
      <c r="AA30" s="350"/>
      <c r="AB30" s="350"/>
      <c r="AC30" s="350"/>
      <c r="AD30" s="350"/>
      <c r="AE30" s="299" t="s">
        <v>184</v>
      </c>
      <c r="AF30" s="299"/>
      <c r="AG30" s="299"/>
      <c r="AH30" s="299"/>
      <c r="AI30" s="299"/>
      <c r="AJ30" s="299"/>
      <c r="AK30" s="299"/>
      <c r="AL30" s="299"/>
      <c r="AM30" s="299"/>
      <c r="AN30" s="299"/>
      <c r="AO30" s="299"/>
      <c r="AP30" s="348"/>
      <c r="AQ30" s="348"/>
      <c r="AR30" s="348"/>
      <c r="AS30" s="348"/>
      <c r="AT30" s="348"/>
      <c r="AU30" s="348"/>
      <c r="AV30" s="348"/>
      <c r="AW30" s="348"/>
    </row>
    <row r="31" spans="1:49" ht="18" customHeight="1" x14ac:dyDescent="0.4">
      <c r="A31" s="299"/>
      <c r="B31" s="299"/>
      <c r="C31" s="299"/>
      <c r="D31" s="299"/>
      <c r="E31" s="299"/>
      <c r="F31" s="299"/>
      <c r="G31" s="299"/>
      <c r="H31" s="299"/>
      <c r="I31" s="299"/>
      <c r="J31" s="299"/>
      <c r="K31" s="299"/>
      <c r="L31" s="299"/>
      <c r="M31" s="299"/>
      <c r="N31" s="299"/>
      <c r="O31" s="299"/>
      <c r="P31" s="299"/>
      <c r="Q31" s="299"/>
      <c r="R31" s="299"/>
      <c r="S31" s="299"/>
      <c r="T31" s="299"/>
      <c r="U31" s="350"/>
      <c r="V31" s="350"/>
      <c r="W31" s="350"/>
      <c r="X31" s="350"/>
      <c r="Y31" s="350"/>
      <c r="Z31" s="350"/>
      <c r="AA31" s="350"/>
      <c r="AB31" s="350"/>
      <c r="AC31" s="350"/>
      <c r="AD31" s="350"/>
      <c r="AE31" s="299" t="s">
        <v>185</v>
      </c>
      <c r="AF31" s="299"/>
      <c r="AG31" s="299"/>
      <c r="AH31" s="299"/>
      <c r="AI31" s="299"/>
      <c r="AJ31" s="299"/>
      <c r="AK31" s="299"/>
      <c r="AL31" s="299"/>
      <c r="AM31" s="299"/>
      <c r="AN31" s="299"/>
      <c r="AO31" s="299"/>
      <c r="AP31" s="348"/>
      <c r="AQ31" s="348"/>
      <c r="AR31" s="348"/>
      <c r="AS31" s="348"/>
      <c r="AT31" s="348"/>
      <c r="AU31" s="348"/>
      <c r="AV31" s="348"/>
      <c r="AW31" s="348"/>
    </row>
    <row r="32" spans="1:49" ht="18" customHeight="1" x14ac:dyDescent="0.4">
      <c r="A32" s="349" t="s">
        <v>190</v>
      </c>
      <c r="B32" s="299"/>
      <c r="C32" s="299"/>
      <c r="D32" s="299"/>
      <c r="E32" s="299"/>
      <c r="F32" s="299"/>
      <c r="G32" s="299"/>
      <c r="H32" s="299"/>
      <c r="I32" s="299"/>
      <c r="J32" s="299"/>
      <c r="K32" s="299"/>
      <c r="L32" s="299"/>
      <c r="M32" s="299"/>
      <c r="N32" s="299" t="s">
        <v>34</v>
      </c>
      <c r="O32" s="299"/>
      <c r="P32" s="299"/>
      <c r="Q32" s="299"/>
      <c r="R32" s="299"/>
      <c r="S32" s="299"/>
      <c r="T32" s="299"/>
      <c r="U32" s="350"/>
      <c r="V32" s="350"/>
      <c r="W32" s="350"/>
      <c r="X32" s="350"/>
      <c r="Y32" s="350"/>
      <c r="Z32" s="350"/>
      <c r="AA32" s="350"/>
      <c r="AB32" s="350"/>
      <c r="AC32" s="350"/>
      <c r="AD32" s="350"/>
      <c r="AE32" s="299" t="s">
        <v>184</v>
      </c>
      <c r="AF32" s="299"/>
      <c r="AG32" s="299"/>
      <c r="AH32" s="299"/>
      <c r="AI32" s="299"/>
      <c r="AJ32" s="299"/>
      <c r="AK32" s="299"/>
      <c r="AL32" s="299"/>
      <c r="AM32" s="299"/>
      <c r="AN32" s="299"/>
      <c r="AO32" s="299"/>
      <c r="AP32" s="348"/>
      <c r="AQ32" s="348"/>
      <c r="AR32" s="348"/>
      <c r="AS32" s="348"/>
      <c r="AT32" s="348"/>
      <c r="AU32" s="348"/>
      <c r="AV32" s="348"/>
      <c r="AW32" s="348"/>
    </row>
    <row r="33" spans="1:49" ht="18" customHeight="1" x14ac:dyDescent="0.4">
      <c r="A33" s="299"/>
      <c r="B33" s="299"/>
      <c r="C33" s="299"/>
      <c r="D33" s="299"/>
      <c r="E33" s="299"/>
      <c r="F33" s="299"/>
      <c r="G33" s="299"/>
      <c r="H33" s="299"/>
      <c r="I33" s="299"/>
      <c r="J33" s="299"/>
      <c r="K33" s="299"/>
      <c r="L33" s="299"/>
      <c r="M33" s="299"/>
      <c r="N33" s="299"/>
      <c r="O33" s="299"/>
      <c r="P33" s="299"/>
      <c r="Q33" s="299"/>
      <c r="R33" s="299"/>
      <c r="S33" s="299"/>
      <c r="T33" s="299"/>
      <c r="U33" s="350"/>
      <c r="V33" s="350"/>
      <c r="W33" s="350"/>
      <c r="X33" s="350"/>
      <c r="Y33" s="350"/>
      <c r="Z33" s="350"/>
      <c r="AA33" s="350"/>
      <c r="AB33" s="350"/>
      <c r="AC33" s="350"/>
      <c r="AD33" s="350"/>
      <c r="AE33" s="299" t="s">
        <v>185</v>
      </c>
      <c r="AF33" s="299"/>
      <c r="AG33" s="299"/>
      <c r="AH33" s="299"/>
      <c r="AI33" s="299"/>
      <c r="AJ33" s="299"/>
      <c r="AK33" s="299"/>
      <c r="AL33" s="299"/>
      <c r="AM33" s="299"/>
      <c r="AN33" s="299"/>
      <c r="AO33" s="299"/>
      <c r="AP33" s="348"/>
      <c r="AQ33" s="348"/>
      <c r="AR33" s="348"/>
      <c r="AS33" s="348"/>
      <c r="AT33" s="348"/>
      <c r="AU33" s="348"/>
      <c r="AV33" s="348"/>
      <c r="AW33" s="348"/>
    </row>
    <row r="34" spans="1:49" ht="18" customHeight="1" x14ac:dyDescent="0.4">
      <c r="A34" s="299" t="s">
        <v>81</v>
      </c>
      <c r="B34" s="299"/>
      <c r="C34" s="299"/>
      <c r="D34" s="299"/>
      <c r="E34" s="299"/>
      <c r="F34" s="299"/>
      <c r="G34" s="299"/>
      <c r="H34" s="299"/>
      <c r="I34" s="299"/>
      <c r="J34" s="299"/>
      <c r="K34" s="299"/>
      <c r="L34" s="299"/>
      <c r="M34" s="299"/>
      <c r="N34" s="300"/>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2"/>
    </row>
    <row r="35" spans="1:49" s="98" customFormat="1" ht="18" customHeight="1" x14ac:dyDescent="0.4">
      <c r="A35" s="303" t="s">
        <v>403</v>
      </c>
      <c r="B35" s="303"/>
      <c r="C35" s="303"/>
      <c r="D35" s="303"/>
      <c r="E35" s="303"/>
      <c r="F35" s="303"/>
      <c r="G35" s="303"/>
      <c r="H35" s="303"/>
      <c r="I35" s="303"/>
      <c r="J35" s="303"/>
      <c r="K35" s="303"/>
      <c r="L35" s="303"/>
      <c r="M35" s="303"/>
      <c r="N35" s="304" t="s">
        <v>404</v>
      </c>
      <c r="O35" s="305"/>
      <c r="P35" s="305"/>
      <c r="Q35" s="306"/>
      <c r="R35" s="306"/>
      <c r="S35" s="305" t="s">
        <v>405</v>
      </c>
      <c r="T35" s="305"/>
      <c r="U35" s="306"/>
      <c r="V35" s="306"/>
      <c r="W35" s="305" t="s">
        <v>406</v>
      </c>
      <c r="X35" s="305"/>
      <c r="Y35" s="305"/>
      <c r="Z35" s="305"/>
      <c r="AA35" s="161"/>
      <c r="AB35" s="305" t="s">
        <v>408</v>
      </c>
      <c r="AC35" s="305"/>
      <c r="AD35" s="305"/>
      <c r="AE35" s="306"/>
      <c r="AF35" s="306"/>
      <c r="AG35" s="305" t="s">
        <v>405</v>
      </c>
      <c r="AH35" s="305"/>
      <c r="AI35" s="306"/>
      <c r="AJ35" s="306"/>
      <c r="AK35" s="305" t="s">
        <v>407</v>
      </c>
      <c r="AL35" s="305"/>
      <c r="AM35" s="305"/>
      <c r="AN35" s="305"/>
      <c r="AO35" s="161"/>
      <c r="AP35" s="161"/>
      <c r="AQ35" s="161"/>
      <c r="AR35" s="161"/>
      <c r="AS35" s="161"/>
      <c r="AT35" s="161"/>
      <c r="AU35" s="161"/>
      <c r="AV35" s="161"/>
      <c r="AW35" s="167"/>
    </row>
    <row r="36" spans="1:49" s="160" customFormat="1" ht="18" customHeight="1" x14ac:dyDescent="0.15">
      <c r="A36" s="307" t="s">
        <v>83</v>
      </c>
      <c r="B36" s="307"/>
      <c r="C36" s="307"/>
      <c r="D36" s="307"/>
      <c r="E36" s="307"/>
      <c r="F36" s="307"/>
      <c r="G36" s="307"/>
      <c r="H36" s="308"/>
      <c r="I36" s="383"/>
      <c r="J36" s="384"/>
      <c r="K36" s="286" t="s">
        <v>383</v>
      </c>
      <c r="L36" s="287"/>
      <c r="M36" s="287"/>
      <c r="N36" s="287"/>
      <c r="O36" s="287"/>
      <c r="P36" s="287"/>
      <c r="Q36" s="287"/>
      <c r="R36" s="287"/>
      <c r="S36" s="288"/>
      <c r="T36" s="288"/>
      <c r="U36" s="287"/>
      <c r="V36" s="287"/>
      <c r="W36" s="287"/>
      <c r="X36" s="287"/>
      <c r="Y36" s="287"/>
      <c r="Z36" s="287"/>
      <c r="AA36" s="287"/>
      <c r="AB36" s="379" t="str">
        <f>IF(I36="○","","→主たる対象者を特定する理由（参考様式９）を提出")</f>
        <v>→主たる対象者を特定する理由（参考様式９）を提出</v>
      </c>
      <c r="AC36" s="380"/>
      <c r="AD36" s="381"/>
      <c r="AE36" s="381"/>
      <c r="AF36" s="381"/>
      <c r="AG36" s="381"/>
      <c r="AH36" s="380"/>
      <c r="AI36" s="380"/>
      <c r="AJ36" s="381"/>
      <c r="AK36" s="381"/>
      <c r="AL36" s="381"/>
      <c r="AM36" s="381"/>
      <c r="AN36" s="381"/>
      <c r="AO36" s="381"/>
      <c r="AP36" s="380"/>
      <c r="AQ36" s="380"/>
      <c r="AR36" s="381"/>
      <c r="AS36" s="381"/>
      <c r="AT36" s="381"/>
      <c r="AU36" s="381"/>
      <c r="AV36" s="381"/>
      <c r="AW36" s="382"/>
    </row>
    <row r="37" spans="1:49" s="160" customFormat="1" ht="18" customHeight="1" x14ac:dyDescent="0.4">
      <c r="A37" s="309" t="s">
        <v>415</v>
      </c>
      <c r="B37" s="309"/>
      <c r="C37" s="309"/>
      <c r="D37" s="309"/>
      <c r="E37" s="309"/>
      <c r="F37" s="309"/>
      <c r="G37" s="309"/>
      <c r="H37" s="310"/>
      <c r="I37" s="315"/>
      <c r="J37" s="316"/>
      <c r="K37" s="313" t="s">
        <v>376</v>
      </c>
      <c r="L37" s="314"/>
      <c r="M37" s="314"/>
      <c r="N37" s="314"/>
      <c r="O37" s="314"/>
      <c r="P37" s="314"/>
      <c r="Q37" s="314"/>
      <c r="R37" s="314"/>
      <c r="S37" s="315"/>
      <c r="T37" s="316"/>
      <c r="U37" s="314" t="s">
        <v>378</v>
      </c>
      <c r="V37" s="314"/>
      <c r="W37" s="314"/>
      <c r="X37" s="314"/>
      <c r="Y37" s="314"/>
      <c r="Z37" s="314"/>
      <c r="AA37" s="314"/>
      <c r="AB37" s="315"/>
      <c r="AC37" s="316"/>
      <c r="AD37" s="317" t="s">
        <v>379</v>
      </c>
      <c r="AE37" s="318"/>
      <c r="AF37" s="318"/>
      <c r="AG37" s="319"/>
      <c r="AH37" s="315"/>
      <c r="AI37" s="316"/>
      <c r="AJ37" s="375" t="s">
        <v>380</v>
      </c>
      <c r="AK37" s="376"/>
      <c r="AL37" s="376"/>
      <c r="AM37" s="376"/>
      <c r="AN37" s="376"/>
      <c r="AO37" s="376"/>
      <c r="AP37" s="315"/>
      <c r="AQ37" s="316"/>
      <c r="AR37" s="377" t="s">
        <v>381</v>
      </c>
      <c r="AS37" s="305"/>
      <c r="AT37" s="305"/>
      <c r="AU37" s="305"/>
      <c r="AV37" s="305"/>
      <c r="AW37" s="378"/>
    </row>
    <row r="38" spans="1:49" s="160" customFormat="1" ht="18" customHeight="1" x14ac:dyDescent="0.4">
      <c r="A38" s="311"/>
      <c r="B38" s="311"/>
      <c r="C38" s="311"/>
      <c r="D38" s="311"/>
      <c r="E38" s="311"/>
      <c r="F38" s="311"/>
      <c r="G38" s="311"/>
      <c r="H38" s="312"/>
      <c r="I38" s="291"/>
      <c r="J38" s="292"/>
      <c r="K38" s="289" t="s">
        <v>377</v>
      </c>
      <c r="L38" s="290"/>
      <c r="M38" s="290"/>
      <c r="N38" s="290"/>
      <c r="O38" s="290"/>
      <c r="P38" s="290"/>
      <c r="Q38" s="290"/>
      <c r="R38" s="290"/>
      <c r="S38" s="291"/>
      <c r="T38" s="292"/>
      <c r="U38" s="289" t="s">
        <v>394</v>
      </c>
      <c r="V38" s="290"/>
      <c r="W38" s="290"/>
      <c r="X38" s="290"/>
      <c r="Y38" s="290"/>
      <c r="Z38" s="290"/>
      <c r="AA38" s="290"/>
      <c r="AB38" s="291"/>
      <c r="AC38" s="292"/>
      <c r="AD38" s="293" t="s">
        <v>382</v>
      </c>
      <c r="AE38" s="294"/>
      <c r="AF38" s="294"/>
      <c r="AG38" s="294"/>
      <c r="AH38" s="294"/>
      <c r="AI38" s="295"/>
      <c r="AJ38" s="296"/>
      <c r="AK38" s="296"/>
      <c r="AL38" s="296"/>
      <c r="AM38" s="296"/>
      <c r="AN38" s="296"/>
      <c r="AO38" s="296"/>
      <c r="AP38" s="297"/>
      <c r="AQ38" s="297"/>
      <c r="AR38" s="296"/>
      <c r="AS38" s="296"/>
      <c r="AT38" s="296"/>
      <c r="AU38" s="296"/>
      <c r="AV38" s="296"/>
      <c r="AW38" s="298"/>
    </row>
    <row r="39" spans="1:49" ht="18" customHeight="1" x14ac:dyDescent="0.4">
      <c r="A39" s="299" t="s">
        <v>416</v>
      </c>
      <c r="B39" s="299"/>
      <c r="C39" s="299"/>
      <c r="D39" s="299"/>
      <c r="E39" s="299"/>
      <c r="F39" s="299"/>
      <c r="G39" s="299"/>
      <c r="H39" s="299"/>
      <c r="I39" s="299"/>
      <c r="J39" s="299"/>
      <c r="K39" s="299"/>
      <c r="L39" s="299"/>
      <c r="M39" s="299"/>
      <c r="N39" s="300"/>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2"/>
    </row>
    <row r="40" spans="1:49" s="47" customFormat="1" ht="18" customHeight="1" x14ac:dyDescent="0.4">
      <c r="A40" s="385" t="s">
        <v>489</v>
      </c>
      <c r="B40" s="386"/>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7"/>
    </row>
    <row r="41" spans="1:49" ht="18" customHeight="1" x14ac:dyDescent="0.4">
      <c r="A41" s="324" t="s">
        <v>56</v>
      </c>
      <c r="B41" s="318"/>
      <c r="C41" s="318"/>
      <c r="D41" s="318"/>
      <c r="E41" s="318"/>
      <c r="F41" s="318"/>
      <c r="G41" s="318"/>
      <c r="H41" s="318"/>
      <c r="I41" s="318"/>
      <c r="J41" s="318"/>
      <c r="K41" s="318"/>
      <c r="L41" s="318"/>
      <c r="M41" s="331"/>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row>
    <row r="42" spans="1:49" ht="18" customHeight="1" x14ac:dyDescent="0.4">
      <c r="A42" s="338" t="s">
        <v>22</v>
      </c>
      <c r="B42" s="314"/>
      <c r="C42" s="314"/>
      <c r="D42" s="314"/>
      <c r="E42" s="314"/>
      <c r="F42" s="314"/>
      <c r="G42" s="314"/>
      <c r="H42" s="314"/>
      <c r="I42" s="314"/>
      <c r="J42" s="314"/>
      <c r="K42" s="314"/>
      <c r="L42" s="314"/>
      <c r="M42" s="339"/>
      <c r="N42" s="340"/>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row>
    <row r="43" spans="1:49" ht="18" customHeight="1" x14ac:dyDescent="0.4">
      <c r="A43" s="342" t="s">
        <v>64</v>
      </c>
      <c r="B43" s="290"/>
      <c r="C43" s="290"/>
      <c r="D43" s="290"/>
      <c r="E43" s="290"/>
      <c r="F43" s="290"/>
      <c r="G43" s="290"/>
      <c r="H43" s="290"/>
      <c r="I43" s="290"/>
      <c r="J43" s="290"/>
      <c r="K43" s="290"/>
      <c r="L43" s="290"/>
      <c r="M43" s="343"/>
      <c r="N43" s="338" t="s">
        <v>21</v>
      </c>
      <c r="O43" s="314"/>
      <c r="P43" s="314"/>
      <c r="Q43" s="314"/>
      <c r="R43" s="314"/>
      <c r="S43" s="339"/>
      <c r="T43" s="344"/>
      <c r="U43" s="320"/>
      <c r="V43" s="320"/>
      <c r="W43" s="48" t="s">
        <v>191</v>
      </c>
      <c r="X43" s="301"/>
      <c r="Y43" s="301"/>
      <c r="Z43" s="301"/>
      <c r="AA43" s="301"/>
      <c r="AB43" s="48"/>
      <c r="AC43" s="48"/>
      <c r="AD43" s="48"/>
      <c r="AE43" s="48"/>
      <c r="AF43" s="48"/>
      <c r="AG43" s="48"/>
      <c r="AH43" s="48"/>
      <c r="AI43" s="48"/>
      <c r="AJ43" s="48"/>
      <c r="AK43" s="48"/>
      <c r="AL43" s="48"/>
      <c r="AM43" s="48"/>
      <c r="AN43" s="48"/>
      <c r="AO43" s="48"/>
      <c r="AP43" s="48"/>
      <c r="AQ43" s="48"/>
      <c r="AR43" s="48"/>
      <c r="AS43" s="48"/>
      <c r="AT43" s="48"/>
      <c r="AU43" s="48"/>
      <c r="AV43" s="48"/>
      <c r="AW43" s="49"/>
    </row>
    <row r="44" spans="1:49" ht="18" customHeight="1" x14ac:dyDescent="0.4">
      <c r="A44" s="324"/>
      <c r="B44" s="318"/>
      <c r="C44" s="318"/>
      <c r="D44" s="318"/>
      <c r="E44" s="318"/>
      <c r="F44" s="318"/>
      <c r="G44" s="318"/>
      <c r="H44" s="318"/>
      <c r="I44" s="318"/>
      <c r="J44" s="318"/>
      <c r="K44" s="318"/>
      <c r="L44" s="318"/>
      <c r="M44" s="331"/>
      <c r="N44" s="345"/>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7"/>
    </row>
    <row r="45" spans="1:49" ht="18" customHeight="1" thickBot="1" x14ac:dyDescent="0.45">
      <c r="A45" s="299" t="s">
        <v>63</v>
      </c>
      <c r="B45" s="299"/>
      <c r="C45" s="299"/>
      <c r="D45" s="299"/>
      <c r="E45" s="299"/>
      <c r="F45" s="299"/>
      <c r="G45" s="299"/>
      <c r="H45" s="299"/>
      <c r="I45" s="299"/>
      <c r="J45" s="299"/>
      <c r="K45" s="299"/>
      <c r="L45" s="299"/>
      <c r="M45" s="299"/>
      <c r="N45" s="300"/>
      <c r="O45" s="301"/>
      <c r="P45" s="301"/>
      <c r="Q45" s="301"/>
      <c r="R45" s="50" t="s">
        <v>110</v>
      </c>
      <c r="S45" s="320"/>
      <c r="T45" s="320"/>
      <c r="U45" s="320"/>
      <c r="V45" s="320"/>
      <c r="W45" s="50" t="s">
        <v>111</v>
      </c>
      <c r="X45" s="321"/>
      <c r="Y45" s="321"/>
      <c r="Z45" s="322"/>
      <c r="AA45" s="322"/>
      <c r="AB45" s="322"/>
      <c r="AC45" s="322"/>
      <c r="AD45" s="322"/>
      <c r="AE45" s="322"/>
      <c r="AF45" s="322"/>
      <c r="AG45" s="321"/>
      <c r="AH45" s="321"/>
      <c r="AI45" s="321"/>
      <c r="AJ45" s="321"/>
      <c r="AK45" s="321"/>
      <c r="AL45" s="321"/>
      <c r="AM45" s="321"/>
      <c r="AN45" s="321"/>
      <c r="AO45" s="321"/>
      <c r="AP45" s="321"/>
      <c r="AQ45" s="322"/>
      <c r="AR45" s="322"/>
      <c r="AS45" s="322"/>
      <c r="AT45" s="322"/>
      <c r="AU45" s="322"/>
      <c r="AV45" s="322"/>
      <c r="AW45" s="323"/>
    </row>
    <row r="46" spans="1:49" ht="18" customHeight="1" thickBot="1" x14ac:dyDescent="0.45">
      <c r="A46" s="324" t="s">
        <v>135</v>
      </c>
      <c r="B46" s="318"/>
      <c r="C46" s="318"/>
      <c r="D46" s="318"/>
      <c r="E46" s="318"/>
      <c r="F46" s="318"/>
      <c r="G46" s="318"/>
      <c r="H46" s="318"/>
      <c r="I46" s="318"/>
      <c r="J46" s="318"/>
      <c r="K46" s="318"/>
      <c r="L46" s="318"/>
      <c r="M46" s="331"/>
      <c r="N46" s="332" t="s">
        <v>229</v>
      </c>
      <c r="O46" s="332"/>
      <c r="P46" s="332"/>
      <c r="Q46" s="332"/>
      <c r="R46" s="332"/>
      <c r="S46" s="332"/>
      <c r="T46" s="332"/>
      <c r="U46" s="332"/>
      <c r="V46" s="332"/>
      <c r="W46" s="332"/>
      <c r="X46" s="332"/>
      <c r="Y46" s="333"/>
      <c r="Z46" s="325"/>
      <c r="AA46" s="326"/>
      <c r="AB46" s="326"/>
      <c r="AC46" s="326"/>
      <c r="AD46" s="326"/>
      <c r="AE46" s="326"/>
      <c r="AF46" s="334"/>
      <c r="AG46" s="335" t="s">
        <v>231</v>
      </c>
      <c r="AH46" s="335"/>
      <c r="AI46" s="335"/>
      <c r="AJ46" s="335"/>
      <c r="AK46" s="335"/>
      <c r="AL46" s="335"/>
      <c r="AM46" s="335"/>
      <c r="AN46" s="335"/>
      <c r="AO46" s="335"/>
      <c r="AP46" s="335"/>
      <c r="AQ46" s="325"/>
      <c r="AR46" s="326"/>
      <c r="AS46" s="326"/>
      <c r="AT46" s="326"/>
      <c r="AU46" s="326"/>
      <c r="AV46" s="326"/>
      <c r="AW46" s="334"/>
    </row>
    <row r="47" spans="1:49" s="47" customFormat="1" ht="18" customHeight="1" x14ac:dyDescent="0.4">
      <c r="A47" s="336" t="s">
        <v>228</v>
      </c>
      <c r="B47" s="336"/>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row>
    <row r="48" spans="1:49" ht="18" customHeight="1" x14ac:dyDescent="0.4">
      <c r="A48" s="324" t="s">
        <v>56</v>
      </c>
      <c r="B48" s="318"/>
      <c r="C48" s="318"/>
      <c r="D48" s="318"/>
      <c r="E48" s="318"/>
      <c r="F48" s="318"/>
      <c r="G48" s="318"/>
      <c r="H48" s="318"/>
      <c r="I48" s="318"/>
      <c r="J48" s="318"/>
      <c r="K48" s="318"/>
      <c r="L48" s="318"/>
      <c r="M48" s="331"/>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row>
    <row r="49" spans="1:49" ht="18" customHeight="1" x14ac:dyDescent="0.4">
      <c r="A49" s="338" t="s">
        <v>22</v>
      </c>
      <c r="B49" s="314"/>
      <c r="C49" s="314"/>
      <c r="D49" s="314"/>
      <c r="E49" s="314"/>
      <c r="F49" s="314"/>
      <c r="G49" s="314"/>
      <c r="H49" s="314"/>
      <c r="I49" s="314"/>
      <c r="J49" s="314"/>
      <c r="K49" s="314"/>
      <c r="L49" s="314"/>
      <c r="M49" s="339"/>
      <c r="N49" s="340"/>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row>
    <row r="50" spans="1:49" ht="18" customHeight="1" x14ac:dyDescent="0.4">
      <c r="A50" s="342" t="s">
        <v>64</v>
      </c>
      <c r="B50" s="290"/>
      <c r="C50" s="290"/>
      <c r="D50" s="290"/>
      <c r="E50" s="290"/>
      <c r="F50" s="290"/>
      <c r="G50" s="290"/>
      <c r="H50" s="290"/>
      <c r="I50" s="290"/>
      <c r="J50" s="290"/>
      <c r="K50" s="290"/>
      <c r="L50" s="290"/>
      <c r="M50" s="343"/>
      <c r="N50" s="338" t="s">
        <v>21</v>
      </c>
      <c r="O50" s="314"/>
      <c r="P50" s="314"/>
      <c r="Q50" s="314"/>
      <c r="R50" s="314"/>
      <c r="S50" s="339"/>
      <c r="T50" s="344"/>
      <c r="U50" s="320"/>
      <c r="V50" s="320"/>
      <c r="W50" s="48" t="s">
        <v>191</v>
      </c>
      <c r="X50" s="301"/>
      <c r="Y50" s="301"/>
      <c r="Z50" s="301"/>
      <c r="AA50" s="301"/>
      <c r="AB50" s="48"/>
      <c r="AC50" s="48"/>
      <c r="AD50" s="48"/>
      <c r="AE50" s="48"/>
      <c r="AF50" s="48"/>
      <c r="AG50" s="48"/>
      <c r="AH50" s="48"/>
      <c r="AI50" s="48"/>
      <c r="AJ50" s="48"/>
      <c r="AK50" s="48"/>
      <c r="AL50" s="48"/>
      <c r="AM50" s="48"/>
      <c r="AN50" s="48"/>
      <c r="AO50" s="48"/>
      <c r="AP50" s="48"/>
      <c r="AQ50" s="48"/>
      <c r="AR50" s="48"/>
      <c r="AS50" s="48"/>
      <c r="AT50" s="48"/>
      <c r="AU50" s="48"/>
      <c r="AV50" s="48"/>
      <c r="AW50" s="49"/>
    </row>
    <row r="51" spans="1:49" ht="18" customHeight="1" x14ac:dyDescent="0.4">
      <c r="A51" s="324"/>
      <c r="B51" s="318"/>
      <c r="C51" s="318"/>
      <c r="D51" s="318"/>
      <c r="E51" s="318"/>
      <c r="F51" s="318"/>
      <c r="G51" s="318"/>
      <c r="H51" s="318"/>
      <c r="I51" s="318"/>
      <c r="J51" s="318"/>
      <c r="K51" s="318"/>
      <c r="L51" s="318"/>
      <c r="M51" s="331"/>
      <c r="N51" s="345"/>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7"/>
    </row>
    <row r="52" spans="1:49" ht="18" customHeight="1" thickBot="1" x14ac:dyDescent="0.45">
      <c r="A52" s="299" t="s">
        <v>63</v>
      </c>
      <c r="B52" s="299"/>
      <c r="C52" s="299"/>
      <c r="D52" s="299"/>
      <c r="E52" s="299"/>
      <c r="F52" s="299"/>
      <c r="G52" s="299"/>
      <c r="H52" s="299"/>
      <c r="I52" s="299"/>
      <c r="J52" s="299"/>
      <c r="K52" s="299"/>
      <c r="L52" s="299"/>
      <c r="M52" s="299"/>
      <c r="N52" s="300"/>
      <c r="O52" s="301"/>
      <c r="P52" s="301"/>
      <c r="Q52" s="301"/>
      <c r="R52" s="50" t="s">
        <v>110</v>
      </c>
      <c r="S52" s="320"/>
      <c r="T52" s="320"/>
      <c r="U52" s="320"/>
      <c r="V52" s="320"/>
      <c r="W52" s="50" t="s">
        <v>111</v>
      </c>
      <c r="X52" s="321"/>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3"/>
    </row>
    <row r="53" spans="1:49" ht="18" customHeight="1" thickBot="1" x14ac:dyDescent="0.45">
      <c r="A53" s="324" t="s">
        <v>116</v>
      </c>
      <c r="B53" s="318"/>
      <c r="C53" s="318"/>
      <c r="D53" s="318"/>
      <c r="E53" s="318"/>
      <c r="F53" s="318"/>
      <c r="G53" s="318"/>
      <c r="H53" s="318"/>
      <c r="I53" s="318"/>
      <c r="J53" s="318"/>
      <c r="K53" s="318"/>
      <c r="L53" s="318"/>
      <c r="M53" s="318"/>
      <c r="N53" s="325"/>
      <c r="O53" s="326"/>
      <c r="P53" s="326"/>
      <c r="Q53" s="326"/>
      <c r="R53" s="326"/>
      <c r="S53" s="326"/>
      <c r="T53" s="326"/>
      <c r="U53" s="326"/>
      <c r="V53" s="326"/>
      <c r="W53" s="326"/>
      <c r="X53" s="326"/>
      <c r="Y53" s="327" t="str">
        <f>IF(OR(N53="",N53="その他従業員"),"","→経歴書（参考様式５）、実務経験証明書（参考様式６）を提出")</f>
        <v/>
      </c>
      <c r="Z53" s="328"/>
      <c r="AA53" s="328"/>
      <c r="AB53" s="328"/>
      <c r="AC53" s="328"/>
      <c r="AD53" s="328"/>
      <c r="AE53" s="328"/>
      <c r="AF53" s="328"/>
      <c r="AG53" s="329"/>
      <c r="AH53" s="329"/>
      <c r="AI53" s="329"/>
      <c r="AJ53" s="329"/>
      <c r="AK53" s="329"/>
      <c r="AL53" s="329"/>
      <c r="AM53" s="329"/>
      <c r="AN53" s="329"/>
      <c r="AO53" s="329"/>
      <c r="AP53" s="329"/>
      <c r="AQ53" s="328"/>
      <c r="AR53" s="328"/>
      <c r="AS53" s="328"/>
      <c r="AT53" s="328"/>
      <c r="AU53" s="328"/>
      <c r="AV53" s="328"/>
      <c r="AW53" s="330"/>
    </row>
    <row r="54" spans="1:49" ht="18" customHeight="1" thickBot="1" x14ac:dyDescent="0.45">
      <c r="A54" s="324" t="s">
        <v>135</v>
      </c>
      <c r="B54" s="318"/>
      <c r="C54" s="318"/>
      <c r="D54" s="318"/>
      <c r="E54" s="318"/>
      <c r="F54" s="318"/>
      <c r="G54" s="318"/>
      <c r="H54" s="318"/>
      <c r="I54" s="318"/>
      <c r="J54" s="318"/>
      <c r="K54" s="318"/>
      <c r="L54" s="318"/>
      <c r="M54" s="331"/>
      <c r="N54" s="332" t="s">
        <v>229</v>
      </c>
      <c r="O54" s="332"/>
      <c r="P54" s="332"/>
      <c r="Q54" s="332"/>
      <c r="R54" s="332"/>
      <c r="S54" s="332"/>
      <c r="T54" s="332"/>
      <c r="U54" s="332"/>
      <c r="V54" s="332"/>
      <c r="W54" s="332"/>
      <c r="X54" s="332"/>
      <c r="Y54" s="333"/>
      <c r="Z54" s="325"/>
      <c r="AA54" s="326"/>
      <c r="AB54" s="326"/>
      <c r="AC54" s="326"/>
      <c r="AD54" s="326"/>
      <c r="AE54" s="326"/>
      <c r="AF54" s="334"/>
      <c r="AG54" s="335" t="s">
        <v>231</v>
      </c>
      <c r="AH54" s="335"/>
      <c r="AI54" s="335"/>
      <c r="AJ54" s="335"/>
      <c r="AK54" s="335"/>
      <c r="AL54" s="335"/>
      <c r="AM54" s="335"/>
      <c r="AN54" s="335"/>
      <c r="AO54" s="335"/>
      <c r="AP54" s="335"/>
      <c r="AQ54" s="325"/>
      <c r="AR54" s="326"/>
      <c r="AS54" s="326"/>
      <c r="AT54" s="326"/>
      <c r="AU54" s="326"/>
      <c r="AV54" s="326"/>
      <c r="AW54" s="334"/>
    </row>
    <row r="55" spans="1:49" s="47" customFormat="1" ht="18" customHeight="1" x14ac:dyDescent="0.4">
      <c r="A55" s="336" t="s">
        <v>232</v>
      </c>
      <c r="B55" s="336"/>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row>
    <row r="56" spans="1:49" ht="18" customHeight="1" x14ac:dyDescent="0.4">
      <c r="A56" s="324" t="s">
        <v>56</v>
      </c>
      <c r="B56" s="318"/>
      <c r="C56" s="318"/>
      <c r="D56" s="318"/>
      <c r="E56" s="318"/>
      <c r="F56" s="318"/>
      <c r="G56" s="318"/>
      <c r="H56" s="318"/>
      <c r="I56" s="318"/>
      <c r="J56" s="318"/>
      <c r="K56" s="318"/>
      <c r="L56" s="318"/>
      <c r="M56" s="331"/>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row>
    <row r="57" spans="1:49" ht="18" customHeight="1" x14ac:dyDescent="0.4">
      <c r="A57" s="338" t="s">
        <v>22</v>
      </c>
      <c r="B57" s="314"/>
      <c r="C57" s="314"/>
      <c r="D57" s="314"/>
      <c r="E57" s="314"/>
      <c r="F57" s="314"/>
      <c r="G57" s="314"/>
      <c r="H57" s="314"/>
      <c r="I57" s="314"/>
      <c r="J57" s="314"/>
      <c r="K57" s="314"/>
      <c r="L57" s="314"/>
      <c r="M57" s="339"/>
      <c r="N57" s="340"/>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row>
    <row r="58" spans="1:49" ht="18" customHeight="1" x14ac:dyDescent="0.4">
      <c r="A58" s="342" t="s">
        <v>64</v>
      </c>
      <c r="B58" s="290"/>
      <c r="C58" s="290"/>
      <c r="D58" s="290"/>
      <c r="E58" s="290"/>
      <c r="F58" s="290"/>
      <c r="G58" s="290"/>
      <c r="H58" s="290"/>
      <c r="I58" s="290"/>
      <c r="J58" s="290"/>
      <c r="K58" s="290"/>
      <c r="L58" s="290"/>
      <c r="M58" s="343"/>
      <c r="N58" s="338" t="s">
        <v>21</v>
      </c>
      <c r="O58" s="314"/>
      <c r="P58" s="314"/>
      <c r="Q58" s="314"/>
      <c r="R58" s="314"/>
      <c r="S58" s="339"/>
      <c r="T58" s="344"/>
      <c r="U58" s="320"/>
      <c r="V58" s="320"/>
      <c r="W58" s="48" t="s">
        <v>191</v>
      </c>
      <c r="X58" s="301"/>
      <c r="Y58" s="301"/>
      <c r="Z58" s="301"/>
      <c r="AA58" s="301"/>
      <c r="AB58" s="48"/>
      <c r="AC58" s="48"/>
      <c r="AD58" s="48"/>
      <c r="AE58" s="48"/>
      <c r="AF58" s="48"/>
      <c r="AG58" s="48"/>
      <c r="AH58" s="48"/>
      <c r="AI58" s="48"/>
      <c r="AJ58" s="48"/>
      <c r="AK58" s="48"/>
      <c r="AL58" s="48"/>
      <c r="AM58" s="48"/>
      <c r="AN58" s="48"/>
      <c r="AO58" s="48"/>
      <c r="AP58" s="48"/>
      <c r="AQ58" s="48"/>
      <c r="AR58" s="48"/>
      <c r="AS58" s="48"/>
      <c r="AT58" s="48"/>
      <c r="AU58" s="48"/>
      <c r="AV58" s="48"/>
      <c r="AW58" s="49"/>
    </row>
    <row r="59" spans="1:49" ht="18" customHeight="1" x14ac:dyDescent="0.4">
      <c r="A59" s="324"/>
      <c r="B59" s="318"/>
      <c r="C59" s="318"/>
      <c r="D59" s="318"/>
      <c r="E59" s="318"/>
      <c r="F59" s="318"/>
      <c r="G59" s="318"/>
      <c r="H59" s="318"/>
      <c r="I59" s="318"/>
      <c r="J59" s="318"/>
      <c r="K59" s="318"/>
      <c r="L59" s="318"/>
      <c r="M59" s="331"/>
      <c r="N59" s="345"/>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7"/>
    </row>
    <row r="60" spans="1:49" ht="18" customHeight="1" thickBot="1" x14ac:dyDescent="0.45">
      <c r="A60" s="299" t="s">
        <v>63</v>
      </c>
      <c r="B60" s="299"/>
      <c r="C60" s="299"/>
      <c r="D60" s="299"/>
      <c r="E60" s="299"/>
      <c r="F60" s="299"/>
      <c r="G60" s="299"/>
      <c r="H60" s="299"/>
      <c r="I60" s="299"/>
      <c r="J60" s="299"/>
      <c r="K60" s="299"/>
      <c r="L60" s="299"/>
      <c r="M60" s="299"/>
      <c r="N60" s="300"/>
      <c r="O60" s="301"/>
      <c r="P60" s="301"/>
      <c r="Q60" s="301"/>
      <c r="R60" s="50" t="s">
        <v>110</v>
      </c>
      <c r="S60" s="320"/>
      <c r="T60" s="320"/>
      <c r="U60" s="320"/>
      <c r="V60" s="320"/>
      <c r="W60" s="50" t="s">
        <v>111</v>
      </c>
      <c r="X60" s="321"/>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3"/>
    </row>
    <row r="61" spans="1:49" ht="18" customHeight="1" thickBot="1" x14ac:dyDescent="0.45">
      <c r="A61" s="324" t="s">
        <v>116</v>
      </c>
      <c r="B61" s="318"/>
      <c r="C61" s="318"/>
      <c r="D61" s="318"/>
      <c r="E61" s="318"/>
      <c r="F61" s="318"/>
      <c r="G61" s="318"/>
      <c r="H61" s="318"/>
      <c r="I61" s="318"/>
      <c r="J61" s="318"/>
      <c r="K61" s="318"/>
      <c r="L61" s="318"/>
      <c r="M61" s="318"/>
      <c r="N61" s="325"/>
      <c r="O61" s="326"/>
      <c r="P61" s="326"/>
      <c r="Q61" s="326"/>
      <c r="R61" s="326"/>
      <c r="S61" s="326"/>
      <c r="T61" s="326"/>
      <c r="U61" s="326"/>
      <c r="V61" s="326"/>
      <c r="W61" s="326"/>
      <c r="X61" s="326"/>
      <c r="Y61" s="327" t="str">
        <f>IF(OR(N61="",N61="その他従業員"),"","→経歴書（参考様式５）、実務経験証明書（参考様式６）を提出")</f>
        <v/>
      </c>
      <c r="Z61" s="328"/>
      <c r="AA61" s="328"/>
      <c r="AB61" s="328"/>
      <c r="AC61" s="328"/>
      <c r="AD61" s="328"/>
      <c r="AE61" s="328"/>
      <c r="AF61" s="328"/>
      <c r="AG61" s="329"/>
      <c r="AH61" s="329"/>
      <c r="AI61" s="329"/>
      <c r="AJ61" s="329"/>
      <c r="AK61" s="329"/>
      <c r="AL61" s="329"/>
      <c r="AM61" s="329"/>
      <c r="AN61" s="329"/>
      <c r="AO61" s="329"/>
      <c r="AP61" s="329"/>
      <c r="AQ61" s="328"/>
      <c r="AR61" s="328"/>
      <c r="AS61" s="328"/>
      <c r="AT61" s="328"/>
      <c r="AU61" s="328"/>
      <c r="AV61" s="328"/>
      <c r="AW61" s="330"/>
    </row>
    <row r="62" spans="1:49" ht="18" customHeight="1" thickBot="1" x14ac:dyDescent="0.45">
      <c r="A62" s="324" t="s">
        <v>135</v>
      </c>
      <c r="B62" s="318"/>
      <c r="C62" s="318"/>
      <c r="D62" s="318"/>
      <c r="E62" s="318"/>
      <c r="F62" s="318"/>
      <c r="G62" s="318"/>
      <c r="H62" s="318"/>
      <c r="I62" s="318"/>
      <c r="J62" s="318"/>
      <c r="K62" s="318"/>
      <c r="L62" s="318"/>
      <c r="M62" s="331"/>
      <c r="N62" s="332" t="s">
        <v>229</v>
      </c>
      <c r="O62" s="332"/>
      <c r="P62" s="332"/>
      <c r="Q62" s="332"/>
      <c r="R62" s="332"/>
      <c r="S62" s="332"/>
      <c r="T62" s="332"/>
      <c r="U62" s="332"/>
      <c r="V62" s="332"/>
      <c r="W62" s="332"/>
      <c r="X62" s="332"/>
      <c r="Y62" s="333"/>
      <c r="Z62" s="325"/>
      <c r="AA62" s="326"/>
      <c r="AB62" s="326"/>
      <c r="AC62" s="326"/>
      <c r="AD62" s="326"/>
      <c r="AE62" s="326"/>
      <c r="AF62" s="334"/>
      <c r="AG62" s="335" t="s">
        <v>231</v>
      </c>
      <c r="AH62" s="335"/>
      <c r="AI62" s="335"/>
      <c r="AJ62" s="335"/>
      <c r="AK62" s="335"/>
      <c r="AL62" s="335"/>
      <c r="AM62" s="335"/>
      <c r="AN62" s="335"/>
      <c r="AO62" s="335"/>
      <c r="AP62" s="335"/>
      <c r="AQ62" s="325"/>
      <c r="AR62" s="326"/>
      <c r="AS62" s="326"/>
      <c r="AT62" s="326"/>
      <c r="AU62" s="326"/>
      <c r="AV62" s="326"/>
      <c r="AW62" s="334"/>
    </row>
    <row r="63" spans="1:49" s="47" customFormat="1" ht="18" customHeight="1" x14ac:dyDescent="0.4">
      <c r="A63" s="336" t="s">
        <v>233</v>
      </c>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row>
    <row r="64" spans="1:49" ht="18" customHeight="1" x14ac:dyDescent="0.4">
      <c r="A64" s="324" t="s">
        <v>56</v>
      </c>
      <c r="B64" s="318"/>
      <c r="C64" s="318"/>
      <c r="D64" s="318"/>
      <c r="E64" s="318"/>
      <c r="F64" s="318"/>
      <c r="G64" s="318"/>
      <c r="H64" s="318"/>
      <c r="I64" s="318"/>
      <c r="J64" s="318"/>
      <c r="K64" s="318"/>
      <c r="L64" s="318"/>
      <c r="M64" s="331"/>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row>
    <row r="65" spans="1:49" ht="18" customHeight="1" x14ac:dyDescent="0.4">
      <c r="A65" s="338" t="s">
        <v>22</v>
      </c>
      <c r="B65" s="314"/>
      <c r="C65" s="314"/>
      <c r="D65" s="314"/>
      <c r="E65" s="314"/>
      <c r="F65" s="314"/>
      <c r="G65" s="314"/>
      <c r="H65" s="314"/>
      <c r="I65" s="314"/>
      <c r="J65" s="314"/>
      <c r="K65" s="314"/>
      <c r="L65" s="314"/>
      <c r="M65" s="339"/>
      <c r="N65" s="340"/>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row>
    <row r="66" spans="1:49" ht="18" customHeight="1" x14ac:dyDescent="0.4">
      <c r="A66" s="342" t="s">
        <v>64</v>
      </c>
      <c r="B66" s="290"/>
      <c r="C66" s="290"/>
      <c r="D66" s="290"/>
      <c r="E66" s="290"/>
      <c r="F66" s="290"/>
      <c r="G66" s="290"/>
      <c r="H66" s="290"/>
      <c r="I66" s="290"/>
      <c r="J66" s="290"/>
      <c r="K66" s="290"/>
      <c r="L66" s="290"/>
      <c r="M66" s="343"/>
      <c r="N66" s="338" t="s">
        <v>21</v>
      </c>
      <c r="O66" s="314"/>
      <c r="P66" s="314"/>
      <c r="Q66" s="314"/>
      <c r="R66" s="314"/>
      <c r="S66" s="339"/>
      <c r="T66" s="344"/>
      <c r="U66" s="320"/>
      <c r="V66" s="320"/>
      <c r="W66" s="48" t="s">
        <v>191</v>
      </c>
      <c r="X66" s="301"/>
      <c r="Y66" s="301"/>
      <c r="Z66" s="301"/>
      <c r="AA66" s="301"/>
      <c r="AB66" s="48"/>
      <c r="AC66" s="48"/>
      <c r="AD66" s="48"/>
      <c r="AE66" s="48"/>
      <c r="AF66" s="48"/>
      <c r="AG66" s="48"/>
      <c r="AH66" s="48"/>
      <c r="AI66" s="48"/>
      <c r="AJ66" s="48"/>
      <c r="AK66" s="48"/>
      <c r="AL66" s="48"/>
      <c r="AM66" s="48"/>
      <c r="AN66" s="48"/>
      <c r="AO66" s="48"/>
      <c r="AP66" s="48"/>
      <c r="AQ66" s="48"/>
      <c r="AR66" s="48"/>
      <c r="AS66" s="48"/>
      <c r="AT66" s="48"/>
      <c r="AU66" s="48"/>
      <c r="AV66" s="48"/>
      <c r="AW66" s="49"/>
    </row>
    <row r="67" spans="1:49" ht="18" customHeight="1" x14ac:dyDescent="0.4">
      <c r="A67" s="324"/>
      <c r="B67" s="318"/>
      <c r="C67" s="318"/>
      <c r="D67" s="318"/>
      <c r="E67" s="318"/>
      <c r="F67" s="318"/>
      <c r="G67" s="318"/>
      <c r="H67" s="318"/>
      <c r="I67" s="318"/>
      <c r="J67" s="318"/>
      <c r="K67" s="318"/>
      <c r="L67" s="318"/>
      <c r="M67" s="331"/>
      <c r="N67" s="345"/>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7"/>
    </row>
    <row r="68" spans="1:49" ht="18" customHeight="1" thickBot="1" x14ac:dyDescent="0.45">
      <c r="A68" s="299" t="s">
        <v>63</v>
      </c>
      <c r="B68" s="299"/>
      <c r="C68" s="299"/>
      <c r="D68" s="299"/>
      <c r="E68" s="299"/>
      <c r="F68" s="299"/>
      <c r="G68" s="299"/>
      <c r="H68" s="299"/>
      <c r="I68" s="299"/>
      <c r="J68" s="299"/>
      <c r="K68" s="299"/>
      <c r="L68" s="299"/>
      <c r="M68" s="299"/>
      <c r="N68" s="300"/>
      <c r="O68" s="301"/>
      <c r="P68" s="301"/>
      <c r="Q68" s="301"/>
      <c r="R68" s="50" t="s">
        <v>110</v>
      </c>
      <c r="S68" s="320"/>
      <c r="T68" s="320"/>
      <c r="U68" s="320"/>
      <c r="V68" s="320"/>
      <c r="W68" s="50" t="s">
        <v>111</v>
      </c>
      <c r="X68" s="321"/>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3"/>
    </row>
    <row r="69" spans="1:49" ht="18" customHeight="1" thickBot="1" x14ac:dyDescent="0.45">
      <c r="A69" s="324" t="s">
        <v>116</v>
      </c>
      <c r="B69" s="318"/>
      <c r="C69" s="318"/>
      <c r="D69" s="318"/>
      <c r="E69" s="318"/>
      <c r="F69" s="318"/>
      <c r="G69" s="318"/>
      <c r="H69" s="318"/>
      <c r="I69" s="318"/>
      <c r="J69" s="318"/>
      <c r="K69" s="318"/>
      <c r="L69" s="318"/>
      <c r="M69" s="318"/>
      <c r="N69" s="325"/>
      <c r="O69" s="326"/>
      <c r="P69" s="326"/>
      <c r="Q69" s="326"/>
      <c r="R69" s="326"/>
      <c r="S69" s="326"/>
      <c r="T69" s="326"/>
      <c r="U69" s="326"/>
      <c r="V69" s="326"/>
      <c r="W69" s="326"/>
      <c r="X69" s="326"/>
      <c r="Y69" s="327" t="str">
        <f>IF(OR(N69="",N69="その他従業員"),"","→経歴書（参考様式５）、実務経験証明書（参考様式６）を提出")</f>
        <v/>
      </c>
      <c r="Z69" s="328"/>
      <c r="AA69" s="328"/>
      <c r="AB69" s="328"/>
      <c r="AC69" s="328"/>
      <c r="AD69" s="328"/>
      <c r="AE69" s="328"/>
      <c r="AF69" s="328"/>
      <c r="AG69" s="329"/>
      <c r="AH69" s="329"/>
      <c r="AI69" s="329"/>
      <c r="AJ69" s="329"/>
      <c r="AK69" s="329"/>
      <c r="AL69" s="329"/>
      <c r="AM69" s="329"/>
      <c r="AN69" s="329"/>
      <c r="AO69" s="329"/>
      <c r="AP69" s="329"/>
      <c r="AQ69" s="328"/>
      <c r="AR69" s="328"/>
      <c r="AS69" s="328"/>
      <c r="AT69" s="328"/>
      <c r="AU69" s="328"/>
      <c r="AV69" s="328"/>
      <c r="AW69" s="330"/>
    </row>
    <row r="70" spans="1:49" ht="18" customHeight="1" thickBot="1" x14ac:dyDescent="0.45">
      <c r="A70" s="324" t="s">
        <v>135</v>
      </c>
      <c r="B70" s="318"/>
      <c r="C70" s="318"/>
      <c r="D70" s="318"/>
      <c r="E70" s="318"/>
      <c r="F70" s="318"/>
      <c r="G70" s="318"/>
      <c r="H70" s="318"/>
      <c r="I70" s="318"/>
      <c r="J70" s="318"/>
      <c r="K70" s="318"/>
      <c r="L70" s="318"/>
      <c r="M70" s="331"/>
      <c r="N70" s="332" t="s">
        <v>229</v>
      </c>
      <c r="O70" s="332"/>
      <c r="P70" s="332"/>
      <c r="Q70" s="332"/>
      <c r="R70" s="332"/>
      <c r="S70" s="332"/>
      <c r="T70" s="332"/>
      <c r="U70" s="332"/>
      <c r="V70" s="332"/>
      <c r="W70" s="332"/>
      <c r="X70" s="332"/>
      <c r="Y70" s="333"/>
      <c r="Z70" s="325"/>
      <c r="AA70" s="326"/>
      <c r="AB70" s="326"/>
      <c r="AC70" s="326"/>
      <c r="AD70" s="326"/>
      <c r="AE70" s="326"/>
      <c r="AF70" s="334"/>
      <c r="AG70" s="335" t="s">
        <v>231</v>
      </c>
      <c r="AH70" s="335"/>
      <c r="AI70" s="335"/>
      <c r="AJ70" s="335"/>
      <c r="AK70" s="335"/>
      <c r="AL70" s="335"/>
      <c r="AM70" s="335"/>
      <c r="AN70" s="335"/>
      <c r="AO70" s="335"/>
      <c r="AP70" s="335"/>
      <c r="AQ70" s="325"/>
      <c r="AR70" s="326"/>
      <c r="AS70" s="326"/>
      <c r="AT70" s="326"/>
      <c r="AU70" s="326"/>
      <c r="AV70" s="326"/>
      <c r="AW70" s="334"/>
    </row>
    <row r="71" spans="1:49" s="47" customFormat="1" ht="18" customHeight="1" x14ac:dyDescent="0.4">
      <c r="A71" s="336" t="s">
        <v>234</v>
      </c>
      <c r="B71" s="336"/>
      <c r="C71" s="336"/>
      <c r="D71" s="336"/>
      <c r="E71" s="336"/>
      <c r="F71" s="336"/>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row>
    <row r="72" spans="1:49" ht="18" customHeight="1" x14ac:dyDescent="0.4">
      <c r="A72" s="324" t="s">
        <v>56</v>
      </c>
      <c r="B72" s="318"/>
      <c r="C72" s="318"/>
      <c r="D72" s="318"/>
      <c r="E72" s="318"/>
      <c r="F72" s="318"/>
      <c r="G72" s="318"/>
      <c r="H72" s="318"/>
      <c r="I72" s="318"/>
      <c r="J72" s="318"/>
      <c r="K72" s="318"/>
      <c r="L72" s="318"/>
      <c r="M72" s="331"/>
      <c r="N72" s="337"/>
      <c r="O72" s="337"/>
      <c r="P72" s="337"/>
      <c r="Q72" s="337"/>
      <c r="R72" s="337"/>
      <c r="S72" s="337"/>
      <c r="T72" s="337"/>
      <c r="U72" s="337"/>
      <c r="V72" s="337"/>
      <c r="W72" s="337"/>
      <c r="X72" s="337"/>
      <c r="Y72" s="337"/>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row>
    <row r="73" spans="1:49" ht="18" customHeight="1" x14ac:dyDescent="0.4">
      <c r="A73" s="338" t="s">
        <v>22</v>
      </c>
      <c r="B73" s="314"/>
      <c r="C73" s="314"/>
      <c r="D73" s="314"/>
      <c r="E73" s="314"/>
      <c r="F73" s="314"/>
      <c r="G73" s="314"/>
      <c r="H73" s="314"/>
      <c r="I73" s="314"/>
      <c r="J73" s="314"/>
      <c r="K73" s="314"/>
      <c r="L73" s="314"/>
      <c r="M73" s="339"/>
      <c r="N73" s="340"/>
      <c r="O73" s="341"/>
      <c r="P73" s="341"/>
      <c r="Q73" s="341"/>
      <c r="R73" s="341"/>
      <c r="S73" s="341"/>
      <c r="T73" s="341"/>
      <c r="U73" s="341"/>
      <c r="V73" s="341"/>
      <c r="W73" s="341"/>
      <c r="X73" s="341"/>
      <c r="Y73" s="341"/>
      <c r="Z73" s="341"/>
      <c r="AA73" s="341"/>
      <c r="AB73" s="341"/>
      <c r="AC73" s="341"/>
      <c r="AD73" s="341"/>
      <c r="AE73" s="341"/>
      <c r="AF73" s="341"/>
      <c r="AG73" s="341"/>
      <c r="AH73" s="341"/>
      <c r="AI73" s="341"/>
      <c r="AJ73" s="341"/>
      <c r="AK73" s="341"/>
      <c r="AL73" s="341"/>
      <c r="AM73" s="341"/>
      <c r="AN73" s="341"/>
      <c r="AO73" s="341"/>
      <c r="AP73" s="341"/>
      <c r="AQ73" s="341"/>
      <c r="AR73" s="341"/>
      <c r="AS73" s="341"/>
      <c r="AT73" s="341"/>
      <c r="AU73" s="341"/>
      <c r="AV73" s="341"/>
      <c r="AW73" s="341"/>
    </row>
    <row r="74" spans="1:49" ht="18" customHeight="1" x14ac:dyDescent="0.4">
      <c r="A74" s="342" t="s">
        <v>64</v>
      </c>
      <c r="B74" s="290"/>
      <c r="C74" s="290"/>
      <c r="D74" s="290"/>
      <c r="E74" s="290"/>
      <c r="F74" s="290"/>
      <c r="G74" s="290"/>
      <c r="H74" s="290"/>
      <c r="I74" s="290"/>
      <c r="J74" s="290"/>
      <c r="K74" s="290"/>
      <c r="L74" s="290"/>
      <c r="M74" s="343"/>
      <c r="N74" s="338" t="s">
        <v>21</v>
      </c>
      <c r="O74" s="314"/>
      <c r="P74" s="314"/>
      <c r="Q74" s="314"/>
      <c r="R74" s="314"/>
      <c r="S74" s="339"/>
      <c r="T74" s="344"/>
      <c r="U74" s="320"/>
      <c r="V74" s="320"/>
      <c r="W74" s="48" t="s">
        <v>191</v>
      </c>
      <c r="X74" s="301"/>
      <c r="Y74" s="301"/>
      <c r="Z74" s="301"/>
      <c r="AA74" s="301"/>
      <c r="AB74" s="48"/>
      <c r="AC74" s="48"/>
      <c r="AD74" s="48"/>
      <c r="AE74" s="48"/>
      <c r="AF74" s="48"/>
      <c r="AG74" s="48"/>
      <c r="AH74" s="48"/>
      <c r="AI74" s="48"/>
      <c r="AJ74" s="48"/>
      <c r="AK74" s="48"/>
      <c r="AL74" s="48"/>
      <c r="AM74" s="48"/>
      <c r="AN74" s="48"/>
      <c r="AO74" s="48"/>
      <c r="AP74" s="48"/>
      <c r="AQ74" s="48"/>
      <c r="AR74" s="48"/>
      <c r="AS74" s="48"/>
      <c r="AT74" s="48"/>
      <c r="AU74" s="48"/>
      <c r="AV74" s="48"/>
      <c r="AW74" s="49"/>
    </row>
    <row r="75" spans="1:49" ht="18" customHeight="1" x14ac:dyDescent="0.4">
      <c r="A75" s="324"/>
      <c r="B75" s="318"/>
      <c r="C75" s="318"/>
      <c r="D75" s="318"/>
      <c r="E75" s="318"/>
      <c r="F75" s="318"/>
      <c r="G75" s="318"/>
      <c r="H75" s="318"/>
      <c r="I75" s="318"/>
      <c r="J75" s="318"/>
      <c r="K75" s="318"/>
      <c r="L75" s="318"/>
      <c r="M75" s="331"/>
      <c r="N75" s="345"/>
      <c r="O75" s="346"/>
      <c r="P75" s="346"/>
      <c r="Q75" s="346"/>
      <c r="R75" s="346"/>
      <c r="S75" s="346"/>
      <c r="T75" s="346"/>
      <c r="U75" s="346"/>
      <c r="V75" s="346"/>
      <c r="W75" s="346"/>
      <c r="X75" s="346"/>
      <c r="Y75" s="346"/>
      <c r="Z75" s="346"/>
      <c r="AA75" s="346"/>
      <c r="AB75" s="346"/>
      <c r="AC75" s="346"/>
      <c r="AD75" s="346"/>
      <c r="AE75" s="346"/>
      <c r="AF75" s="346"/>
      <c r="AG75" s="346"/>
      <c r="AH75" s="346"/>
      <c r="AI75" s="346"/>
      <c r="AJ75" s="346"/>
      <c r="AK75" s="346"/>
      <c r="AL75" s="346"/>
      <c r="AM75" s="346"/>
      <c r="AN75" s="346"/>
      <c r="AO75" s="346"/>
      <c r="AP75" s="346"/>
      <c r="AQ75" s="346"/>
      <c r="AR75" s="346"/>
      <c r="AS75" s="346"/>
      <c r="AT75" s="346"/>
      <c r="AU75" s="346"/>
      <c r="AV75" s="346"/>
      <c r="AW75" s="347"/>
    </row>
    <row r="76" spans="1:49" ht="18" customHeight="1" thickBot="1" x14ac:dyDescent="0.45">
      <c r="A76" s="299" t="s">
        <v>63</v>
      </c>
      <c r="B76" s="299"/>
      <c r="C76" s="299"/>
      <c r="D76" s="299"/>
      <c r="E76" s="299"/>
      <c r="F76" s="299"/>
      <c r="G76" s="299"/>
      <c r="H76" s="299"/>
      <c r="I76" s="299"/>
      <c r="J76" s="299"/>
      <c r="K76" s="299"/>
      <c r="L76" s="299"/>
      <c r="M76" s="299"/>
      <c r="N76" s="300"/>
      <c r="O76" s="301"/>
      <c r="P76" s="301"/>
      <c r="Q76" s="301"/>
      <c r="R76" s="50" t="s">
        <v>110</v>
      </c>
      <c r="S76" s="320"/>
      <c r="T76" s="320"/>
      <c r="U76" s="320"/>
      <c r="V76" s="320"/>
      <c r="W76" s="50" t="s">
        <v>111</v>
      </c>
      <c r="X76" s="321"/>
      <c r="Y76" s="322"/>
      <c r="Z76" s="322"/>
      <c r="AA76" s="322"/>
      <c r="AB76" s="322"/>
      <c r="AC76" s="322"/>
      <c r="AD76" s="322"/>
      <c r="AE76" s="322"/>
      <c r="AF76" s="322"/>
      <c r="AG76" s="322"/>
      <c r="AH76" s="322"/>
      <c r="AI76" s="322"/>
      <c r="AJ76" s="322"/>
      <c r="AK76" s="322"/>
      <c r="AL76" s="322"/>
      <c r="AM76" s="322"/>
      <c r="AN76" s="322"/>
      <c r="AO76" s="322"/>
      <c r="AP76" s="322"/>
      <c r="AQ76" s="322"/>
      <c r="AR76" s="322"/>
      <c r="AS76" s="322"/>
      <c r="AT76" s="322"/>
      <c r="AU76" s="322"/>
      <c r="AV76" s="322"/>
      <c r="AW76" s="323"/>
    </row>
    <row r="77" spans="1:49" ht="18" customHeight="1" thickBot="1" x14ac:dyDescent="0.45">
      <c r="A77" s="324" t="s">
        <v>116</v>
      </c>
      <c r="B77" s="318"/>
      <c r="C77" s="318"/>
      <c r="D77" s="318"/>
      <c r="E77" s="318"/>
      <c r="F77" s="318"/>
      <c r="G77" s="318"/>
      <c r="H77" s="318"/>
      <c r="I77" s="318"/>
      <c r="J77" s="318"/>
      <c r="K77" s="318"/>
      <c r="L77" s="318"/>
      <c r="M77" s="318"/>
      <c r="N77" s="325"/>
      <c r="O77" s="326"/>
      <c r="P77" s="326"/>
      <c r="Q77" s="326"/>
      <c r="R77" s="326"/>
      <c r="S77" s="326"/>
      <c r="T77" s="326"/>
      <c r="U77" s="326"/>
      <c r="V77" s="326"/>
      <c r="W77" s="326"/>
      <c r="X77" s="326"/>
      <c r="Y77" s="327" t="str">
        <f>IF(OR(N77="",N77="その他従業員"),"","→経歴書（参考様式５）、実務経験証明書（参考様式６）を提出")</f>
        <v/>
      </c>
      <c r="Z77" s="328"/>
      <c r="AA77" s="328"/>
      <c r="AB77" s="328"/>
      <c r="AC77" s="328"/>
      <c r="AD77" s="328"/>
      <c r="AE77" s="328"/>
      <c r="AF77" s="328"/>
      <c r="AG77" s="329"/>
      <c r="AH77" s="329"/>
      <c r="AI77" s="329"/>
      <c r="AJ77" s="329"/>
      <c r="AK77" s="329"/>
      <c r="AL77" s="329"/>
      <c r="AM77" s="329"/>
      <c r="AN77" s="329"/>
      <c r="AO77" s="329"/>
      <c r="AP77" s="329"/>
      <c r="AQ77" s="328"/>
      <c r="AR77" s="328"/>
      <c r="AS77" s="328"/>
      <c r="AT77" s="328"/>
      <c r="AU77" s="328"/>
      <c r="AV77" s="328"/>
      <c r="AW77" s="330"/>
    </row>
    <row r="78" spans="1:49" ht="18" customHeight="1" thickBot="1" x14ac:dyDescent="0.45">
      <c r="A78" s="324" t="s">
        <v>135</v>
      </c>
      <c r="B78" s="318"/>
      <c r="C78" s="318"/>
      <c r="D78" s="318"/>
      <c r="E78" s="318"/>
      <c r="F78" s="318"/>
      <c r="G78" s="318"/>
      <c r="H78" s="318"/>
      <c r="I78" s="318"/>
      <c r="J78" s="318"/>
      <c r="K78" s="318"/>
      <c r="L78" s="318"/>
      <c r="M78" s="331"/>
      <c r="N78" s="332" t="s">
        <v>229</v>
      </c>
      <c r="O78" s="332"/>
      <c r="P78" s="332"/>
      <c r="Q78" s="332"/>
      <c r="R78" s="332"/>
      <c r="S78" s="332"/>
      <c r="T78" s="332"/>
      <c r="U78" s="332"/>
      <c r="V78" s="332"/>
      <c r="W78" s="332"/>
      <c r="X78" s="332"/>
      <c r="Y78" s="333"/>
      <c r="Z78" s="325"/>
      <c r="AA78" s="326"/>
      <c r="AB78" s="326"/>
      <c r="AC78" s="326"/>
      <c r="AD78" s="326"/>
      <c r="AE78" s="326"/>
      <c r="AF78" s="334"/>
      <c r="AG78" s="335" t="s">
        <v>231</v>
      </c>
      <c r="AH78" s="335"/>
      <c r="AI78" s="335"/>
      <c r="AJ78" s="335"/>
      <c r="AK78" s="335"/>
      <c r="AL78" s="335"/>
      <c r="AM78" s="335"/>
      <c r="AN78" s="335"/>
      <c r="AO78" s="335"/>
      <c r="AP78" s="335"/>
      <c r="AQ78" s="325"/>
      <c r="AR78" s="326"/>
      <c r="AS78" s="326"/>
      <c r="AT78" s="326"/>
      <c r="AU78" s="326"/>
      <c r="AV78" s="326"/>
      <c r="AW78" s="334"/>
    </row>
    <row r="79" spans="1:49" s="47" customFormat="1" ht="18" customHeight="1" x14ac:dyDescent="0.4">
      <c r="A79" s="336" t="s">
        <v>235</v>
      </c>
      <c r="B79" s="336"/>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336"/>
      <c r="AM79" s="336"/>
      <c r="AN79" s="336"/>
      <c r="AO79" s="336"/>
      <c r="AP79" s="336"/>
      <c r="AQ79" s="336"/>
      <c r="AR79" s="336"/>
      <c r="AS79" s="336"/>
      <c r="AT79" s="336"/>
      <c r="AU79" s="336"/>
      <c r="AV79" s="336"/>
      <c r="AW79" s="336"/>
    </row>
    <row r="80" spans="1:49" ht="18" customHeight="1" x14ac:dyDescent="0.4">
      <c r="A80" s="324" t="s">
        <v>56</v>
      </c>
      <c r="B80" s="318"/>
      <c r="C80" s="318"/>
      <c r="D80" s="318"/>
      <c r="E80" s="318"/>
      <c r="F80" s="318"/>
      <c r="G80" s="318"/>
      <c r="H80" s="318"/>
      <c r="I80" s="318"/>
      <c r="J80" s="318"/>
      <c r="K80" s="318"/>
      <c r="L80" s="318"/>
      <c r="M80" s="331"/>
      <c r="N80" s="337"/>
      <c r="O80" s="337"/>
      <c r="P80" s="337"/>
      <c r="Q80" s="337"/>
      <c r="R80" s="337"/>
      <c r="S80" s="337"/>
      <c r="T80" s="337"/>
      <c r="U80" s="337"/>
      <c r="V80" s="337"/>
      <c r="W80" s="337"/>
      <c r="X80" s="337"/>
      <c r="Y80" s="337"/>
      <c r="Z80" s="337"/>
      <c r="AA80" s="337"/>
      <c r="AB80" s="337"/>
      <c r="AC80" s="337"/>
      <c r="AD80" s="337"/>
      <c r="AE80" s="337"/>
      <c r="AF80" s="337"/>
      <c r="AG80" s="337"/>
      <c r="AH80" s="337"/>
      <c r="AI80" s="337"/>
      <c r="AJ80" s="337"/>
      <c r="AK80" s="337"/>
      <c r="AL80" s="337"/>
      <c r="AM80" s="337"/>
      <c r="AN80" s="337"/>
      <c r="AO80" s="337"/>
      <c r="AP80" s="337"/>
      <c r="AQ80" s="337"/>
      <c r="AR80" s="337"/>
      <c r="AS80" s="337"/>
      <c r="AT80" s="337"/>
      <c r="AU80" s="337"/>
      <c r="AV80" s="337"/>
      <c r="AW80" s="337"/>
    </row>
    <row r="81" spans="1:49" ht="18" customHeight="1" x14ac:dyDescent="0.4">
      <c r="A81" s="338" t="s">
        <v>22</v>
      </c>
      <c r="B81" s="314"/>
      <c r="C81" s="314"/>
      <c r="D81" s="314"/>
      <c r="E81" s="314"/>
      <c r="F81" s="314"/>
      <c r="G81" s="314"/>
      <c r="H81" s="314"/>
      <c r="I81" s="314"/>
      <c r="J81" s="314"/>
      <c r="K81" s="314"/>
      <c r="L81" s="314"/>
      <c r="M81" s="339"/>
      <c r="N81" s="340"/>
      <c r="O81" s="341"/>
      <c r="P81" s="341"/>
      <c r="Q81" s="341"/>
      <c r="R81" s="341"/>
      <c r="S81" s="341"/>
      <c r="T81" s="341"/>
      <c r="U81" s="341"/>
      <c r="V81" s="341"/>
      <c r="W81" s="341"/>
      <c r="X81" s="341"/>
      <c r="Y81" s="341"/>
      <c r="Z81" s="341"/>
      <c r="AA81" s="341"/>
      <c r="AB81" s="341"/>
      <c r="AC81" s="341"/>
      <c r="AD81" s="341"/>
      <c r="AE81" s="341"/>
      <c r="AF81" s="341"/>
      <c r="AG81" s="341"/>
      <c r="AH81" s="341"/>
      <c r="AI81" s="341"/>
      <c r="AJ81" s="341"/>
      <c r="AK81" s="341"/>
      <c r="AL81" s="341"/>
      <c r="AM81" s="341"/>
      <c r="AN81" s="341"/>
      <c r="AO81" s="341"/>
      <c r="AP81" s="341"/>
      <c r="AQ81" s="341"/>
      <c r="AR81" s="341"/>
      <c r="AS81" s="341"/>
      <c r="AT81" s="341"/>
      <c r="AU81" s="341"/>
      <c r="AV81" s="341"/>
      <c r="AW81" s="341"/>
    </row>
    <row r="82" spans="1:49" ht="18" customHeight="1" x14ac:dyDescent="0.4">
      <c r="A82" s="342" t="s">
        <v>64</v>
      </c>
      <c r="B82" s="290"/>
      <c r="C82" s="290"/>
      <c r="D82" s="290"/>
      <c r="E82" s="290"/>
      <c r="F82" s="290"/>
      <c r="G82" s="290"/>
      <c r="H82" s="290"/>
      <c r="I82" s="290"/>
      <c r="J82" s="290"/>
      <c r="K82" s="290"/>
      <c r="L82" s="290"/>
      <c r="M82" s="343"/>
      <c r="N82" s="338" t="s">
        <v>21</v>
      </c>
      <c r="O82" s="314"/>
      <c r="P82" s="314"/>
      <c r="Q82" s="314"/>
      <c r="R82" s="314"/>
      <c r="S82" s="339"/>
      <c r="T82" s="344"/>
      <c r="U82" s="320"/>
      <c r="V82" s="320"/>
      <c r="W82" s="48" t="s">
        <v>191</v>
      </c>
      <c r="X82" s="301"/>
      <c r="Y82" s="301"/>
      <c r="Z82" s="301"/>
      <c r="AA82" s="301"/>
      <c r="AB82" s="48"/>
      <c r="AC82" s="48"/>
      <c r="AD82" s="48"/>
      <c r="AE82" s="48"/>
      <c r="AF82" s="48"/>
      <c r="AG82" s="48"/>
      <c r="AH82" s="48"/>
      <c r="AI82" s="48"/>
      <c r="AJ82" s="48"/>
      <c r="AK82" s="48"/>
      <c r="AL82" s="48"/>
      <c r="AM82" s="48"/>
      <c r="AN82" s="48"/>
      <c r="AO82" s="48"/>
      <c r="AP82" s="48"/>
      <c r="AQ82" s="48"/>
      <c r="AR82" s="48"/>
      <c r="AS82" s="48"/>
      <c r="AT82" s="48"/>
      <c r="AU82" s="48"/>
      <c r="AV82" s="48"/>
      <c r="AW82" s="49"/>
    </row>
    <row r="83" spans="1:49" ht="18" customHeight="1" x14ac:dyDescent="0.4">
      <c r="A83" s="324"/>
      <c r="B83" s="318"/>
      <c r="C83" s="318"/>
      <c r="D83" s="318"/>
      <c r="E83" s="318"/>
      <c r="F83" s="318"/>
      <c r="G83" s="318"/>
      <c r="H83" s="318"/>
      <c r="I83" s="318"/>
      <c r="J83" s="318"/>
      <c r="K83" s="318"/>
      <c r="L83" s="318"/>
      <c r="M83" s="331"/>
      <c r="N83" s="345"/>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346"/>
      <c r="AV83" s="346"/>
      <c r="AW83" s="347"/>
    </row>
    <row r="84" spans="1:49" ht="18" customHeight="1" thickBot="1" x14ac:dyDescent="0.45">
      <c r="A84" s="299" t="s">
        <v>63</v>
      </c>
      <c r="B84" s="299"/>
      <c r="C84" s="299"/>
      <c r="D84" s="299"/>
      <c r="E84" s="299"/>
      <c r="F84" s="299"/>
      <c r="G84" s="299"/>
      <c r="H84" s="299"/>
      <c r="I84" s="299"/>
      <c r="J84" s="299"/>
      <c r="K84" s="299"/>
      <c r="L84" s="299"/>
      <c r="M84" s="299"/>
      <c r="N84" s="300"/>
      <c r="O84" s="301"/>
      <c r="P84" s="301"/>
      <c r="Q84" s="301"/>
      <c r="R84" s="50" t="s">
        <v>110</v>
      </c>
      <c r="S84" s="320"/>
      <c r="T84" s="320"/>
      <c r="U84" s="320"/>
      <c r="V84" s="320"/>
      <c r="W84" s="50" t="s">
        <v>111</v>
      </c>
      <c r="X84" s="321"/>
      <c r="Y84" s="322"/>
      <c r="Z84" s="322"/>
      <c r="AA84" s="322"/>
      <c r="AB84" s="322"/>
      <c r="AC84" s="322"/>
      <c r="AD84" s="322"/>
      <c r="AE84" s="322"/>
      <c r="AF84" s="322"/>
      <c r="AG84" s="322"/>
      <c r="AH84" s="322"/>
      <c r="AI84" s="322"/>
      <c r="AJ84" s="322"/>
      <c r="AK84" s="322"/>
      <c r="AL84" s="322"/>
      <c r="AM84" s="322"/>
      <c r="AN84" s="322"/>
      <c r="AO84" s="322"/>
      <c r="AP84" s="322"/>
      <c r="AQ84" s="322"/>
      <c r="AR84" s="322"/>
      <c r="AS84" s="322"/>
      <c r="AT84" s="322"/>
      <c r="AU84" s="322"/>
      <c r="AV84" s="322"/>
      <c r="AW84" s="323"/>
    </row>
    <row r="85" spans="1:49" ht="18" customHeight="1" thickBot="1" x14ac:dyDescent="0.45">
      <c r="A85" s="324" t="s">
        <v>116</v>
      </c>
      <c r="B85" s="318"/>
      <c r="C85" s="318"/>
      <c r="D85" s="318"/>
      <c r="E85" s="318"/>
      <c r="F85" s="318"/>
      <c r="G85" s="318"/>
      <c r="H85" s="318"/>
      <c r="I85" s="318"/>
      <c r="J85" s="318"/>
      <c r="K85" s="318"/>
      <c r="L85" s="318"/>
      <c r="M85" s="318"/>
      <c r="N85" s="325"/>
      <c r="O85" s="326"/>
      <c r="P85" s="326"/>
      <c r="Q85" s="326"/>
      <c r="R85" s="326"/>
      <c r="S85" s="326"/>
      <c r="T85" s="326"/>
      <c r="U85" s="326"/>
      <c r="V85" s="326"/>
      <c r="W85" s="326"/>
      <c r="X85" s="326"/>
      <c r="Y85" s="327" t="str">
        <f>IF(OR(N85="",N85="その他従業員"),"","→経歴書（参考様式５）、実務経験証明書（参考様式６）を提出")</f>
        <v/>
      </c>
      <c r="Z85" s="328"/>
      <c r="AA85" s="328"/>
      <c r="AB85" s="328"/>
      <c r="AC85" s="328"/>
      <c r="AD85" s="328"/>
      <c r="AE85" s="328"/>
      <c r="AF85" s="328"/>
      <c r="AG85" s="329"/>
      <c r="AH85" s="329"/>
      <c r="AI85" s="329"/>
      <c r="AJ85" s="329"/>
      <c r="AK85" s="329"/>
      <c r="AL85" s="329"/>
      <c r="AM85" s="329"/>
      <c r="AN85" s="329"/>
      <c r="AO85" s="329"/>
      <c r="AP85" s="329"/>
      <c r="AQ85" s="328"/>
      <c r="AR85" s="328"/>
      <c r="AS85" s="328"/>
      <c r="AT85" s="328"/>
      <c r="AU85" s="328"/>
      <c r="AV85" s="328"/>
      <c r="AW85" s="330"/>
    </row>
    <row r="86" spans="1:49" ht="18" customHeight="1" thickBot="1" x14ac:dyDescent="0.45">
      <c r="A86" s="324" t="s">
        <v>135</v>
      </c>
      <c r="B86" s="318"/>
      <c r="C86" s="318"/>
      <c r="D86" s="318"/>
      <c r="E86" s="318"/>
      <c r="F86" s="318"/>
      <c r="G86" s="318"/>
      <c r="H86" s="318"/>
      <c r="I86" s="318"/>
      <c r="J86" s="318"/>
      <c r="K86" s="318"/>
      <c r="L86" s="318"/>
      <c r="M86" s="331"/>
      <c r="N86" s="332" t="s">
        <v>229</v>
      </c>
      <c r="O86" s="332"/>
      <c r="P86" s="332"/>
      <c r="Q86" s="332"/>
      <c r="R86" s="332"/>
      <c r="S86" s="332"/>
      <c r="T86" s="332"/>
      <c r="U86" s="332"/>
      <c r="V86" s="332"/>
      <c r="W86" s="332"/>
      <c r="X86" s="332"/>
      <c r="Y86" s="333"/>
      <c r="Z86" s="325"/>
      <c r="AA86" s="326"/>
      <c r="AB86" s="326"/>
      <c r="AC86" s="326"/>
      <c r="AD86" s="326"/>
      <c r="AE86" s="326"/>
      <c r="AF86" s="334"/>
      <c r="AG86" s="335" t="s">
        <v>231</v>
      </c>
      <c r="AH86" s="335"/>
      <c r="AI86" s="335"/>
      <c r="AJ86" s="335"/>
      <c r="AK86" s="335"/>
      <c r="AL86" s="335"/>
      <c r="AM86" s="335"/>
      <c r="AN86" s="335"/>
      <c r="AO86" s="335"/>
      <c r="AP86" s="335"/>
      <c r="AQ86" s="325"/>
      <c r="AR86" s="326"/>
      <c r="AS86" s="326"/>
      <c r="AT86" s="326"/>
      <c r="AU86" s="326"/>
      <c r="AV86" s="326"/>
      <c r="AW86" s="334"/>
    </row>
    <row r="87" spans="1:49" s="47" customFormat="1" ht="18" customHeight="1" x14ac:dyDescent="0.4">
      <c r="A87" s="336" t="s">
        <v>236</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36"/>
      <c r="AV87" s="336"/>
      <c r="AW87" s="336"/>
    </row>
    <row r="88" spans="1:49" ht="18" customHeight="1" x14ac:dyDescent="0.4">
      <c r="A88" s="324" t="s">
        <v>56</v>
      </c>
      <c r="B88" s="318"/>
      <c r="C88" s="318"/>
      <c r="D88" s="318"/>
      <c r="E88" s="318"/>
      <c r="F88" s="318"/>
      <c r="G88" s="318"/>
      <c r="H88" s="318"/>
      <c r="I88" s="318"/>
      <c r="J88" s="318"/>
      <c r="K88" s="318"/>
      <c r="L88" s="318"/>
      <c r="M88" s="331"/>
      <c r="N88" s="337"/>
      <c r="O88" s="337"/>
      <c r="P88" s="337"/>
      <c r="Q88" s="337"/>
      <c r="R88" s="337"/>
      <c r="S88" s="337"/>
      <c r="T88" s="337"/>
      <c r="U88" s="337"/>
      <c r="V88" s="337"/>
      <c r="W88" s="337"/>
      <c r="X88" s="337"/>
      <c r="Y88" s="337"/>
      <c r="Z88" s="337"/>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row>
    <row r="89" spans="1:49" ht="18" customHeight="1" x14ac:dyDescent="0.4">
      <c r="A89" s="338" t="s">
        <v>22</v>
      </c>
      <c r="B89" s="314"/>
      <c r="C89" s="314"/>
      <c r="D89" s="314"/>
      <c r="E89" s="314"/>
      <c r="F89" s="314"/>
      <c r="G89" s="314"/>
      <c r="H89" s="314"/>
      <c r="I89" s="314"/>
      <c r="J89" s="314"/>
      <c r="K89" s="314"/>
      <c r="L89" s="314"/>
      <c r="M89" s="339"/>
      <c r="N89" s="340"/>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c r="AN89" s="341"/>
      <c r="AO89" s="341"/>
      <c r="AP89" s="341"/>
      <c r="AQ89" s="341"/>
      <c r="AR89" s="341"/>
      <c r="AS89" s="341"/>
      <c r="AT89" s="341"/>
      <c r="AU89" s="341"/>
      <c r="AV89" s="341"/>
      <c r="AW89" s="341"/>
    </row>
    <row r="90" spans="1:49" ht="18" customHeight="1" x14ac:dyDescent="0.4">
      <c r="A90" s="342" t="s">
        <v>64</v>
      </c>
      <c r="B90" s="290"/>
      <c r="C90" s="290"/>
      <c r="D90" s="290"/>
      <c r="E90" s="290"/>
      <c r="F90" s="290"/>
      <c r="G90" s="290"/>
      <c r="H90" s="290"/>
      <c r="I90" s="290"/>
      <c r="J90" s="290"/>
      <c r="K90" s="290"/>
      <c r="L90" s="290"/>
      <c r="M90" s="343"/>
      <c r="N90" s="338" t="s">
        <v>21</v>
      </c>
      <c r="O90" s="314"/>
      <c r="P90" s="314"/>
      <c r="Q90" s="314"/>
      <c r="R90" s="314"/>
      <c r="S90" s="339"/>
      <c r="T90" s="344"/>
      <c r="U90" s="320"/>
      <c r="V90" s="320"/>
      <c r="W90" s="48" t="s">
        <v>191</v>
      </c>
      <c r="X90" s="301"/>
      <c r="Y90" s="301"/>
      <c r="Z90" s="301"/>
      <c r="AA90" s="301"/>
      <c r="AB90" s="48"/>
      <c r="AC90" s="48"/>
      <c r="AD90" s="48"/>
      <c r="AE90" s="48"/>
      <c r="AF90" s="48"/>
      <c r="AG90" s="48"/>
      <c r="AH90" s="48"/>
      <c r="AI90" s="48"/>
      <c r="AJ90" s="48"/>
      <c r="AK90" s="48"/>
      <c r="AL90" s="48"/>
      <c r="AM90" s="48"/>
      <c r="AN90" s="48"/>
      <c r="AO90" s="48"/>
      <c r="AP90" s="48"/>
      <c r="AQ90" s="48"/>
      <c r="AR90" s="48"/>
      <c r="AS90" s="48"/>
      <c r="AT90" s="48"/>
      <c r="AU90" s="48"/>
      <c r="AV90" s="48"/>
      <c r="AW90" s="49"/>
    </row>
    <row r="91" spans="1:49" ht="18" customHeight="1" x14ac:dyDescent="0.4">
      <c r="A91" s="324"/>
      <c r="B91" s="318"/>
      <c r="C91" s="318"/>
      <c r="D91" s="318"/>
      <c r="E91" s="318"/>
      <c r="F91" s="318"/>
      <c r="G91" s="318"/>
      <c r="H91" s="318"/>
      <c r="I91" s="318"/>
      <c r="J91" s="318"/>
      <c r="K91" s="318"/>
      <c r="L91" s="318"/>
      <c r="M91" s="331"/>
      <c r="N91" s="345"/>
      <c r="O91" s="346"/>
      <c r="P91" s="346"/>
      <c r="Q91" s="346"/>
      <c r="R91" s="346"/>
      <c r="S91" s="346"/>
      <c r="T91" s="346"/>
      <c r="U91" s="346"/>
      <c r="V91" s="346"/>
      <c r="W91" s="346"/>
      <c r="X91" s="346"/>
      <c r="Y91" s="346"/>
      <c r="Z91" s="346"/>
      <c r="AA91" s="346"/>
      <c r="AB91" s="346"/>
      <c r="AC91" s="346"/>
      <c r="AD91" s="346"/>
      <c r="AE91" s="346"/>
      <c r="AF91" s="346"/>
      <c r="AG91" s="346"/>
      <c r="AH91" s="346"/>
      <c r="AI91" s="346"/>
      <c r="AJ91" s="346"/>
      <c r="AK91" s="346"/>
      <c r="AL91" s="346"/>
      <c r="AM91" s="346"/>
      <c r="AN91" s="346"/>
      <c r="AO91" s="346"/>
      <c r="AP91" s="346"/>
      <c r="AQ91" s="346"/>
      <c r="AR91" s="346"/>
      <c r="AS91" s="346"/>
      <c r="AT91" s="346"/>
      <c r="AU91" s="346"/>
      <c r="AV91" s="346"/>
      <c r="AW91" s="347"/>
    </row>
    <row r="92" spans="1:49" ht="18" customHeight="1" thickBot="1" x14ac:dyDescent="0.45">
      <c r="A92" s="299" t="s">
        <v>63</v>
      </c>
      <c r="B92" s="299"/>
      <c r="C92" s="299"/>
      <c r="D92" s="299"/>
      <c r="E92" s="299"/>
      <c r="F92" s="299"/>
      <c r="G92" s="299"/>
      <c r="H92" s="299"/>
      <c r="I92" s="299"/>
      <c r="J92" s="299"/>
      <c r="K92" s="299"/>
      <c r="L92" s="299"/>
      <c r="M92" s="299"/>
      <c r="N92" s="300"/>
      <c r="O92" s="301"/>
      <c r="P92" s="301"/>
      <c r="Q92" s="301"/>
      <c r="R92" s="50" t="s">
        <v>110</v>
      </c>
      <c r="S92" s="320"/>
      <c r="T92" s="320"/>
      <c r="U92" s="320"/>
      <c r="V92" s="320"/>
      <c r="W92" s="50" t="s">
        <v>111</v>
      </c>
      <c r="X92" s="321"/>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3"/>
    </row>
    <row r="93" spans="1:49" ht="18" customHeight="1" thickBot="1" x14ac:dyDescent="0.45">
      <c r="A93" s="324" t="s">
        <v>116</v>
      </c>
      <c r="B93" s="318"/>
      <c r="C93" s="318"/>
      <c r="D93" s="318"/>
      <c r="E93" s="318"/>
      <c r="F93" s="318"/>
      <c r="G93" s="318"/>
      <c r="H93" s="318"/>
      <c r="I93" s="318"/>
      <c r="J93" s="318"/>
      <c r="K93" s="318"/>
      <c r="L93" s="318"/>
      <c r="M93" s="318"/>
      <c r="N93" s="325"/>
      <c r="O93" s="326"/>
      <c r="P93" s="326"/>
      <c r="Q93" s="326"/>
      <c r="R93" s="326"/>
      <c r="S93" s="326"/>
      <c r="T93" s="326"/>
      <c r="U93" s="326"/>
      <c r="V93" s="326"/>
      <c r="W93" s="326"/>
      <c r="X93" s="326"/>
      <c r="Y93" s="327" t="str">
        <f>IF(OR(N93="",N93="その他従業員"),"","→経歴書（参考様式５）、実務経験証明書（参考様式６）を提出")</f>
        <v/>
      </c>
      <c r="Z93" s="328"/>
      <c r="AA93" s="328"/>
      <c r="AB93" s="328"/>
      <c r="AC93" s="328"/>
      <c r="AD93" s="328"/>
      <c r="AE93" s="328"/>
      <c r="AF93" s="328"/>
      <c r="AG93" s="329"/>
      <c r="AH93" s="329"/>
      <c r="AI93" s="329"/>
      <c r="AJ93" s="329"/>
      <c r="AK93" s="329"/>
      <c r="AL93" s="329"/>
      <c r="AM93" s="329"/>
      <c r="AN93" s="329"/>
      <c r="AO93" s="329"/>
      <c r="AP93" s="329"/>
      <c r="AQ93" s="328"/>
      <c r="AR93" s="328"/>
      <c r="AS93" s="328"/>
      <c r="AT93" s="328"/>
      <c r="AU93" s="328"/>
      <c r="AV93" s="328"/>
      <c r="AW93" s="330"/>
    </row>
    <row r="94" spans="1:49" ht="18" customHeight="1" thickBot="1" x14ac:dyDescent="0.45">
      <c r="A94" s="324" t="s">
        <v>135</v>
      </c>
      <c r="B94" s="318"/>
      <c r="C94" s="318"/>
      <c r="D94" s="318"/>
      <c r="E94" s="318"/>
      <c r="F94" s="318"/>
      <c r="G94" s="318"/>
      <c r="H94" s="318"/>
      <c r="I94" s="318"/>
      <c r="J94" s="318"/>
      <c r="K94" s="318"/>
      <c r="L94" s="318"/>
      <c r="M94" s="331"/>
      <c r="N94" s="332" t="s">
        <v>229</v>
      </c>
      <c r="O94" s="332"/>
      <c r="P94" s="332"/>
      <c r="Q94" s="332"/>
      <c r="R94" s="332"/>
      <c r="S94" s="332"/>
      <c r="T94" s="332"/>
      <c r="U94" s="332"/>
      <c r="V94" s="332"/>
      <c r="W94" s="332"/>
      <c r="X94" s="332"/>
      <c r="Y94" s="333"/>
      <c r="Z94" s="325"/>
      <c r="AA94" s="326"/>
      <c r="AB94" s="326"/>
      <c r="AC94" s="326"/>
      <c r="AD94" s="326"/>
      <c r="AE94" s="326"/>
      <c r="AF94" s="334"/>
      <c r="AG94" s="335" t="s">
        <v>231</v>
      </c>
      <c r="AH94" s="335"/>
      <c r="AI94" s="335"/>
      <c r="AJ94" s="335"/>
      <c r="AK94" s="335"/>
      <c r="AL94" s="335"/>
      <c r="AM94" s="335"/>
      <c r="AN94" s="335"/>
      <c r="AO94" s="335"/>
      <c r="AP94" s="335"/>
      <c r="AQ94" s="325"/>
      <c r="AR94" s="326"/>
      <c r="AS94" s="326"/>
      <c r="AT94" s="326"/>
      <c r="AU94" s="326"/>
      <c r="AV94" s="326"/>
      <c r="AW94" s="334"/>
    </row>
    <row r="95" spans="1:49" s="47" customFormat="1" ht="18" customHeight="1" x14ac:dyDescent="0.4">
      <c r="A95" s="336" t="s">
        <v>237</v>
      </c>
      <c r="B95" s="336"/>
      <c r="C95" s="336"/>
      <c r="D95" s="336"/>
      <c r="E95" s="336"/>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6"/>
      <c r="AO95" s="336"/>
      <c r="AP95" s="336"/>
      <c r="AQ95" s="336"/>
      <c r="AR95" s="336"/>
      <c r="AS95" s="336"/>
      <c r="AT95" s="336"/>
      <c r="AU95" s="336"/>
      <c r="AV95" s="336"/>
      <c r="AW95" s="336"/>
    </row>
    <row r="96" spans="1:49" ht="18" customHeight="1" x14ac:dyDescent="0.4">
      <c r="A96" s="324" t="s">
        <v>56</v>
      </c>
      <c r="B96" s="318"/>
      <c r="C96" s="318"/>
      <c r="D96" s="318"/>
      <c r="E96" s="318"/>
      <c r="F96" s="318"/>
      <c r="G96" s="318"/>
      <c r="H96" s="318"/>
      <c r="I96" s="318"/>
      <c r="J96" s="318"/>
      <c r="K96" s="318"/>
      <c r="L96" s="318"/>
      <c r="M96" s="331"/>
      <c r="N96" s="337"/>
      <c r="O96" s="337"/>
      <c r="P96" s="337"/>
      <c r="Q96" s="337"/>
      <c r="R96" s="337"/>
      <c r="S96" s="337"/>
      <c r="T96" s="337"/>
      <c r="U96" s="337"/>
      <c r="V96" s="337"/>
      <c r="W96" s="337"/>
      <c r="X96" s="337"/>
      <c r="Y96" s="337"/>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37"/>
      <c r="AV96" s="337"/>
      <c r="AW96" s="337"/>
    </row>
    <row r="97" spans="1:49" ht="18" customHeight="1" x14ac:dyDescent="0.4">
      <c r="A97" s="338" t="s">
        <v>22</v>
      </c>
      <c r="B97" s="314"/>
      <c r="C97" s="314"/>
      <c r="D97" s="314"/>
      <c r="E97" s="314"/>
      <c r="F97" s="314"/>
      <c r="G97" s="314"/>
      <c r="H97" s="314"/>
      <c r="I97" s="314"/>
      <c r="J97" s="314"/>
      <c r="K97" s="314"/>
      <c r="L97" s="314"/>
      <c r="M97" s="339"/>
      <c r="N97" s="340"/>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row>
    <row r="98" spans="1:49" ht="18" customHeight="1" x14ac:dyDescent="0.4">
      <c r="A98" s="342" t="s">
        <v>64</v>
      </c>
      <c r="B98" s="290"/>
      <c r="C98" s="290"/>
      <c r="D98" s="290"/>
      <c r="E98" s="290"/>
      <c r="F98" s="290"/>
      <c r="G98" s="290"/>
      <c r="H98" s="290"/>
      <c r="I98" s="290"/>
      <c r="J98" s="290"/>
      <c r="K98" s="290"/>
      <c r="L98" s="290"/>
      <c r="M98" s="343"/>
      <c r="N98" s="338" t="s">
        <v>21</v>
      </c>
      <c r="O98" s="314"/>
      <c r="P98" s="314"/>
      <c r="Q98" s="314"/>
      <c r="R98" s="314"/>
      <c r="S98" s="339"/>
      <c r="T98" s="344"/>
      <c r="U98" s="320"/>
      <c r="V98" s="320"/>
      <c r="W98" s="48" t="s">
        <v>191</v>
      </c>
      <c r="X98" s="301"/>
      <c r="Y98" s="301"/>
      <c r="Z98" s="301"/>
      <c r="AA98" s="301"/>
      <c r="AB98" s="48"/>
      <c r="AC98" s="48"/>
      <c r="AD98" s="48"/>
      <c r="AE98" s="48"/>
      <c r="AF98" s="48"/>
      <c r="AG98" s="48"/>
      <c r="AH98" s="48"/>
      <c r="AI98" s="48"/>
      <c r="AJ98" s="48"/>
      <c r="AK98" s="48"/>
      <c r="AL98" s="48"/>
      <c r="AM98" s="48"/>
      <c r="AN98" s="48"/>
      <c r="AO98" s="48"/>
      <c r="AP98" s="48"/>
      <c r="AQ98" s="48"/>
      <c r="AR98" s="48"/>
      <c r="AS98" s="48"/>
      <c r="AT98" s="48"/>
      <c r="AU98" s="48"/>
      <c r="AV98" s="48"/>
      <c r="AW98" s="49"/>
    </row>
    <row r="99" spans="1:49" ht="18" customHeight="1" x14ac:dyDescent="0.4">
      <c r="A99" s="324"/>
      <c r="B99" s="318"/>
      <c r="C99" s="318"/>
      <c r="D99" s="318"/>
      <c r="E99" s="318"/>
      <c r="F99" s="318"/>
      <c r="G99" s="318"/>
      <c r="H99" s="318"/>
      <c r="I99" s="318"/>
      <c r="J99" s="318"/>
      <c r="K99" s="318"/>
      <c r="L99" s="318"/>
      <c r="M99" s="331"/>
      <c r="N99" s="345"/>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6"/>
      <c r="AL99" s="346"/>
      <c r="AM99" s="346"/>
      <c r="AN99" s="346"/>
      <c r="AO99" s="346"/>
      <c r="AP99" s="346"/>
      <c r="AQ99" s="346"/>
      <c r="AR99" s="346"/>
      <c r="AS99" s="346"/>
      <c r="AT99" s="346"/>
      <c r="AU99" s="346"/>
      <c r="AV99" s="346"/>
      <c r="AW99" s="347"/>
    </row>
    <row r="100" spans="1:49" ht="18" customHeight="1" thickBot="1" x14ac:dyDescent="0.45">
      <c r="A100" s="299" t="s">
        <v>63</v>
      </c>
      <c r="B100" s="299"/>
      <c r="C100" s="299"/>
      <c r="D100" s="299"/>
      <c r="E100" s="299"/>
      <c r="F100" s="299"/>
      <c r="G100" s="299"/>
      <c r="H100" s="299"/>
      <c r="I100" s="299"/>
      <c r="J100" s="299"/>
      <c r="K100" s="299"/>
      <c r="L100" s="299"/>
      <c r="M100" s="299"/>
      <c r="N100" s="300"/>
      <c r="O100" s="301"/>
      <c r="P100" s="301"/>
      <c r="Q100" s="301"/>
      <c r="R100" s="50" t="s">
        <v>110</v>
      </c>
      <c r="S100" s="320"/>
      <c r="T100" s="320"/>
      <c r="U100" s="320"/>
      <c r="V100" s="320"/>
      <c r="W100" s="50" t="s">
        <v>111</v>
      </c>
      <c r="X100" s="321"/>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3"/>
    </row>
    <row r="101" spans="1:49" ht="18" customHeight="1" thickBot="1" x14ac:dyDescent="0.45">
      <c r="A101" s="324" t="s">
        <v>116</v>
      </c>
      <c r="B101" s="318"/>
      <c r="C101" s="318"/>
      <c r="D101" s="318"/>
      <c r="E101" s="318"/>
      <c r="F101" s="318"/>
      <c r="G101" s="318"/>
      <c r="H101" s="318"/>
      <c r="I101" s="318"/>
      <c r="J101" s="318"/>
      <c r="K101" s="318"/>
      <c r="L101" s="318"/>
      <c r="M101" s="318"/>
      <c r="N101" s="325"/>
      <c r="O101" s="326"/>
      <c r="P101" s="326"/>
      <c r="Q101" s="326"/>
      <c r="R101" s="326"/>
      <c r="S101" s="326"/>
      <c r="T101" s="326"/>
      <c r="U101" s="326"/>
      <c r="V101" s="326"/>
      <c r="W101" s="326"/>
      <c r="X101" s="326"/>
      <c r="Y101" s="327" t="str">
        <f>IF(OR(N101="",N101="その他従業員"),"","→経歴書（参考様式５）、実務経験証明書（参考様式６）を提出")</f>
        <v/>
      </c>
      <c r="Z101" s="328"/>
      <c r="AA101" s="328"/>
      <c r="AB101" s="328"/>
      <c r="AC101" s="328"/>
      <c r="AD101" s="328"/>
      <c r="AE101" s="328"/>
      <c r="AF101" s="328"/>
      <c r="AG101" s="329"/>
      <c r="AH101" s="329"/>
      <c r="AI101" s="329"/>
      <c r="AJ101" s="329"/>
      <c r="AK101" s="329"/>
      <c r="AL101" s="329"/>
      <c r="AM101" s="329"/>
      <c r="AN101" s="329"/>
      <c r="AO101" s="329"/>
      <c r="AP101" s="329"/>
      <c r="AQ101" s="328"/>
      <c r="AR101" s="328"/>
      <c r="AS101" s="328"/>
      <c r="AT101" s="328"/>
      <c r="AU101" s="328"/>
      <c r="AV101" s="328"/>
      <c r="AW101" s="330"/>
    </row>
    <row r="102" spans="1:49" ht="18" customHeight="1" thickBot="1" x14ac:dyDescent="0.45">
      <c r="A102" s="324" t="s">
        <v>135</v>
      </c>
      <c r="B102" s="318"/>
      <c r="C102" s="318"/>
      <c r="D102" s="318"/>
      <c r="E102" s="318"/>
      <c r="F102" s="318"/>
      <c r="G102" s="318"/>
      <c r="H102" s="318"/>
      <c r="I102" s="318"/>
      <c r="J102" s="318"/>
      <c r="K102" s="318"/>
      <c r="L102" s="318"/>
      <c r="M102" s="331"/>
      <c r="N102" s="332" t="s">
        <v>229</v>
      </c>
      <c r="O102" s="332"/>
      <c r="P102" s="332"/>
      <c r="Q102" s="332"/>
      <c r="R102" s="332"/>
      <c r="S102" s="332"/>
      <c r="T102" s="332"/>
      <c r="U102" s="332"/>
      <c r="V102" s="332"/>
      <c r="W102" s="332"/>
      <c r="X102" s="332"/>
      <c r="Y102" s="333"/>
      <c r="Z102" s="325"/>
      <c r="AA102" s="326"/>
      <c r="AB102" s="326"/>
      <c r="AC102" s="326"/>
      <c r="AD102" s="326"/>
      <c r="AE102" s="326"/>
      <c r="AF102" s="334"/>
      <c r="AG102" s="335" t="s">
        <v>231</v>
      </c>
      <c r="AH102" s="335"/>
      <c r="AI102" s="335"/>
      <c r="AJ102" s="335"/>
      <c r="AK102" s="335"/>
      <c r="AL102" s="335"/>
      <c r="AM102" s="335"/>
      <c r="AN102" s="335"/>
      <c r="AO102" s="335"/>
      <c r="AP102" s="335"/>
      <c r="AQ102" s="325"/>
      <c r="AR102" s="326"/>
      <c r="AS102" s="326"/>
      <c r="AT102" s="326"/>
      <c r="AU102" s="326"/>
      <c r="AV102" s="326"/>
      <c r="AW102" s="334"/>
    </row>
  </sheetData>
  <mergeCells count="313">
    <mergeCell ref="AO23:AP23"/>
    <mergeCell ref="AV23:AW23"/>
    <mergeCell ref="AQ23:AU23"/>
    <mergeCell ref="N1:Y1"/>
    <mergeCell ref="AL1:AW1"/>
    <mergeCell ref="Z1:AK1"/>
    <mergeCell ref="A41:M41"/>
    <mergeCell ref="A42:M42"/>
    <mergeCell ref="A1:M1"/>
    <mergeCell ref="A21:M21"/>
    <mergeCell ref="S21:T21"/>
    <mergeCell ref="V21:AW21"/>
    <mergeCell ref="F11:M11"/>
    <mergeCell ref="N11:AW11"/>
    <mergeCell ref="F14:M15"/>
    <mergeCell ref="N14:S14"/>
    <mergeCell ref="T14:V14"/>
    <mergeCell ref="N15:AW15"/>
    <mergeCell ref="N19:S19"/>
    <mergeCell ref="T19:V19"/>
    <mergeCell ref="A19:M20"/>
    <mergeCell ref="N13:AW13"/>
    <mergeCell ref="A2:AW2"/>
    <mergeCell ref="D26:M27"/>
    <mergeCell ref="A43:M44"/>
    <mergeCell ref="N44:AW44"/>
    <mergeCell ref="A24:C25"/>
    <mergeCell ref="A26:C27"/>
    <mergeCell ref="A28:M29"/>
    <mergeCell ref="A30:M31"/>
    <mergeCell ref="U30:AD31"/>
    <mergeCell ref="AP33:AW33"/>
    <mergeCell ref="U37:AA37"/>
    <mergeCell ref="AP37:AQ37"/>
    <mergeCell ref="AJ37:AO37"/>
    <mergeCell ref="AR37:AW37"/>
    <mergeCell ref="AB36:AW36"/>
    <mergeCell ref="I36:J36"/>
    <mergeCell ref="I37:J37"/>
    <mergeCell ref="I38:J38"/>
    <mergeCell ref="A40:AW40"/>
    <mergeCell ref="AP27:AW27"/>
    <mergeCell ref="N30:T31"/>
    <mergeCell ref="N28:T29"/>
    <mergeCell ref="U28:AD29"/>
    <mergeCell ref="AE28:AO28"/>
    <mergeCell ref="AP28:AW28"/>
    <mergeCell ref="AE29:AO29"/>
    <mergeCell ref="AB37:AC37"/>
    <mergeCell ref="A39:M39"/>
    <mergeCell ref="N39:AW39"/>
    <mergeCell ref="V6:AW6"/>
    <mergeCell ref="V20:AW20"/>
    <mergeCell ref="V7:AW7"/>
    <mergeCell ref="D24:M25"/>
    <mergeCell ref="N6:U6"/>
    <mergeCell ref="A23:AD23"/>
    <mergeCell ref="AE23:AF23"/>
    <mergeCell ref="AG23:AI23"/>
    <mergeCell ref="AJ23:AK23"/>
    <mergeCell ref="AL23:AN23"/>
    <mergeCell ref="AE30:AO30"/>
    <mergeCell ref="AP30:AW30"/>
    <mergeCell ref="AE31:AO31"/>
    <mergeCell ref="AP31:AW31"/>
    <mergeCell ref="N26:T27"/>
    <mergeCell ref="U26:AD27"/>
    <mergeCell ref="AE26:AO26"/>
    <mergeCell ref="AP26:AW26"/>
    <mergeCell ref="AE27:AO27"/>
    <mergeCell ref="S37:T37"/>
    <mergeCell ref="N9:AW9"/>
    <mergeCell ref="N4:AW4"/>
    <mergeCell ref="V22:AW22"/>
    <mergeCell ref="F13:M13"/>
    <mergeCell ref="F12:M12"/>
    <mergeCell ref="F10:M10"/>
    <mergeCell ref="A9:M9"/>
    <mergeCell ref="A4:M4"/>
    <mergeCell ref="N10:AW10"/>
    <mergeCell ref="A17:M17"/>
    <mergeCell ref="A8:M8"/>
    <mergeCell ref="A7:M7"/>
    <mergeCell ref="T5:V5"/>
    <mergeCell ref="X5:AA5"/>
    <mergeCell ref="V8:AW8"/>
    <mergeCell ref="N21:Q21"/>
    <mergeCell ref="X14:AA14"/>
    <mergeCell ref="X19:AA19"/>
    <mergeCell ref="A16:AW16"/>
    <mergeCell ref="N41:AW41"/>
    <mergeCell ref="A3:M3"/>
    <mergeCell ref="N24:T25"/>
    <mergeCell ref="AE25:AO25"/>
    <mergeCell ref="AE24:AO24"/>
    <mergeCell ref="N17:AW17"/>
    <mergeCell ref="N18:AW18"/>
    <mergeCell ref="N3:AW3"/>
    <mergeCell ref="A5:M6"/>
    <mergeCell ref="N22:Q22"/>
    <mergeCell ref="A18:M18"/>
    <mergeCell ref="S22:T22"/>
    <mergeCell ref="A10:E15"/>
    <mergeCell ref="A22:M22"/>
    <mergeCell ref="AP24:AW24"/>
    <mergeCell ref="AP25:AW25"/>
    <mergeCell ref="U24:AD25"/>
    <mergeCell ref="N5:S5"/>
    <mergeCell ref="N12:AW12"/>
    <mergeCell ref="N20:U20"/>
    <mergeCell ref="N7:Q7"/>
    <mergeCell ref="S7:T7"/>
    <mergeCell ref="N8:Q8"/>
    <mergeCell ref="S8:T8"/>
    <mergeCell ref="S38:T38"/>
    <mergeCell ref="AP29:AW29"/>
    <mergeCell ref="A50:M51"/>
    <mergeCell ref="N50:S50"/>
    <mergeCell ref="T50:V50"/>
    <mergeCell ref="X50:AA50"/>
    <mergeCell ref="N51:AW51"/>
    <mergeCell ref="A32:M33"/>
    <mergeCell ref="N32:T33"/>
    <mergeCell ref="U32:AD33"/>
    <mergeCell ref="AE32:AO32"/>
    <mergeCell ref="AP32:AW32"/>
    <mergeCell ref="AE33:AO33"/>
    <mergeCell ref="N42:AW42"/>
    <mergeCell ref="N43:S43"/>
    <mergeCell ref="T43:V43"/>
    <mergeCell ref="X43:AA43"/>
    <mergeCell ref="A45:M45"/>
    <mergeCell ref="N45:Q45"/>
    <mergeCell ref="S45:V45"/>
    <mergeCell ref="X45:AW45"/>
    <mergeCell ref="A46:M46"/>
    <mergeCell ref="N46:Y46"/>
    <mergeCell ref="Z46:AF46"/>
    <mergeCell ref="AG46:AP46"/>
    <mergeCell ref="AQ46:AW46"/>
    <mergeCell ref="A47:AW47"/>
    <mergeCell ref="A48:M48"/>
    <mergeCell ref="N48:AW48"/>
    <mergeCell ref="A55:AW55"/>
    <mergeCell ref="A56:M56"/>
    <mergeCell ref="N56:AW56"/>
    <mergeCell ref="A52:M52"/>
    <mergeCell ref="N52:Q52"/>
    <mergeCell ref="S52:V52"/>
    <mergeCell ref="X52:AW52"/>
    <mergeCell ref="A49:M49"/>
    <mergeCell ref="N49:AW49"/>
    <mergeCell ref="A57:M57"/>
    <mergeCell ref="N57:AW57"/>
    <mergeCell ref="A53:M53"/>
    <mergeCell ref="A54:M54"/>
    <mergeCell ref="N54:Y54"/>
    <mergeCell ref="Z54:AF54"/>
    <mergeCell ref="AG54:AP54"/>
    <mergeCell ref="AQ54:AW54"/>
    <mergeCell ref="N53:X53"/>
    <mergeCell ref="Y53:AW53"/>
    <mergeCell ref="A58:M59"/>
    <mergeCell ref="N58:S58"/>
    <mergeCell ref="T58:V58"/>
    <mergeCell ref="X58:AA58"/>
    <mergeCell ref="N59:AW59"/>
    <mergeCell ref="A60:M60"/>
    <mergeCell ref="N60:Q60"/>
    <mergeCell ref="S60:V60"/>
    <mergeCell ref="X60:AW60"/>
    <mergeCell ref="A61:M61"/>
    <mergeCell ref="N61:X61"/>
    <mergeCell ref="Y61:AW61"/>
    <mergeCell ref="A62:M62"/>
    <mergeCell ref="N62:Y62"/>
    <mergeCell ref="Z62:AF62"/>
    <mergeCell ref="AG62:AP62"/>
    <mergeCell ref="AQ62:AW62"/>
    <mergeCell ref="A63:AW63"/>
    <mergeCell ref="A64:M64"/>
    <mergeCell ref="N64:AW64"/>
    <mergeCell ref="A65:M65"/>
    <mergeCell ref="N65:AW65"/>
    <mergeCell ref="A66:M67"/>
    <mergeCell ref="N66:S66"/>
    <mergeCell ref="T66:V66"/>
    <mergeCell ref="X66:AA66"/>
    <mergeCell ref="N67:AW67"/>
    <mergeCell ref="A68:M68"/>
    <mergeCell ref="N68:Q68"/>
    <mergeCell ref="S68:V68"/>
    <mergeCell ref="X68:AW68"/>
    <mergeCell ref="A69:M69"/>
    <mergeCell ref="N69:X69"/>
    <mergeCell ref="Y69:AW69"/>
    <mergeCell ref="A70:M70"/>
    <mergeCell ref="N70:Y70"/>
    <mergeCell ref="Z70:AF70"/>
    <mergeCell ref="AG70:AP70"/>
    <mergeCell ref="AQ70:AW70"/>
    <mergeCell ref="A71:AW71"/>
    <mergeCell ref="A72:M72"/>
    <mergeCell ref="N72:AW72"/>
    <mergeCell ref="A73:M73"/>
    <mergeCell ref="N73:AW73"/>
    <mergeCell ref="A74:M75"/>
    <mergeCell ref="N74:S74"/>
    <mergeCell ref="T74:V74"/>
    <mergeCell ref="X74:AA74"/>
    <mergeCell ref="N75:AW75"/>
    <mergeCell ref="A76:M76"/>
    <mergeCell ref="N76:Q76"/>
    <mergeCell ref="S76:V76"/>
    <mergeCell ref="X76:AW76"/>
    <mergeCell ref="A77:M77"/>
    <mergeCell ref="N77:X77"/>
    <mergeCell ref="Y77:AW77"/>
    <mergeCell ref="A78:M78"/>
    <mergeCell ref="N78:Y78"/>
    <mergeCell ref="Z78:AF78"/>
    <mergeCell ref="AG78:AP78"/>
    <mergeCell ref="AQ78:AW78"/>
    <mergeCell ref="A79:AW79"/>
    <mergeCell ref="A80:M80"/>
    <mergeCell ref="N80:AW80"/>
    <mergeCell ref="A81:M81"/>
    <mergeCell ref="N81:AW81"/>
    <mergeCell ref="A82:M83"/>
    <mergeCell ref="N82:S82"/>
    <mergeCell ref="T82:V82"/>
    <mergeCell ref="X82:AA82"/>
    <mergeCell ref="N83:AW83"/>
    <mergeCell ref="A89:M89"/>
    <mergeCell ref="N89:AW89"/>
    <mergeCell ref="A90:M91"/>
    <mergeCell ref="N90:S90"/>
    <mergeCell ref="T90:V90"/>
    <mergeCell ref="X90:AA90"/>
    <mergeCell ref="N91:AW91"/>
    <mergeCell ref="A84:M84"/>
    <mergeCell ref="N84:Q84"/>
    <mergeCell ref="S84:V84"/>
    <mergeCell ref="X84:AW84"/>
    <mergeCell ref="A85:M85"/>
    <mergeCell ref="N85:X85"/>
    <mergeCell ref="Y85:AW85"/>
    <mergeCell ref="A86:M86"/>
    <mergeCell ref="N86:Y86"/>
    <mergeCell ref="Z86:AF86"/>
    <mergeCell ref="AG86:AP86"/>
    <mergeCell ref="AQ86:AW86"/>
    <mergeCell ref="A87:AW87"/>
    <mergeCell ref="A88:M88"/>
    <mergeCell ref="N88:AW88"/>
    <mergeCell ref="A102:M102"/>
    <mergeCell ref="N102:Y102"/>
    <mergeCell ref="Z102:AF102"/>
    <mergeCell ref="AG102:AP102"/>
    <mergeCell ref="AQ102:AW102"/>
    <mergeCell ref="A95:AW95"/>
    <mergeCell ref="A96:M96"/>
    <mergeCell ref="N96:AW96"/>
    <mergeCell ref="A97:M97"/>
    <mergeCell ref="N97:AW97"/>
    <mergeCell ref="A98:M99"/>
    <mergeCell ref="N98:S98"/>
    <mergeCell ref="T98:V98"/>
    <mergeCell ref="X98:AA98"/>
    <mergeCell ref="N99:AW99"/>
    <mergeCell ref="A100:M100"/>
    <mergeCell ref="N100:Q100"/>
    <mergeCell ref="S100:V100"/>
    <mergeCell ref="X100:AW100"/>
    <mergeCell ref="A101:M101"/>
    <mergeCell ref="N101:X101"/>
    <mergeCell ref="Y101:AW101"/>
    <mergeCell ref="A92:M92"/>
    <mergeCell ref="N92:Q92"/>
    <mergeCell ref="S92:V92"/>
    <mergeCell ref="X92:AW92"/>
    <mergeCell ref="A93:M93"/>
    <mergeCell ref="N93:X93"/>
    <mergeCell ref="Y93:AW93"/>
    <mergeCell ref="A94:M94"/>
    <mergeCell ref="N94:Y94"/>
    <mergeCell ref="Z94:AF94"/>
    <mergeCell ref="AG94:AP94"/>
    <mergeCell ref="AQ94:AW94"/>
    <mergeCell ref="K36:AA36"/>
    <mergeCell ref="U38:AA38"/>
    <mergeCell ref="AB38:AC38"/>
    <mergeCell ref="AD38:AH38"/>
    <mergeCell ref="AI38:AW38"/>
    <mergeCell ref="A34:M34"/>
    <mergeCell ref="N34:AW34"/>
    <mergeCell ref="A35:M35"/>
    <mergeCell ref="N35:P35"/>
    <mergeCell ref="Q35:R35"/>
    <mergeCell ref="S35:T35"/>
    <mergeCell ref="U35:V35"/>
    <mergeCell ref="W35:Z35"/>
    <mergeCell ref="AB35:AD35"/>
    <mergeCell ref="AE35:AF35"/>
    <mergeCell ref="AG35:AH35"/>
    <mergeCell ref="AI35:AJ35"/>
    <mergeCell ref="AK35:AN35"/>
    <mergeCell ref="A36:H36"/>
    <mergeCell ref="A37:H38"/>
    <mergeCell ref="K38:R38"/>
    <mergeCell ref="K37:R37"/>
    <mergeCell ref="AH37:AI37"/>
    <mergeCell ref="AD37:AG37"/>
  </mergeCells>
  <phoneticPr fontId="1"/>
  <dataValidations count="5">
    <dataValidation type="list" allowBlank="1" showInputMessage="1" showErrorMessage="1" sqref="S37:T38 AB37:AC38 I36:J38 AH37:AI37 AP37:AQ37 A24:C27" xr:uid="{53C58863-7C31-4697-8F07-5875EC73D889}">
      <formula1>"○"</formula1>
    </dataValidation>
    <dataValidation type="list" allowBlank="1" showInputMessage="1" showErrorMessage="1" sqref="N9:AW9" xr:uid="{00B84B3B-6757-4B59-A27A-C47E5428B9EC}">
      <formula1>"社会福祉法人,地方自治法に基づく一部事務組合,株式会社"</formula1>
    </dataValidation>
    <dataValidation type="list" allowBlank="1" showInputMessage="1" showErrorMessage="1" sqref="Z46:AF46 Z54:AF54 Z62:AF62 Z70:AF70 Z78:AF78 Z86:AF86 Z94:AF94 Z102:AF102" xr:uid="{9FD5085F-5DC6-4C29-981A-59C1725EE6C3}">
      <formula1>"常勤,非常勤"</formula1>
    </dataValidation>
    <dataValidation type="list" allowBlank="1" showInputMessage="1" showErrorMessage="1" sqref="AQ46:AW46 AQ54:AW54 AQ62:AW62 AQ70:AW70 AQ78:AW78 AQ86:AW86 AQ94:AW94 AQ102:AW102" xr:uid="{28470F5F-A903-4EB2-8092-ACEFE8345630}">
      <formula1>"専従,兼務"</formula1>
    </dataValidation>
    <dataValidation type="list" allowBlank="1" showInputMessage="1" showErrorMessage="1" sqref="N53 N61 N69 N77 N85 N93 N101" xr:uid="{8FD1AE62-BAE4-48D5-87BE-5150298D4A58}">
      <formula1>"主任相談支援専門員,相談支援専門員,サービス提供責任者,サービス管理責任者,その他従業員"</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11DD1-3F55-4765-BC47-85DB585E0601}">
  <dimension ref="A1:CY216"/>
  <sheetViews>
    <sheetView view="pageBreakPreview" zoomScaleNormal="100" zoomScaleSheetLayoutView="100" workbookViewId="0">
      <selection activeCell="S4" sqref="S4:CN4"/>
    </sheetView>
  </sheetViews>
  <sheetFormatPr defaultColWidth="0.875" defaultRowHeight="18" customHeight="1" x14ac:dyDescent="0.4"/>
  <cols>
    <col min="1" max="1" width="7.875" style="104" customWidth="1"/>
    <col min="2" max="94" width="0.875" style="17"/>
    <col min="95" max="95" width="6.5" style="100" bestFit="1" customWidth="1"/>
    <col min="96" max="96" width="5.5" style="100" bestFit="1" customWidth="1"/>
    <col min="97" max="97" width="5.5" style="124" bestFit="1" customWidth="1"/>
    <col min="98" max="98" width="3.5" style="124" bestFit="1" customWidth="1"/>
    <col min="99" max="101" width="0.875" style="46"/>
    <col min="102" max="16384" width="0.875" style="17"/>
  </cols>
  <sheetData>
    <row r="1" spans="1:103" s="46" customFormat="1" ht="18" customHeight="1" x14ac:dyDescent="0.4">
      <c r="A1" s="104"/>
      <c r="B1" s="572" t="s">
        <v>214</v>
      </c>
      <c r="C1" s="543"/>
      <c r="D1" s="543"/>
      <c r="E1" s="543"/>
      <c r="F1" s="543"/>
      <c r="G1" s="543"/>
      <c r="H1" s="543"/>
      <c r="I1" s="543"/>
      <c r="J1" s="543"/>
      <c r="K1" s="543"/>
      <c r="L1" s="543"/>
      <c r="M1" s="544"/>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00"/>
      <c r="CR1" s="100"/>
      <c r="CS1" s="124"/>
      <c r="CT1" s="124"/>
      <c r="CX1" s="17"/>
      <c r="CY1" s="17"/>
    </row>
    <row r="2" spans="1:103" s="46" customFormat="1" ht="18" customHeight="1" x14ac:dyDescent="0.4">
      <c r="A2" s="104"/>
      <c r="B2" s="724" t="str">
        <f>IF(基本事項!N53="","相談支援専門員",基本事項!N53)&amp;"　経歴書"</f>
        <v>相談支援専門員　経歴書</v>
      </c>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c r="BF2" s="724"/>
      <c r="BG2" s="724"/>
      <c r="BH2" s="724"/>
      <c r="BI2" s="724"/>
      <c r="BJ2" s="724"/>
      <c r="BK2" s="724"/>
      <c r="BL2" s="724"/>
      <c r="BM2" s="724"/>
      <c r="BN2" s="724"/>
      <c r="BO2" s="724"/>
      <c r="BP2" s="724"/>
      <c r="BQ2" s="724"/>
      <c r="BR2" s="724"/>
      <c r="BS2" s="724"/>
      <c r="BT2" s="724"/>
      <c r="BU2" s="724"/>
      <c r="BV2" s="724"/>
      <c r="BW2" s="724"/>
      <c r="BX2" s="724"/>
      <c r="BY2" s="724"/>
      <c r="BZ2" s="724"/>
      <c r="CA2" s="724"/>
      <c r="CB2" s="724"/>
      <c r="CC2" s="724"/>
      <c r="CD2" s="724"/>
      <c r="CE2" s="724"/>
      <c r="CF2" s="724"/>
      <c r="CG2" s="724"/>
      <c r="CH2" s="724"/>
      <c r="CI2" s="724"/>
      <c r="CJ2" s="724"/>
      <c r="CK2" s="724"/>
      <c r="CL2" s="724"/>
      <c r="CM2" s="724"/>
      <c r="CN2" s="724"/>
      <c r="CO2" s="105"/>
      <c r="CP2" s="17"/>
      <c r="CQ2" s="100"/>
      <c r="CR2" s="100"/>
      <c r="CS2" s="124"/>
      <c r="CT2" s="124"/>
      <c r="CX2" s="17"/>
      <c r="CY2" s="17"/>
    </row>
    <row r="4" spans="1:103" s="46" customFormat="1" ht="21" customHeight="1" x14ac:dyDescent="0.4">
      <c r="A4" s="104" t="s">
        <v>242</v>
      </c>
      <c r="B4" s="572" t="s">
        <v>59</v>
      </c>
      <c r="C4" s="543"/>
      <c r="D4" s="543"/>
      <c r="E4" s="543"/>
      <c r="F4" s="543"/>
      <c r="G4" s="543"/>
      <c r="H4" s="543"/>
      <c r="I4" s="543"/>
      <c r="J4" s="543"/>
      <c r="K4" s="543"/>
      <c r="L4" s="543"/>
      <c r="M4" s="543"/>
      <c r="N4" s="543"/>
      <c r="O4" s="543"/>
      <c r="P4" s="543"/>
      <c r="Q4" s="543"/>
      <c r="R4" s="544"/>
      <c r="S4" s="776" t="str">
        <f>IF(基本事項!N$18="","",基本事項!N$18)</f>
        <v/>
      </c>
      <c r="T4" s="777"/>
      <c r="U4" s="777"/>
      <c r="V4" s="777"/>
      <c r="W4" s="777"/>
      <c r="X4" s="777"/>
      <c r="Y4" s="777"/>
      <c r="Z4" s="777"/>
      <c r="AA4" s="777"/>
      <c r="AB4" s="777"/>
      <c r="AC4" s="777"/>
      <c r="AD4" s="777"/>
      <c r="AE4" s="777"/>
      <c r="AF4" s="777"/>
      <c r="AG4" s="777"/>
      <c r="AH4" s="777"/>
      <c r="AI4" s="777"/>
      <c r="AJ4" s="777"/>
      <c r="AK4" s="777"/>
      <c r="AL4" s="777"/>
      <c r="AM4" s="777"/>
      <c r="AN4" s="777"/>
      <c r="AO4" s="777"/>
      <c r="AP4" s="777"/>
      <c r="AQ4" s="777"/>
      <c r="AR4" s="777"/>
      <c r="AS4" s="777"/>
      <c r="AT4" s="777"/>
      <c r="AU4" s="777"/>
      <c r="AV4" s="777"/>
      <c r="AW4" s="777"/>
      <c r="AX4" s="777"/>
      <c r="AY4" s="777"/>
      <c r="AZ4" s="777"/>
      <c r="BA4" s="777"/>
      <c r="BB4" s="777"/>
      <c r="BC4" s="777"/>
      <c r="BD4" s="777"/>
      <c r="BE4" s="777"/>
      <c r="BF4" s="777"/>
      <c r="BG4" s="777"/>
      <c r="BH4" s="777"/>
      <c r="BI4" s="777"/>
      <c r="BJ4" s="777"/>
      <c r="BK4" s="777"/>
      <c r="BL4" s="777"/>
      <c r="BM4" s="777"/>
      <c r="BN4" s="777"/>
      <c r="BO4" s="777"/>
      <c r="BP4" s="777"/>
      <c r="BQ4" s="777"/>
      <c r="BR4" s="777"/>
      <c r="BS4" s="777"/>
      <c r="BT4" s="777"/>
      <c r="BU4" s="777"/>
      <c r="BV4" s="777"/>
      <c r="BW4" s="777"/>
      <c r="BX4" s="777"/>
      <c r="BY4" s="777"/>
      <c r="BZ4" s="777"/>
      <c r="CA4" s="777"/>
      <c r="CB4" s="777"/>
      <c r="CC4" s="777"/>
      <c r="CD4" s="777"/>
      <c r="CE4" s="777"/>
      <c r="CF4" s="777"/>
      <c r="CG4" s="777"/>
      <c r="CH4" s="777"/>
      <c r="CI4" s="777"/>
      <c r="CJ4" s="777"/>
      <c r="CK4" s="777"/>
      <c r="CL4" s="777"/>
      <c r="CM4" s="777"/>
      <c r="CN4" s="778"/>
      <c r="CO4" s="127"/>
      <c r="CP4" s="17"/>
      <c r="CQ4" s="100"/>
      <c r="CR4" s="100"/>
      <c r="CS4" s="124"/>
      <c r="CT4" s="124"/>
      <c r="CX4" s="17"/>
      <c r="CY4" s="17"/>
    </row>
    <row r="5" spans="1:103" s="46" customFormat="1" ht="36" customHeight="1" x14ac:dyDescent="0.4">
      <c r="A5" s="104"/>
      <c r="B5" s="766" t="s">
        <v>69</v>
      </c>
      <c r="C5" s="767"/>
      <c r="D5" s="767"/>
      <c r="E5" s="768"/>
      <c r="F5" s="554" t="s">
        <v>162</v>
      </c>
      <c r="G5" s="554"/>
      <c r="H5" s="554"/>
      <c r="I5" s="554"/>
      <c r="J5" s="554"/>
      <c r="K5" s="554"/>
      <c r="L5" s="554"/>
      <c r="M5" s="554"/>
      <c r="N5" s="554"/>
      <c r="O5" s="554"/>
      <c r="P5" s="554"/>
      <c r="Q5" s="554"/>
      <c r="R5" s="554"/>
      <c r="S5" s="772" t="str">
        <f>IF(基本事項!N48="","",基本事項!N48)</f>
        <v/>
      </c>
      <c r="T5" s="773"/>
      <c r="U5" s="773"/>
      <c r="V5" s="773"/>
      <c r="W5" s="773"/>
      <c r="X5" s="773"/>
      <c r="Y5" s="773"/>
      <c r="Z5" s="773"/>
      <c r="AA5" s="773"/>
      <c r="AB5" s="773"/>
      <c r="AC5" s="773"/>
      <c r="AD5" s="773"/>
      <c r="AE5" s="773"/>
      <c r="AF5" s="773"/>
      <c r="AG5" s="773"/>
      <c r="AH5" s="773"/>
      <c r="AI5" s="773"/>
      <c r="AJ5" s="773"/>
      <c r="AK5" s="773"/>
      <c r="AL5" s="773"/>
      <c r="AM5" s="773"/>
      <c r="AN5" s="773"/>
      <c r="AO5" s="773"/>
      <c r="AP5" s="773"/>
      <c r="AQ5" s="773"/>
      <c r="AR5" s="773"/>
      <c r="AS5" s="773"/>
      <c r="AT5" s="773"/>
      <c r="AU5" s="773"/>
      <c r="AV5" s="773"/>
      <c r="AW5" s="773"/>
      <c r="AX5" s="773"/>
      <c r="AY5" s="773"/>
      <c r="AZ5" s="774"/>
      <c r="BA5" s="775" t="s">
        <v>22</v>
      </c>
      <c r="BB5" s="775"/>
      <c r="BC5" s="775"/>
      <c r="BD5" s="775"/>
      <c r="BE5" s="775"/>
      <c r="BF5" s="775"/>
      <c r="BG5" s="775"/>
      <c r="BH5" s="775"/>
      <c r="BI5" s="775"/>
      <c r="BJ5" s="775"/>
      <c r="BK5" s="775"/>
      <c r="BL5" s="775"/>
      <c r="BM5" s="775"/>
      <c r="BN5" s="775"/>
      <c r="BO5" s="568"/>
      <c r="BP5" s="566" t="str">
        <f>IF(CQ5=0,"",CR5&amp;CT5&amp;"年"&amp;IF(MONTH(CQ5)&lt;10,DBCS(MONTH(CQ5)),MONTH(CQ5))&amp;"月"&amp;IF(DAY(CQ5)&lt;10,DBCS(DAY(CQ5)),DAY(CQ5))&amp;"日")</f>
        <v/>
      </c>
      <c r="BQ5" s="566"/>
      <c r="BR5" s="566"/>
      <c r="BS5" s="566"/>
      <c r="BT5" s="566"/>
      <c r="BU5" s="566"/>
      <c r="BV5" s="566"/>
      <c r="BW5" s="566"/>
      <c r="BX5" s="566"/>
      <c r="BY5" s="566"/>
      <c r="BZ5" s="566"/>
      <c r="CA5" s="566"/>
      <c r="CB5" s="566"/>
      <c r="CC5" s="566"/>
      <c r="CD5" s="566"/>
      <c r="CE5" s="566"/>
      <c r="CF5" s="566"/>
      <c r="CG5" s="566"/>
      <c r="CH5" s="566"/>
      <c r="CI5" s="566"/>
      <c r="CJ5" s="566"/>
      <c r="CK5" s="566"/>
      <c r="CL5" s="566"/>
      <c r="CM5" s="566"/>
      <c r="CN5" s="566"/>
      <c r="CO5" s="39"/>
      <c r="CP5" s="17"/>
      <c r="CQ5" s="100">
        <f>基本事項!N49</f>
        <v>0</v>
      </c>
      <c r="CR5" s="91" t="str">
        <f>IF(CQ5&lt;32516,"昭和","平成")</f>
        <v>昭和</v>
      </c>
      <c r="CS5" s="92">
        <f>IF(CQ5&lt;32516,YEAR(CQ5)-1925,YEAR(CQ5)-1988)</f>
        <v>-25</v>
      </c>
      <c r="CT5" s="91">
        <f>IF(AND(CS5&gt;1,CS5&lt;10),DBCS(CS5),IF(CS5=1,"元",CS5))</f>
        <v>-25</v>
      </c>
      <c r="CX5" s="17"/>
      <c r="CY5" s="17"/>
    </row>
    <row r="6" spans="1:103" s="46" customFormat="1" ht="36" customHeight="1" x14ac:dyDescent="0.4">
      <c r="A6" s="104"/>
      <c r="B6" s="766"/>
      <c r="C6" s="767"/>
      <c r="D6" s="767"/>
      <c r="E6" s="768"/>
      <c r="F6" s="529" t="s">
        <v>163</v>
      </c>
      <c r="G6" s="529"/>
      <c r="H6" s="529"/>
      <c r="I6" s="529"/>
      <c r="J6" s="529"/>
      <c r="K6" s="529"/>
      <c r="L6" s="529"/>
      <c r="M6" s="529"/>
      <c r="N6" s="529"/>
      <c r="O6" s="529"/>
      <c r="P6" s="529"/>
      <c r="Q6" s="529"/>
      <c r="R6" s="572"/>
      <c r="S6" s="727" t="s">
        <v>110</v>
      </c>
      <c r="T6" s="728"/>
      <c r="U6" s="526" t="str">
        <f>IF(基本事項!T50="","",基本事項!T50&amp;"－"&amp;基本事項!X50)</f>
        <v/>
      </c>
      <c r="V6" s="526"/>
      <c r="W6" s="526"/>
      <c r="X6" s="526"/>
      <c r="Y6" s="526"/>
      <c r="Z6" s="526"/>
      <c r="AA6" s="526"/>
      <c r="AB6" s="526"/>
      <c r="AC6" s="526"/>
      <c r="AD6" s="526"/>
      <c r="AE6" s="526"/>
      <c r="AF6" s="526"/>
      <c r="AG6" s="729" t="s">
        <v>111</v>
      </c>
      <c r="AH6" s="729"/>
      <c r="AI6" s="21"/>
      <c r="AJ6" s="86" t="str">
        <f>IF(基本事項!N51="","",基本事項!N51)</f>
        <v/>
      </c>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131"/>
      <c r="CO6" s="128"/>
      <c r="CP6" s="17"/>
      <c r="CQ6" s="100"/>
      <c r="CR6" s="100"/>
      <c r="CS6" s="124"/>
      <c r="CT6" s="124"/>
      <c r="CX6" s="17"/>
      <c r="CY6" s="17"/>
    </row>
    <row r="7" spans="1:103" s="46" customFormat="1" ht="36" customHeight="1" x14ac:dyDescent="0.4">
      <c r="A7" s="104"/>
      <c r="B7" s="769"/>
      <c r="C7" s="770"/>
      <c r="D7" s="770"/>
      <c r="E7" s="771"/>
      <c r="F7" s="529" t="s">
        <v>63</v>
      </c>
      <c r="G7" s="529"/>
      <c r="H7" s="529"/>
      <c r="I7" s="529"/>
      <c r="J7" s="529"/>
      <c r="K7" s="529"/>
      <c r="L7" s="529"/>
      <c r="M7" s="529"/>
      <c r="N7" s="529"/>
      <c r="O7" s="529"/>
      <c r="P7" s="529"/>
      <c r="Q7" s="529"/>
      <c r="R7" s="529"/>
      <c r="S7" s="764" t="s">
        <v>110</v>
      </c>
      <c r="T7" s="765"/>
      <c r="U7" s="746" t="str">
        <f>IF(基本事項!N52="","",基本事項!N52)</f>
        <v/>
      </c>
      <c r="V7" s="746"/>
      <c r="W7" s="746"/>
      <c r="X7" s="746"/>
      <c r="Y7" s="746"/>
      <c r="Z7" s="746"/>
      <c r="AA7" s="746"/>
      <c r="AB7" s="729" t="s">
        <v>111</v>
      </c>
      <c r="AC7" s="729"/>
      <c r="AD7" s="21"/>
      <c r="AE7" s="85" t="str">
        <f>IF(基本事項!X52="","",基本事項!S52&amp;"－"&amp;基本事項!X52)</f>
        <v/>
      </c>
      <c r="AF7" s="85"/>
      <c r="AG7" s="85"/>
      <c r="AH7" s="85"/>
      <c r="AI7" s="85"/>
      <c r="AJ7" s="85"/>
      <c r="AK7" s="85"/>
      <c r="AL7" s="85"/>
      <c r="AM7" s="85"/>
      <c r="AN7" s="85"/>
      <c r="AO7" s="85"/>
      <c r="AP7" s="85"/>
      <c r="AQ7" s="85"/>
      <c r="AR7" s="85"/>
      <c r="AS7" s="85"/>
      <c r="AT7" s="85"/>
      <c r="AU7" s="85"/>
      <c r="AV7" s="85"/>
      <c r="AW7" s="85"/>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2"/>
      <c r="CO7" s="27"/>
      <c r="CP7" s="17"/>
      <c r="CQ7" s="100"/>
      <c r="CR7" s="100"/>
      <c r="CS7" s="124"/>
      <c r="CT7" s="124"/>
      <c r="CX7" s="17"/>
      <c r="CY7" s="17"/>
    </row>
    <row r="8" spans="1:103" s="46" customFormat="1" ht="21" customHeight="1" x14ac:dyDescent="0.4">
      <c r="A8" s="104"/>
      <c r="B8" s="572" t="s">
        <v>164</v>
      </c>
      <c r="C8" s="543"/>
      <c r="D8" s="543"/>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43"/>
      <c r="BF8" s="543"/>
      <c r="BG8" s="543"/>
      <c r="BH8" s="543"/>
      <c r="BI8" s="543"/>
      <c r="BJ8" s="543"/>
      <c r="BK8" s="543"/>
      <c r="BL8" s="543"/>
      <c r="BM8" s="543"/>
      <c r="BN8" s="543"/>
      <c r="BO8" s="543"/>
      <c r="BP8" s="543"/>
      <c r="BQ8" s="543"/>
      <c r="BR8" s="543"/>
      <c r="BS8" s="543"/>
      <c r="BT8" s="543"/>
      <c r="BU8" s="543"/>
      <c r="BV8" s="543"/>
      <c r="BW8" s="543"/>
      <c r="BX8" s="543"/>
      <c r="BY8" s="543"/>
      <c r="BZ8" s="543"/>
      <c r="CA8" s="543"/>
      <c r="CB8" s="543"/>
      <c r="CC8" s="543"/>
      <c r="CD8" s="543"/>
      <c r="CE8" s="543"/>
      <c r="CF8" s="543"/>
      <c r="CG8" s="543"/>
      <c r="CH8" s="543"/>
      <c r="CI8" s="543"/>
      <c r="CJ8" s="543"/>
      <c r="CK8" s="543"/>
      <c r="CL8" s="543"/>
      <c r="CM8" s="543"/>
      <c r="CN8" s="544"/>
      <c r="CO8" s="38"/>
      <c r="CP8" s="17"/>
      <c r="CQ8" s="100"/>
      <c r="CR8" s="100"/>
      <c r="CS8" s="124"/>
      <c r="CT8" s="124"/>
      <c r="CX8" s="17"/>
      <c r="CY8" s="17"/>
    </row>
    <row r="9" spans="1:103" s="46" customFormat="1" ht="18" customHeight="1" x14ac:dyDescent="0.4">
      <c r="A9" s="104"/>
      <c r="B9" s="20"/>
      <c r="C9" s="21"/>
      <c r="D9" s="21"/>
      <c r="E9" s="21"/>
      <c r="F9" s="21"/>
      <c r="G9" s="21"/>
      <c r="H9" s="21"/>
      <c r="I9" s="21"/>
      <c r="J9" s="21"/>
      <c r="K9" s="543" t="s">
        <v>170</v>
      </c>
      <c r="L9" s="543"/>
      <c r="M9" s="543"/>
      <c r="N9" s="543"/>
      <c r="O9" s="543"/>
      <c r="P9" s="543"/>
      <c r="Q9" s="543"/>
      <c r="R9" s="543"/>
      <c r="S9" s="543" t="s">
        <v>171</v>
      </c>
      <c r="T9" s="543"/>
      <c r="U9" s="543"/>
      <c r="V9" s="543" t="s">
        <v>170</v>
      </c>
      <c r="W9" s="543"/>
      <c r="X9" s="543"/>
      <c r="Y9" s="543"/>
      <c r="Z9" s="543"/>
      <c r="AA9" s="543"/>
      <c r="AB9" s="543"/>
      <c r="AC9" s="543"/>
      <c r="AD9" s="21"/>
      <c r="AE9" s="21"/>
      <c r="AF9" s="21"/>
      <c r="AG9" s="21"/>
      <c r="AH9" s="21"/>
      <c r="AI9" s="21"/>
      <c r="AJ9" s="21"/>
      <c r="AK9" s="21"/>
      <c r="AL9" s="21"/>
      <c r="AM9" s="21"/>
      <c r="AN9" s="529" t="s">
        <v>168</v>
      </c>
      <c r="AO9" s="529"/>
      <c r="AP9" s="529"/>
      <c r="AQ9" s="529"/>
      <c r="AR9" s="529"/>
      <c r="AS9" s="529"/>
      <c r="AT9" s="529"/>
      <c r="AU9" s="529"/>
      <c r="AV9" s="529"/>
      <c r="AW9" s="529"/>
      <c r="AX9" s="529"/>
      <c r="AY9" s="529"/>
      <c r="AZ9" s="529"/>
      <c r="BA9" s="529"/>
      <c r="BB9" s="529"/>
      <c r="BC9" s="529"/>
      <c r="BD9" s="529"/>
      <c r="BE9" s="529"/>
      <c r="BF9" s="529"/>
      <c r="BG9" s="529"/>
      <c r="BH9" s="529"/>
      <c r="BI9" s="529"/>
      <c r="BJ9" s="529"/>
      <c r="BK9" s="529"/>
      <c r="BL9" s="529"/>
      <c r="BM9" s="529"/>
      <c r="BN9" s="529"/>
      <c r="BO9" s="529"/>
      <c r="BP9" s="529"/>
      <c r="BQ9" s="529"/>
      <c r="BR9" s="529"/>
      <c r="BS9" s="529" t="s">
        <v>169</v>
      </c>
      <c r="BT9" s="529"/>
      <c r="BU9" s="529"/>
      <c r="BV9" s="529"/>
      <c r="BW9" s="529"/>
      <c r="BX9" s="529"/>
      <c r="BY9" s="529"/>
      <c r="BZ9" s="529"/>
      <c r="CA9" s="529"/>
      <c r="CB9" s="529"/>
      <c r="CC9" s="529"/>
      <c r="CD9" s="529"/>
      <c r="CE9" s="529"/>
      <c r="CF9" s="529"/>
      <c r="CG9" s="529"/>
      <c r="CH9" s="529"/>
      <c r="CI9" s="529"/>
      <c r="CJ9" s="529"/>
      <c r="CK9" s="529"/>
      <c r="CL9" s="529"/>
      <c r="CM9" s="529"/>
      <c r="CN9" s="529"/>
      <c r="CO9" s="38"/>
      <c r="CP9" s="17"/>
      <c r="CQ9" s="100"/>
      <c r="CR9" s="100"/>
      <c r="CS9" s="124"/>
      <c r="CT9" s="124"/>
      <c r="CX9" s="17"/>
      <c r="CY9" s="17"/>
    </row>
    <row r="10" spans="1:103" s="46" customFormat="1" ht="30" customHeight="1" x14ac:dyDescent="0.4">
      <c r="A10" s="104"/>
      <c r="B10" s="725"/>
      <c r="C10" s="726"/>
      <c r="D10" s="726"/>
      <c r="E10" s="726"/>
      <c r="F10" s="726"/>
      <c r="G10" s="726"/>
      <c r="H10" s="524"/>
      <c r="I10" s="524"/>
      <c r="J10" s="524"/>
      <c r="K10" s="543" t="s">
        <v>165</v>
      </c>
      <c r="L10" s="543"/>
      <c r="M10" s="543"/>
      <c r="N10" s="524"/>
      <c r="O10" s="524"/>
      <c r="P10" s="524"/>
      <c r="Q10" s="543" t="s">
        <v>166</v>
      </c>
      <c r="R10" s="543"/>
      <c r="S10" s="543"/>
      <c r="T10" s="543"/>
      <c r="U10" s="543"/>
      <c r="V10" s="726"/>
      <c r="W10" s="726"/>
      <c r="X10" s="726"/>
      <c r="Y10" s="726"/>
      <c r="Z10" s="726"/>
      <c r="AA10" s="726"/>
      <c r="AB10" s="524"/>
      <c r="AC10" s="524"/>
      <c r="AD10" s="524"/>
      <c r="AE10" s="543" t="s">
        <v>165</v>
      </c>
      <c r="AF10" s="543"/>
      <c r="AG10" s="543"/>
      <c r="AH10" s="524"/>
      <c r="AI10" s="524"/>
      <c r="AJ10" s="524"/>
      <c r="AK10" s="543" t="s">
        <v>167</v>
      </c>
      <c r="AL10" s="543"/>
      <c r="AM10" s="544"/>
      <c r="AN10" s="576"/>
      <c r="AO10" s="576"/>
      <c r="AP10" s="576"/>
      <c r="AQ10" s="576"/>
      <c r="AR10" s="576"/>
      <c r="AS10" s="576"/>
      <c r="AT10" s="576"/>
      <c r="AU10" s="576"/>
      <c r="AV10" s="576"/>
      <c r="AW10" s="576"/>
      <c r="AX10" s="576"/>
      <c r="AY10" s="576"/>
      <c r="AZ10" s="576"/>
      <c r="BA10" s="576"/>
      <c r="BB10" s="576"/>
      <c r="BC10" s="576"/>
      <c r="BD10" s="576"/>
      <c r="BE10" s="576"/>
      <c r="BF10" s="576"/>
      <c r="BG10" s="576"/>
      <c r="BH10" s="576"/>
      <c r="BI10" s="576"/>
      <c r="BJ10" s="576"/>
      <c r="BK10" s="576"/>
      <c r="BL10" s="576"/>
      <c r="BM10" s="576"/>
      <c r="BN10" s="576"/>
      <c r="BO10" s="576"/>
      <c r="BP10" s="576"/>
      <c r="BQ10" s="576"/>
      <c r="BR10" s="576"/>
      <c r="BS10" s="723"/>
      <c r="BT10" s="723"/>
      <c r="BU10" s="723"/>
      <c r="BV10" s="723"/>
      <c r="BW10" s="723"/>
      <c r="BX10" s="723"/>
      <c r="BY10" s="723"/>
      <c r="BZ10" s="723"/>
      <c r="CA10" s="723"/>
      <c r="CB10" s="723"/>
      <c r="CC10" s="723"/>
      <c r="CD10" s="723"/>
      <c r="CE10" s="723"/>
      <c r="CF10" s="723"/>
      <c r="CG10" s="723"/>
      <c r="CH10" s="723"/>
      <c r="CI10" s="723"/>
      <c r="CJ10" s="723"/>
      <c r="CK10" s="723"/>
      <c r="CL10" s="723"/>
      <c r="CM10" s="723"/>
      <c r="CN10" s="723"/>
      <c r="CO10" s="129"/>
      <c r="CP10" s="17"/>
      <c r="CQ10" s="100"/>
      <c r="CR10" s="100"/>
      <c r="CS10" s="124"/>
      <c r="CT10" s="124"/>
      <c r="CX10" s="17"/>
      <c r="CY10" s="17"/>
    </row>
    <row r="11" spans="1:103" s="46" customFormat="1" ht="30" customHeight="1" x14ac:dyDescent="0.4">
      <c r="A11" s="104"/>
      <c r="B11" s="725"/>
      <c r="C11" s="726"/>
      <c r="D11" s="726"/>
      <c r="E11" s="726"/>
      <c r="F11" s="726"/>
      <c r="G11" s="726"/>
      <c r="H11" s="524"/>
      <c r="I11" s="524"/>
      <c r="J11" s="524"/>
      <c r="K11" s="526" t="str">
        <f>IF(B11="","","年")</f>
        <v/>
      </c>
      <c r="L11" s="526"/>
      <c r="M11" s="526"/>
      <c r="N11" s="524"/>
      <c r="O11" s="524"/>
      <c r="P11" s="524"/>
      <c r="Q11" s="526" t="str">
        <f>IF(B11="","","月～")</f>
        <v/>
      </c>
      <c r="R11" s="526"/>
      <c r="S11" s="526"/>
      <c r="T11" s="526"/>
      <c r="U11" s="526"/>
      <c r="V11" s="726"/>
      <c r="W11" s="726"/>
      <c r="X11" s="726"/>
      <c r="Y11" s="726"/>
      <c r="Z11" s="726"/>
      <c r="AA11" s="726"/>
      <c r="AB11" s="524"/>
      <c r="AC11" s="524"/>
      <c r="AD11" s="524"/>
      <c r="AE11" s="526" t="str">
        <f>IF(V11="","","年")</f>
        <v/>
      </c>
      <c r="AF11" s="526"/>
      <c r="AG11" s="526"/>
      <c r="AH11" s="524"/>
      <c r="AI11" s="524"/>
      <c r="AJ11" s="524"/>
      <c r="AK11" s="526" t="str">
        <f>IF(V11="","","月")</f>
        <v/>
      </c>
      <c r="AL11" s="526"/>
      <c r="AM11" s="527"/>
      <c r="AN11" s="576"/>
      <c r="AO11" s="576"/>
      <c r="AP11" s="576"/>
      <c r="AQ11" s="576"/>
      <c r="AR11" s="576"/>
      <c r="AS11" s="576"/>
      <c r="AT11" s="576"/>
      <c r="AU11" s="576"/>
      <c r="AV11" s="576"/>
      <c r="AW11" s="576"/>
      <c r="AX11" s="576"/>
      <c r="AY11" s="576"/>
      <c r="AZ11" s="576"/>
      <c r="BA11" s="576"/>
      <c r="BB11" s="576"/>
      <c r="BC11" s="576"/>
      <c r="BD11" s="576"/>
      <c r="BE11" s="576"/>
      <c r="BF11" s="576"/>
      <c r="BG11" s="576"/>
      <c r="BH11" s="576"/>
      <c r="BI11" s="576"/>
      <c r="BJ11" s="576"/>
      <c r="BK11" s="576"/>
      <c r="BL11" s="576"/>
      <c r="BM11" s="576"/>
      <c r="BN11" s="576"/>
      <c r="BO11" s="576"/>
      <c r="BP11" s="576"/>
      <c r="BQ11" s="576"/>
      <c r="BR11" s="576"/>
      <c r="BS11" s="723"/>
      <c r="BT11" s="723"/>
      <c r="BU11" s="723"/>
      <c r="BV11" s="723"/>
      <c r="BW11" s="723"/>
      <c r="BX11" s="723"/>
      <c r="BY11" s="723"/>
      <c r="BZ11" s="723"/>
      <c r="CA11" s="723"/>
      <c r="CB11" s="723"/>
      <c r="CC11" s="723"/>
      <c r="CD11" s="723"/>
      <c r="CE11" s="723"/>
      <c r="CF11" s="723"/>
      <c r="CG11" s="723"/>
      <c r="CH11" s="723"/>
      <c r="CI11" s="723"/>
      <c r="CJ11" s="723"/>
      <c r="CK11" s="723"/>
      <c r="CL11" s="723"/>
      <c r="CM11" s="723"/>
      <c r="CN11" s="723"/>
      <c r="CO11" s="129"/>
      <c r="CP11" s="17"/>
      <c r="CQ11" s="100"/>
      <c r="CR11" s="100"/>
      <c r="CS11" s="124"/>
      <c r="CT11" s="124"/>
      <c r="CX11" s="17"/>
      <c r="CY11" s="17"/>
    </row>
    <row r="12" spans="1:103" s="46" customFormat="1" ht="30" customHeight="1" x14ac:dyDescent="0.4">
      <c r="A12" s="104"/>
      <c r="B12" s="725"/>
      <c r="C12" s="726"/>
      <c r="D12" s="726"/>
      <c r="E12" s="726"/>
      <c r="F12" s="726"/>
      <c r="G12" s="726"/>
      <c r="H12" s="524"/>
      <c r="I12" s="524"/>
      <c r="J12" s="524"/>
      <c r="K12" s="526" t="str">
        <f t="shared" ref="K12:K16" si="0">IF(B12="","","年")</f>
        <v/>
      </c>
      <c r="L12" s="526"/>
      <c r="M12" s="526"/>
      <c r="N12" s="524"/>
      <c r="O12" s="524"/>
      <c r="P12" s="524"/>
      <c r="Q12" s="526" t="str">
        <f t="shared" ref="Q12:Q16" si="1">IF(B12="","","月～")</f>
        <v/>
      </c>
      <c r="R12" s="526"/>
      <c r="S12" s="526"/>
      <c r="T12" s="526"/>
      <c r="U12" s="526"/>
      <c r="V12" s="726"/>
      <c r="W12" s="726"/>
      <c r="X12" s="726"/>
      <c r="Y12" s="726"/>
      <c r="Z12" s="726"/>
      <c r="AA12" s="726"/>
      <c r="AB12" s="524"/>
      <c r="AC12" s="524"/>
      <c r="AD12" s="524"/>
      <c r="AE12" s="526" t="str">
        <f t="shared" ref="AE12:AE16" si="2">IF(V12="","","年")</f>
        <v/>
      </c>
      <c r="AF12" s="526"/>
      <c r="AG12" s="526"/>
      <c r="AH12" s="524"/>
      <c r="AI12" s="524"/>
      <c r="AJ12" s="524"/>
      <c r="AK12" s="526" t="str">
        <f t="shared" ref="AK12:AK16" si="3">IF(V12="","","月")</f>
        <v/>
      </c>
      <c r="AL12" s="526"/>
      <c r="AM12" s="527"/>
      <c r="AN12" s="576"/>
      <c r="AO12" s="576"/>
      <c r="AP12" s="576"/>
      <c r="AQ12" s="576"/>
      <c r="AR12" s="576"/>
      <c r="AS12" s="576"/>
      <c r="AT12" s="576"/>
      <c r="AU12" s="576"/>
      <c r="AV12" s="576"/>
      <c r="AW12" s="576"/>
      <c r="AX12" s="576"/>
      <c r="AY12" s="576"/>
      <c r="AZ12" s="576"/>
      <c r="BA12" s="576"/>
      <c r="BB12" s="576"/>
      <c r="BC12" s="576"/>
      <c r="BD12" s="576"/>
      <c r="BE12" s="576"/>
      <c r="BF12" s="576"/>
      <c r="BG12" s="576"/>
      <c r="BH12" s="576"/>
      <c r="BI12" s="576"/>
      <c r="BJ12" s="576"/>
      <c r="BK12" s="576"/>
      <c r="BL12" s="576"/>
      <c r="BM12" s="576"/>
      <c r="BN12" s="576"/>
      <c r="BO12" s="576"/>
      <c r="BP12" s="576"/>
      <c r="BQ12" s="576"/>
      <c r="BR12" s="576"/>
      <c r="BS12" s="723"/>
      <c r="BT12" s="723"/>
      <c r="BU12" s="723"/>
      <c r="BV12" s="723"/>
      <c r="BW12" s="723"/>
      <c r="BX12" s="723"/>
      <c r="BY12" s="723"/>
      <c r="BZ12" s="723"/>
      <c r="CA12" s="723"/>
      <c r="CB12" s="723"/>
      <c r="CC12" s="723"/>
      <c r="CD12" s="723"/>
      <c r="CE12" s="723"/>
      <c r="CF12" s="723"/>
      <c r="CG12" s="723"/>
      <c r="CH12" s="723"/>
      <c r="CI12" s="723"/>
      <c r="CJ12" s="723"/>
      <c r="CK12" s="723"/>
      <c r="CL12" s="723"/>
      <c r="CM12" s="723"/>
      <c r="CN12" s="723"/>
      <c r="CO12" s="129"/>
      <c r="CP12" s="17"/>
      <c r="CQ12" s="100"/>
      <c r="CR12" s="100"/>
      <c r="CS12" s="124"/>
      <c r="CT12" s="124"/>
      <c r="CX12" s="17"/>
      <c r="CY12" s="17"/>
    </row>
    <row r="13" spans="1:103" s="46" customFormat="1" ht="30" customHeight="1" x14ac:dyDescent="0.4">
      <c r="A13" s="104"/>
      <c r="B13" s="725"/>
      <c r="C13" s="726"/>
      <c r="D13" s="726"/>
      <c r="E13" s="726"/>
      <c r="F13" s="726"/>
      <c r="G13" s="726"/>
      <c r="H13" s="524"/>
      <c r="I13" s="524"/>
      <c r="J13" s="524"/>
      <c r="K13" s="526" t="str">
        <f t="shared" si="0"/>
        <v/>
      </c>
      <c r="L13" s="526"/>
      <c r="M13" s="526"/>
      <c r="N13" s="524"/>
      <c r="O13" s="524"/>
      <c r="P13" s="524"/>
      <c r="Q13" s="526" t="str">
        <f t="shared" si="1"/>
        <v/>
      </c>
      <c r="R13" s="526"/>
      <c r="S13" s="526"/>
      <c r="T13" s="526"/>
      <c r="U13" s="526"/>
      <c r="V13" s="726"/>
      <c r="W13" s="726"/>
      <c r="X13" s="726"/>
      <c r="Y13" s="726"/>
      <c r="Z13" s="726"/>
      <c r="AA13" s="726"/>
      <c r="AB13" s="524"/>
      <c r="AC13" s="524"/>
      <c r="AD13" s="524"/>
      <c r="AE13" s="526" t="str">
        <f t="shared" si="2"/>
        <v/>
      </c>
      <c r="AF13" s="526"/>
      <c r="AG13" s="526"/>
      <c r="AH13" s="524"/>
      <c r="AI13" s="524"/>
      <c r="AJ13" s="524"/>
      <c r="AK13" s="526" t="str">
        <f t="shared" si="3"/>
        <v/>
      </c>
      <c r="AL13" s="526"/>
      <c r="AM13" s="527"/>
      <c r="AN13" s="576"/>
      <c r="AO13" s="576"/>
      <c r="AP13" s="576"/>
      <c r="AQ13" s="576"/>
      <c r="AR13" s="576"/>
      <c r="AS13" s="576"/>
      <c r="AT13" s="576"/>
      <c r="AU13" s="576"/>
      <c r="AV13" s="576"/>
      <c r="AW13" s="576"/>
      <c r="AX13" s="576"/>
      <c r="AY13" s="576"/>
      <c r="AZ13" s="576"/>
      <c r="BA13" s="576"/>
      <c r="BB13" s="576"/>
      <c r="BC13" s="576"/>
      <c r="BD13" s="576"/>
      <c r="BE13" s="576"/>
      <c r="BF13" s="576"/>
      <c r="BG13" s="576"/>
      <c r="BH13" s="576"/>
      <c r="BI13" s="576"/>
      <c r="BJ13" s="576"/>
      <c r="BK13" s="576"/>
      <c r="BL13" s="576"/>
      <c r="BM13" s="576"/>
      <c r="BN13" s="576"/>
      <c r="BO13" s="576"/>
      <c r="BP13" s="576"/>
      <c r="BQ13" s="576"/>
      <c r="BR13" s="576"/>
      <c r="BS13" s="723"/>
      <c r="BT13" s="723"/>
      <c r="BU13" s="723"/>
      <c r="BV13" s="723"/>
      <c r="BW13" s="723"/>
      <c r="BX13" s="723"/>
      <c r="BY13" s="723"/>
      <c r="BZ13" s="723"/>
      <c r="CA13" s="723"/>
      <c r="CB13" s="723"/>
      <c r="CC13" s="723"/>
      <c r="CD13" s="723"/>
      <c r="CE13" s="723"/>
      <c r="CF13" s="723"/>
      <c r="CG13" s="723"/>
      <c r="CH13" s="723"/>
      <c r="CI13" s="723"/>
      <c r="CJ13" s="723"/>
      <c r="CK13" s="723"/>
      <c r="CL13" s="723"/>
      <c r="CM13" s="723"/>
      <c r="CN13" s="723"/>
      <c r="CO13" s="129"/>
      <c r="CP13" s="17"/>
      <c r="CQ13" s="100"/>
      <c r="CR13" s="100"/>
      <c r="CS13" s="124"/>
      <c r="CT13" s="124"/>
      <c r="CX13" s="17"/>
      <c r="CY13" s="17"/>
    </row>
    <row r="14" spans="1:103" s="46" customFormat="1" ht="30" customHeight="1" x14ac:dyDescent="0.4">
      <c r="A14" s="104"/>
      <c r="B14" s="725"/>
      <c r="C14" s="726"/>
      <c r="D14" s="726"/>
      <c r="E14" s="726"/>
      <c r="F14" s="726"/>
      <c r="G14" s="726"/>
      <c r="H14" s="524"/>
      <c r="I14" s="524"/>
      <c r="J14" s="524"/>
      <c r="K14" s="526" t="str">
        <f t="shared" si="0"/>
        <v/>
      </c>
      <c r="L14" s="526"/>
      <c r="M14" s="526"/>
      <c r="N14" s="524"/>
      <c r="O14" s="524"/>
      <c r="P14" s="524"/>
      <c r="Q14" s="526" t="str">
        <f t="shared" si="1"/>
        <v/>
      </c>
      <c r="R14" s="526"/>
      <c r="S14" s="526"/>
      <c r="T14" s="526"/>
      <c r="U14" s="526"/>
      <c r="V14" s="726"/>
      <c r="W14" s="726"/>
      <c r="X14" s="726"/>
      <c r="Y14" s="726"/>
      <c r="Z14" s="726"/>
      <c r="AA14" s="726"/>
      <c r="AB14" s="524"/>
      <c r="AC14" s="524"/>
      <c r="AD14" s="524"/>
      <c r="AE14" s="526" t="str">
        <f t="shared" si="2"/>
        <v/>
      </c>
      <c r="AF14" s="526"/>
      <c r="AG14" s="526"/>
      <c r="AH14" s="524"/>
      <c r="AI14" s="524"/>
      <c r="AJ14" s="524"/>
      <c r="AK14" s="526" t="str">
        <f t="shared" si="3"/>
        <v/>
      </c>
      <c r="AL14" s="526"/>
      <c r="AM14" s="527"/>
      <c r="AN14" s="576"/>
      <c r="AO14" s="576"/>
      <c r="AP14" s="576"/>
      <c r="AQ14" s="576"/>
      <c r="AR14" s="576"/>
      <c r="AS14" s="576"/>
      <c r="AT14" s="576"/>
      <c r="AU14" s="576"/>
      <c r="AV14" s="576"/>
      <c r="AW14" s="576"/>
      <c r="AX14" s="576"/>
      <c r="AY14" s="576"/>
      <c r="AZ14" s="576"/>
      <c r="BA14" s="576"/>
      <c r="BB14" s="576"/>
      <c r="BC14" s="576"/>
      <c r="BD14" s="576"/>
      <c r="BE14" s="576"/>
      <c r="BF14" s="576"/>
      <c r="BG14" s="576"/>
      <c r="BH14" s="576"/>
      <c r="BI14" s="576"/>
      <c r="BJ14" s="576"/>
      <c r="BK14" s="576"/>
      <c r="BL14" s="576"/>
      <c r="BM14" s="576"/>
      <c r="BN14" s="576"/>
      <c r="BO14" s="576"/>
      <c r="BP14" s="576"/>
      <c r="BQ14" s="576"/>
      <c r="BR14" s="576"/>
      <c r="BS14" s="723"/>
      <c r="BT14" s="723"/>
      <c r="BU14" s="723"/>
      <c r="BV14" s="723"/>
      <c r="BW14" s="723"/>
      <c r="BX14" s="723"/>
      <c r="BY14" s="723"/>
      <c r="BZ14" s="723"/>
      <c r="CA14" s="723"/>
      <c r="CB14" s="723"/>
      <c r="CC14" s="723"/>
      <c r="CD14" s="723"/>
      <c r="CE14" s="723"/>
      <c r="CF14" s="723"/>
      <c r="CG14" s="723"/>
      <c r="CH14" s="723"/>
      <c r="CI14" s="723"/>
      <c r="CJ14" s="723"/>
      <c r="CK14" s="723"/>
      <c r="CL14" s="723"/>
      <c r="CM14" s="723"/>
      <c r="CN14" s="723"/>
      <c r="CO14" s="129"/>
      <c r="CP14" s="17"/>
      <c r="CQ14" s="100"/>
      <c r="CR14" s="100"/>
      <c r="CS14" s="124"/>
      <c r="CT14" s="124"/>
      <c r="CX14" s="17"/>
      <c r="CY14" s="17"/>
    </row>
    <row r="15" spans="1:103" ht="30" customHeight="1" x14ac:dyDescent="0.4">
      <c r="B15" s="725"/>
      <c r="C15" s="726"/>
      <c r="D15" s="726"/>
      <c r="E15" s="726"/>
      <c r="F15" s="726"/>
      <c r="G15" s="726"/>
      <c r="H15" s="524"/>
      <c r="I15" s="524"/>
      <c r="J15" s="524"/>
      <c r="K15" s="526" t="str">
        <f t="shared" si="0"/>
        <v/>
      </c>
      <c r="L15" s="526"/>
      <c r="M15" s="526"/>
      <c r="N15" s="524"/>
      <c r="O15" s="524"/>
      <c r="P15" s="524"/>
      <c r="Q15" s="526" t="str">
        <f t="shared" si="1"/>
        <v/>
      </c>
      <c r="R15" s="526"/>
      <c r="S15" s="526"/>
      <c r="T15" s="526"/>
      <c r="U15" s="526"/>
      <c r="V15" s="726"/>
      <c r="W15" s="726"/>
      <c r="X15" s="726"/>
      <c r="Y15" s="726"/>
      <c r="Z15" s="726"/>
      <c r="AA15" s="726"/>
      <c r="AB15" s="524"/>
      <c r="AC15" s="524"/>
      <c r="AD15" s="524"/>
      <c r="AE15" s="526" t="str">
        <f t="shared" si="2"/>
        <v/>
      </c>
      <c r="AF15" s="526"/>
      <c r="AG15" s="526"/>
      <c r="AH15" s="524"/>
      <c r="AI15" s="524"/>
      <c r="AJ15" s="524"/>
      <c r="AK15" s="526" t="str">
        <f t="shared" si="3"/>
        <v/>
      </c>
      <c r="AL15" s="526"/>
      <c r="AM15" s="527"/>
      <c r="AN15" s="576"/>
      <c r="AO15" s="576"/>
      <c r="AP15" s="576"/>
      <c r="AQ15" s="576"/>
      <c r="AR15" s="576"/>
      <c r="AS15" s="576"/>
      <c r="AT15" s="576"/>
      <c r="AU15" s="576"/>
      <c r="AV15" s="576"/>
      <c r="AW15" s="576"/>
      <c r="AX15" s="576"/>
      <c r="AY15" s="576"/>
      <c r="AZ15" s="576"/>
      <c r="BA15" s="576"/>
      <c r="BB15" s="576"/>
      <c r="BC15" s="576"/>
      <c r="BD15" s="576"/>
      <c r="BE15" s="576"/>
      <c r="BF15" s="576"/>
      <c r="BG15" s="576"/>
      <c r="BH15" s="576"/>
      <c r="BI15" s="576"/>
      <c r="BJ15" s="576"/>
      <c r="BK15" s="576"/>
      <c r="BL15" s="576"/>
      <c r="BM15" s="576"/>
      <c r="BN15" s="576"/>
      <c r="BO15" s="576"/>
      <c r="BP15" s="576"/>
      <c r="BQ15" s="576"/>
      <c r="BR15" s="576"/>
      <c r="BS15" s="723"/>
      <c r="BT15" s="723"/>
      <c r="BU15" s="723"/>
      <c r="BV15" s="723"/>
      <c r="BW15" s="723"/>
      <c r="BX15" s="723"/>
      <c r="BY15" s="723"/>
      <c r="BZ15" s="723"/>
      <c r="CA15" s="723"/>
      <c r="CB15" s="723"/>
      <c r="CC15" s="723"/>
      <c r="CD15" s="723"/>
      <c r="CE15" s="723"/>
      <c r="CF15" s="723"/>
      <c r="CG15" s="723"/>
      <c r="CH15" s="723"/>
      <c r="CI15" s="723"/>
      <c r="CJ15" s="723"/>
      <c r="CK15" s="723"/>
      <c r="CL15" s="723"/>
      <c r="CM15" s="723"/>
      <c r="CN15" s="723"/>
      <c r="CO15" s="129"/>
    </row>
    <row r="16" spans="1:103" ht="30" customHeight="1" x14ac:dyDescent="0.4">
      <c r="B16" s="725"/>
      <c r="C16" s="726"/>
      <c r="D16" s="726"/>
      <c r="E16" s="726"/>
      <c r="F16" s="726"/>
      <c r="G16" s="726"/>
      <c r="H16" s="524"/>
      <c r="I16" s="524"/>
      <c r="J16" s="524"/>
      <c r="K16" s="526" t="str">
        <f t="shared" si="0"/>
        <v/>
      </c>
      <c r="L16" s="526"/>
      <c r="M16" s="526"/>
      <c r="N16" s="524"/>
      <c r="O16" s="524"/>
      <c r="P16" s="524"/>
      <c r="Q16" s="526" t="str">
        <f t="shared" si="1"/>
        <v/>
      </c>
      <c r="R16" s="526"/>
      <c r="S16" s="526"/>
      <c r="T16" s="526"/>
      <c r="U16" s="526"/>
      <c r="V16" s="726"/>
      <c r="W16" s="726"/>
      <c r="X16" s="726"/>
      <c r="Y16" s="726"/>
      <c r="Z16" s="726"/>
      <c r="AA16" s="726"/>
      <c r="AB16" s="524"/>
      <c r="AC16" s="524"/>
      <c r="AD16" s="524"/>
      <c r="AE16" s="526" t="str">
        <f t="shared" si="2"/>
        <v/>
      </c>
      <c r="AF16" s="526"/>
      <c r="AG16" s="526"/>
      <c r="AH16" s="524"/>
      <c r="AI16" s="524"/>
      <c r="AJ16" s="524"/>
      <c r="AK16" s="526" t="str">
        <f t="shared" si="3"/>
        <v/>
      </c>
      <c r="AL16" s="526"/>
      <c r="AM16" s="527"/>
      <c r="AN16" s="576"/>
      <c r="AO16" s="576"/>
      <c r="AP16" s="576"/>
      <c r="AQ16" s="576"/>
      <c r="AR16" s="576"/>
      <c r="AS16" s="576"/>
      <c r="AT16" s="576"/>
      <c r="AU16" s="576"/>
      <c r="AV16" s="576"/>
      <c r="AW16" s="576"/>
      <c r="AX16" s="576"/>
      <c r="AY16" s="576"/>
      <c r="AZ16" s="576"/>
      <c r="BA16" s="576"/>
      <c r="BB16" s="576"/>
      <c r="BC16" s="576"/>
      <c r="BD16" s="576"/>
      <c r="BE16" s="576"/>
      <c r="BF16" s="576"/>
      <c r="BG16" s="576"/>
      <c r="BH16" s="576"/>
      <c r="BI16" s="576"/>
      <c r="BJ16" s="576"/>
      <c r="BK16" s="576"/>
      <c r="BL16" s="576"/>
      <c r="BM16" s="576"/>
      <c r="BN16" s="576"/>
      <c r="BO16" s="576"/>
      <c r="BP16" s="576"/>
      <c r="BQ16" s="576"/>
      <c r="BR16" s="576"/>
      <c r="BS16" s="723"/>
      <c r="BT16" s="723"/>
      <c r="BU16" s="723"/>
      <c r="BV16" s="723"/>
      <c r="BW16" s="723"/>
      <c r="BX16" s="723"/>
      <c r="BY16" s="723"/>
      <c r="BZ16" s="723"/>
      <c r="CA16" s="723"/>
      <c r="CB16" s="723"/>
      <c r="CC16" s="723"/>
      <c r="CD16" s="723"/>
      <c r="CE16" s="723"/>
      <c r="CF16" s="723"/>
      <c r="CG16" s="723"/>
      <c r="CH16" s="723"/>
      <c r="CI16" s="723"/>
      <c r="CJ16" s="723"/>
      <c r="CK16" s="723"/>
      <c r="CL16" s="723"/>
      <c r="CM16" s="723"/>
      <c r="CN16" s="723"/>
      <c r="CO16" s="129"/>
    </row>
    <row r="17" spans="1:103" ht="18" customHeight="1" x14ac:dyDescent="0.4">
      <c r="B17" s="572" t="s">
        <v>172</v>
      </c>
      <c r="C17" s="543"/>
      <c r="D17" s="543"/>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3"/>
      <c r="AN17" s="543"/>
      <c r="AO17" s="543"/>
      <c r="AP17" s="543"/>
      <c r="AQ17" s="543"/>
      <c r="AR17" s="543"/>
      <c r="AS17" s="543"/>
      <c r="AT17" s="543"/>
      <c r="AU17" s="543"/>
      <c r="AV17" s="543"/>
      <c r="AW17" s="543"/>
      <c r="AX17" s="543"/>
      <c r="AY17" s="543"/>
      <c r="AZ17" s="543"/>
      <c r="BA17" s="543"/>
      <c r="BB17" s="543"/>
      <c r="BC17" s="543"/>
      <c r="BD17" s="543"/>
      <c r="BE17" s="543"/>
      <c r="BF17" s="543"/>
      <c r="BG17" s="543"/>
      <c r="BH17" s="543"/>
      <c r="BI17" s="543"/>
      <c r="BJ17" s="543"/>
      <c r="BK17" s="543"/>
      <c r="BL17" s="543"/>
      <c r="BM17" s="543"/>
      <c r="BN17" s="543"/>
      <c r="BO17" s="543"/>
      <c r="BP17" s="543"/>
      <c r="BQ17" s="543"/>
      <c r="BR17" s="543"/>
      <c r="BS17" s="543"/>
      <c r="BT17" s="543"/>
      <c r="BU17" s="543"/>
      <c r="BV17" s="543"/>
      <c r="BW17" s="543"/>
      <c r="BX17" s="543"/>
      <c r="BY17" s="543"/>
      <c r="BZ17" s="543"/>
      <c r="CA17" s="543"/>
      <c r="CB17" s="543"/>
      <c r="CC17" s="543"/>
      <c r="CD17" s="543"/>
      <c r="CE17" s="543"/>
      <c r="CF17" s="543"/>
      <c r="CG17" s="543"/>
      <c r="CH17" s="543"/>
      <c r="CI17" s="543"/>
      <c r="CJ17" s="543"/>
      <c r="CK17" s="543"/>
      <c r="CL17" s="543"/>
      <c r="CM17" s="543"/>
      <c r="CN17" s="544"/>
      <c r="CO17" s="38"/>
    </row>
    <row r="18" spans="1:103" ht="18" customHeight="1" x14ac:dyDescent="0.4">
      <c r="B18" s="572" t="s">
        <v>173</v>
      </c>
      <c r="C18" s="543"/>
      <c r="D18" s="543"/>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3"/>
      <c r="AJ18" s="543"/>
      <c r="AK18" s="543"/>
      <c r="AL18" s="543"/>
      <c r="AM18" s="543"/>
      <c r="AN18" s="543"/>
      <c r="AO18" s="543"/>
      <c r="AP18" s="543"/>
      <c r="AQ18" s="543"/>
      <c r="AR18" s="543"/>
      <c r="AS18" s="543"/>
      <c r="AT18" s="543"/>
      <c r="AU18" s="544"/>
      <c r="AV18" s="572" t="s">
        <v>174</v>
      </c>
      <c r="AW18" s="543"/>
      <c r="AX18" s="543"/>
      <c r="AY18" s="543"/>
      <c r="AZ18" s="543"/>
      <c r="BA18" s="543"/>
      <c r="BB18" s="543"/>
      <c r="BC18" s="543"/>
      <c r="BD18" s="543"/>
      <c r="BE18" s="543"/>
      <c r="BF18" s="543"/>
      <c r="BG18" s="543"/>
      <c r="BH18" s="543"/>
      <c r="BI18" s="543"/>
      <c r="BJ18" s="543"/>
      <c r="BK18" s="543"/>
      <c r="BL18" s="543"/>
      <c r="BM18" s="543"/>
      <c r="BN18" s="543"/>
      <c r="BO18" s="543"/>
      <c r="BP18" s="543"/>
      <c r="BQ18" s="543"/>
      <c r="BR18" s="543"/>
      <c r="BS18" s="543"/>
      <c r="BT18" s="543"/>
      <c r="BU18" s="543"/>
      <c r="BV18" s="543"/>
      <c r="BW18" s="543"/>
      <c r="BX18" s="543"/>
      <c r="BY18" s="543"/>
      <c r="BZ18" s="543"/>
      <c r="CA18" s="543"/>
      <c r="CB18" s="543"/>
      <c r="CC18" s="543"/>
      <c r="CD18" s="543"/>
      <c r="CE18" s="543"/>
      <c r="CF18" s="543"/>
      <c r="CG18" s="543"/>
      <c r="CH18" s="543"/>
      <c r="CI18" s="543"/>
      <c r="CJ18" s="543"/>
      <c r="CK18" s="543"/>
      <c r="CL18" s="543"/>
      <c r="CM18" s="543"/>
      <c r="CN18" s="544"/>
      <c r="CO18" s="38"/>
    </row>
    <row r="19" spans="1:103" ht="18" customHeight="1" x14ac:dyDescent="0.4">
      <c r="B19" s="759"/>
      <c r="C19" s="760"/>
      <c r="D19" s="760"/>
      <c r="E19" s="760"/>
      <c r="F19" s="760"/>
      <c r="G19" s="760"/>
      <c r="H19" s="760"/>
      <c r="I19" s="760"/>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760"/>
      <c r="AI19" s="760"/>
      <c r="AJ19" s="760"/>
      <c r="AK19" s="760"/>
      <c r="AL19" s="760"/>
      <c r="AM19" s="760"/>
      <c r="AN19" s="760"/>
      <c r="AO19" s="760"/>
      <c r="AP19" s="760"/>
      <c r="AQ19" s="760"/>
      <c r="AR19" s="760"/>
      <c r="AS19" s="760"/>
      <c r="AT19" s="760"/>
      <c r="AU19" s="761"/>
      <c r="AV19" s="40"/>
      <c r="AW19" s="41"/>
      <c r="AX19" s="24"/>
      <c r="AY19" s="762"/>
      <c r="AZ19" s="762"/>
      <c r="BA19" s="762"/>
      <c r="BB19" s="762"/>
      <c r="BC19" s="762"/>
      <c r="BD19" s="762"/>
      <c r="BE19" s="599"/>
      <c r="BF19" s="599"/>
      <c r="BG19" s="599"/>
      <c r="BH19" s="763" t="str">
        <f>IF(B19="","","年")</f>
        <v/>
      </c>
      <c r="BI19" s="763"/>
      <c r="BJ19" s="763"/>
      <c r="BK19" s="599"/>
      <c r="BL19" s="599"/>
      <c r="BM19" s="599"/>
      <c r="BN19" s="763" t="str">
        <f>IF(B19="","","月")</f>
        <v/>
      </c>
      <c r="BO19" s="763"/>
      <c r="BP19" s="763"/>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5"/>
      <c r="CO19" s="27"/>
    </row>
    <row r="20" spans="1:103" ht="18" customHeight="1" x14ac:dyDescent="0.4">
      <c r="B20" s="730"/>
      <c r="C20" s="731"/>
      <c r="D20" s="731"/>
      <c r="E20" s="731"/>
      <c r="F20" s="731"/>
      <c r="G20" s="731"/>
      <c r="H20" s="731"/>
      <c r="I20" s="731"/>
      <c r="J20" s="731"/>
      <c r="K20" s="731"/>
      <c r="L20" s="731"/>
      <c r="M20" s="731"/>
      <c r="N20" s="731"/>
      <c r="O20" s="731"/>
      <c r="P20" s="731"/>
      <c r="Q20" s="731"/>
      <c r="R20" s="731"/>
      <c r="S20" s="731"/>
      <c r="T20" s="731"/>
      <c r="U20" s="731"/>
      <c r="V20" s="731"/>
      <c r="W20" s="731"/>
      <c r="X20" s="731"/>
      <c r="Y20" s="731"/>
      <c r="Z20" s="731"/>
      <c r="AA20" s="731"/>
      <c r="AB20" s="731"/>
      <c r="AC20" s="731"/>
      <c r="AD20" s="731"/>
      <c r="AE20" s="731"/>
      <c r="AF20" s="731"/>
      <c r="AG20" s="731"/>
      <c r="AH20" s="731"/>
      <c r="AI20" s="731"/>
      <c r="AJ20" s="731"/>
      <c r="AK20" s="731"/>
      <c r="AL20" s="731"/>
      <c r="AM20" s="731"/>
      <c r="AN20" s="731"/>
      <c r="AO20" s="731"/>
      <c r="AP20" s="731"/>
      <c r="AQ20" s="731"/>
      <c r="AR20" s="731"/>
      <c r="AS20" s="731"/>
      <c r="AT20" s="731"/>
      <c r="AU20" s="732"/>
      <c r="AV20" s="43"/>
      <c r="AW20" s="42"/>
      <c r="AX20" s="27"/>
      <c r="AY20" s="747"/>
      <c r="AZ20" s="747"/>
      <c r="BA20" s="747"/>
      <c r="BB20" s="747"/>
      <c r="BC20" s="747"/>
      <c r="BD20" s="747"/>
      <c r="BE20" s="748"/>
      <c r="BF20" s="748"/>
      <c r="BG20" s="748"/>
      <c r="BH20" s="749" t="str">
        <f t="shared" ref="BH20:BH23" si="4">IF(B20="","","年")</f>
        <v/>
      </c>
      <c r="BI20" s="749"/>
      <c r="BJ20" s="749"/>
      <c r="BK20" s="748"/>
      <c r="BL20" s="748"/>
      <c r="BM20" s="748"/>
      <c r="BN20" s="749" t="str">
        <f t="shared" ref="BN20:BN23" si="5">IF(B20="","","月")</f>
        <v/>
      </c>
      <c r="BO20" s="749"/>
      <c r="BP20" s="749"/>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8"/>
      <c r="CO20" s="27"/>
    </row>
    <row r="21" spans="1:103" ht="18" customHeight="1" x14ac:dyDescent="0.4">
      <c r="B21" s="730"/>
      <c r="C21" s="731"/>
      <c r="D21" s="731"/>
      <c r="E21" s="731"/>
      <c r="F21" s="731"/>
      <c r="G21" s="731"/>
      <c r="H21" s="731"/>
      <c r="I21" s="731"/>
      <c r="J21" s="731"/>
      <c r="K21" s="731"/>
      <c r="L21" s="731"/>
      <c r="M21" s="731"/>
      <c r="N21" s="731"/>
      <c r="O21" s="731"/>
      <c r="P21" s="731"/>
      <c r="Q21" s="731"/>
      <c r="R21" s="731"/>
      <c r="S21" s="731"/>
      <c r="T21" s="731"/>
      <c r="U21" s="731"/>
      <c r="V21" s="731"/>
      <c r="W21" s="731"/>
      <c r="X21" s="731"/>
      <c r="Y21" s="731"/>
      <c r="Z21" s="731"/>
      <c r="AA21" s="731"/>
      <c r="AB21" s="731"/>
      <c r="AC21" s="731"/>
      <c r="AD21" s="731"/>
      <c r="AE21" s="731"/>
      <c r="AF21" s="731"/>
      <c r="AG21" s="731"/>
      <c r="AH21" s="731"/>
      <c r="AI21" s="731"/>
      <c r="AJ21" s="731"/>
      <c r="AK21" s="731"/>
      <c r="AL21" s="731"/>
      <c r="AM21" s="731"/>
      <c r="AN21" s="731"/>
      <c r="AO21" s="731"/>
      <c r="AP21" s="731"/>
      <c r="AQ21" s="731"/>
      <c r="AR21" s="731"/>
      <c r="AS21" s="731"/>
      <c r="AT21" s="731"/>
      <c r="AU21" s="732"/>
      <c r="AV21" s="43"/>
      <c r="AW21" s="42"/>
      <c r="AX21" s="27"/>
      <c r="AY21" s="747"/>
      <c r="AZ21" s="747"/>
      <c r="BA21" s="747"/>
      <c r="BB21" s="747"/>
      <c r="BC21" s="747"/>
      <c r="BD21" s="747"/>
      <c r="BE21" s="748"/>
      <c r="BF21" s="748"/>
      <c r="BG21" s="748"/>
      <c r="BH21" s="749" t="str">
        <f t="shared" si="4"/>
        <v/>
      </c>
      <c r="BI21" s="749"/>
      <c r="BJ21" s="749"/>
      <c r="BK21" s="748"/>
      <c r="BL21" s="748"/>
      <c r="BM21" s="748"/>
      <c r="BN21" s="749" t="str">
        <f t="shared" si="5"/>
        <v/>
      </c>
      <c r="BO21" s="749"/>
      <c r="BP21" s="749"/>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8"/>
      <c r="CO21" s="27"/>
    </row>
    <row r="22" spans="1:103" ht="18" customHeight="1" x14ac:dyDescent="0.4">
      <c r="B22" s="730"/>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1"/>
      <c r="AI22" s="731"/>
      <c r="AJ22" s="731"/>
      <c r="AK22" s="731"/>
      <c r="AL22" s="731"/>
      <c r="AM22" s="731"/>
      <c r="AN22" s="731"/>
      <c r="AO22" s="731"/>
      <c r="AP22" s="731"/>
      <c r="AQ22" s="731"/>
      <c r="AR22" s="731"/>
      <c r="AS22" s="731"/>
      <c r="AT22" s="731"/>
      <c r="AU22" s="732"/>
      <c r="AV22" s="43"/>
      <c r="AW22" s="42"/>
      <c r="AX22" s="27"/>
      <c r="AY22" s="747"/>
      <c r="AZ22" s="747"/>
      <c r="BA22" s="747"/>
      <c r="BB22" s="747"/>
      <c r="BC22" s="747"/>
      <c r="BD22" s="747"/>
      <c r="BE22" s="748"/>
      <c r="BF22" s="748"/>
      <c r="BG22" s="748"/>
      <c r="BH22" s="749" t="str">
        <f t="shared" si="4"/>
        <v/>
      </c>
      <c r="BI22" s="749"/>
      <c r="BJ22" s="749"/>
      <c r="BK22" s="748"/>
      <c r="BL22" s="748"/>
      <c r="BM22" s="748"/>
      <c r="BN22" s="749" t="str">
        <f t="shared" si="5"/>
        <v/>
      </c>
      <c r="BO22" s="749"/>
      <c r="BP22" s="749"/>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8"/>
      <c r="CO22" s="27"/>
    </row>
    <row r="23" spans="1:103" ht="18" customHeight="1" x14ac:dyDescent="0.4">
      <c r="B23" s="733"/>
      <c r="C23" s="734"/>
      <c r="D23" s="734"/>
      <c r="E23" s="734"/>
      <c r="F23" s="734"/>
      <c r="G23" s="734"/>
      <c r="H23" s="734"/>
      <c r="I23" s="734"/>
      <c r="J23" s="734"/>
      <c r="K23" s="734"/>
      <c r="L23" s="734"/>
      <c r="M23" s="734"/>
      <c r="N23" s="734"/>
      <c r="O23" s="734"/>
      <c r="P23" s="734"/>
      <c r="Q23" s="734"/>
      <c r="R23" s="734"/>
      <c r="S23" s="734"/>
      <c r="T23" s="734"/>
      <c r="U23" s="734"/>
      <c r="V23" s="734"/>
      <c r="W23" s="734"/>
      <c r="X23" s="734"/>
      <c r="Y23" s="734"/>
      <c r="Z23" s="734"/>
      <c r="AA23" s="734"/>
      <c r="AB23" s="734"/>
      <c r="AC23" s="734"/>
      <c r="AD23" s="734"/>
      <c r="AE23" s="734"/>
      <c r="AF23" s="734"/>
      <c r="AG23" s="734"/>
      <c r="AH23" s="734"/>
      <c r="AI23" s="734"/>
      <c r="AJ23" s="734"/>
      <c r="AK23" s="734"/>
      <c r="AL23" s="734"/>
      <c r="AM23" s="734"/>
      <c r="AN23" s="734"/>
      <c r="AO23" s="734"/>
      <c r="AP23" s="734"/>
      <c r="AQ23" s="734"/>
      <c r="AR23" s="734"/>
      <c r="AS23" s="734"/>
      <c r="AT23" s="734"/>
      <c r="AU23" s="735"/>
      <c r="AV23" s="44"/>
      <c r="AW23" s="45"/>
      <c r="AX23" s="30"/>
      <c r="AY23" s="745"/>
      <c r="AZ23" s="745"/>
      <c r="BA23" s="745"/>
      <c r="BB23" s="745"/>
      <c r="BC23" s="745"/>
      <c r="BD23" s="745"/>
      <c r="BE23" s="602"/>
      <c r="BF23" s="602"/>
      <c r="BG23" s="602"/>
      <c r="BH23" s="746" t="str">
        <f t="shared" si="4"/>
        <v/>
      </c>
      <c r="BI23" s="746"/>
      <c r="BJ23" s="746"/>
      <c r="BK23" s="602"/>
      <c r="BL23" s="602"/>
      <c r="BM23" s="602"/>
      <c r="BN23" s="746" t="str">
        <f t="shared" si="5"/>
        <v/>
      </c>
      <c r="BO23" s="746"/>
      <c r="BP23" s="746"/>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1"/>
      <c r="CO23" s="27"/>
    </row>
    <row r="24" spans="1:103" ht="18" customHeight="1" x14ac:dyDescent="0.4">
      <c r="B24" s="23" t="s">
        <v>175</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5"/>
      <c r="CO24" s="27"/>
    </row>
    <row r="25" spans="1:103" ht="18" customHeight="1" x14ac:dyDescent="0.4">
      <c r="B25" s="730"/>
      <c r="C25" s="731"/>
      <c r="D25" s="731"/>
      <c r="E25" s="731"/>
      <c r="F25" s="731"/>
      <c r="G25" s="731"/>
      <c r="H25" s="731"/>
      <c r="I25" s="731"/>
      <c r="J25" s="731"/>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1"/>
      <c r="AM25" s="731"/>
      <c r="AN25" s="731"/>
      <c r="AO25" s="731"/>
      <c r="AP25" s="731"/>
      <c r="AQ25" s="731"/>
      <c r="AR25" s="731"/>
      <c r="AS25" s="731"/>
      <c r="AT25" s="731"/>
      <c r="AU25" s="731"/>
      <c r="AV25" s="731"/>
      <c r="AW25" s="731"/>
      <c r="AX25" s="731"/>
      <c r="AY25" s="731"/>
      <c r="AZ25" s="731"/>
      <c r="BA25" s="731"/>
      <c r="BB25" s="731"/>
      <c r="BC25" s="731"/>
      <c r="BD25" s="731"/>
      <c r="BE25" s="731"/>
      <c r="BF25" s="731"/>
      <c r="BG25" s="731"/>
      <c r="BH25" s="731"/>
      <c r="BI25" s="731"/>
      <c r="BJ25" s="731"/>
      <c r="BK25" s="731"/>
      <c r="BL25" s="731"/>
      <c r="BM25" s="731"/>
      <c r="BN25" s="731"/>
      <c r="BO25" s="731"/>
      <c r="BP25" s="731"/>
      <c r="BQ25" s="731"/>
      <c r="BR25" s="731"/>
      <c r="BS25" s="731"/>
      <c r="BT25" s="731"/>
      <c r="BU25" s="731"/>
      <c r="BV25" s="731"/>
      <c r="BW25" s="731"/>
      <c r="BX25" s="731"/>
      <c r="BY25" s="731"/>
      <c r="BZ25" s="731"/>
      <c r="CA25" s="731"/>
      <c r="CB25" s="731"/>
      <c r="CC25" s="731"/>
      <c r="CD25" s="731"/>
      <c r="CE25" s="731"/>
      <c r="CF25" s="731"/>
      <c r="CG25" s="731"/>
      <c r="CH25" s="731"/>
      <c r="CI25" s="731"/>
      <c r="CJ25" s="731"/>
      <c r="CK25" s="731"/>
      <c r="CL25" s="731"/>
      <c r="CM25" s="731"/>
      <c r="CN25" s="732"/>
      <c r="CO25" s="103"/>
    </row>
    <row r="26" spans="1:103" ht="18" customHeight="1" x14ac:dyDescent="0.4">
      <c r="B26" s="730"/>
      <c r="C26" s="731"/>
      <c r="D26" s="731"/>
      <c r="E26" s="731"/>
      <c r="F26" s="731"/>
      <c r="G26" s="731"/>
      <c r="H26" s="731"/>
      <c r="I26" s="731"/>
      <c r="J26" s="731"/>
      <c r="K26" s="731"/>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1"/>
      <c r="AM26" s="731"/>
      <c r="AN26" s="731"/>
      <c r="AO26" s="731"/>
      <c r="AP26" s="731"/>
      <c r="AQ26" s="731"/>
      <c r="AR26" s="731"/>
      <c r="AS26" s="731"/>
      <c r="AT26" s="731"/>
      <c r="AU26" s="731"/>
      <c r="AV26" s="731"/>
      <c r="AW26" s="731"/>
      <c r="AX26" s="731"/>
      <c r="AY26" s="731"/>
      <c r="AZ26" s="731"/>
      <c r="BA26" s="731"/>
      <c r="BB26" s="731"/>
      <c r="BC26" s="731"/>
      <c r="BD26" s="731"/>
      <c r="BE26" s="731"/>
      <c r="BF26" s="731"/>
      <c r="BG26" s="731"/>
      <c r="BH26" s="731"/>
      <c r="BI26" s="731"/>
      <c r="BJ26" s="731"/>
      <c r="BK26" s="731"/>
      <c r="BL26" s="731"/>
      <c r="BM26" s="731"/>
      <c r="BN26" s="731"/>
      <c r="BO26" s="731"/>
      <c r="BP26" s="731"/>
      <c r="BQ26" s="731"/>
      <c r="BR26" s="731"/>
      <c r="BS26" s="731"/>
      <c r="BT26" s="731"/>
      <c r="BU26" s="731"/>
      <c r="BV26" s="731"/>
      <c r="BW26" s="731"/>
      <c r="BX26" s="731"/>
      <c r="BY26" s="731"/>
      <c r="BZ26" s="731"/>
      <c r="CA26" s="731"/>
      <c r="CB26" s="731"/>
      <c r="CC26" s="731"/>
      <c r="CD26" s="731"/>
      <c r="CE26" s="731"/>
      <c r="CF26" s="731"/>
      <c r="CG26" s="731"/>
      <c r="CH26" s="731"/>
      <c r="CI26" s="731"/>
      <c r="CJ26" s="731"/>
      <c r="CK26" s="731"/>
      <c r="CL26" s="731"/>
      <c r="CM26" s="731"/>
      <c r="CN26" s="732"/>
      <c r="CO26" s="103"/>
    </row>
    <row r="27" spans="1:103" ht="18" customHeight="1" x14ac:dyDescent="0.4">
      <c r="B27" s="730"/>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1"/>
      <c r="AL27" s="731"/>
      <c r="AM27" s="731"/>
      <c r="AN27" s="731"/>
      <c r="AO27" s="731"/>
      <c r="AP27" s="731"/>
      <c r="AQ27" s="731"/>
      <c r="AR27" s="731"/>
      <c r="AS27" s="731"/>
      <c r="AT27" s="731"/>
      <c r="AU27" s="731"/>
      <c r="AV27" s="731"/>
      <c r="AW27" s="731"/>
      <c r="AX27" s="731"/>
      <c r="AY27" s="731"/>
      <c r="AZ27" s="731"/>
      <c r="BA27" s="731"/>
      <c r="BB27" s="731"/>
      <c r="BC27" s="731"/>
      <c r="BD27" s="731"/>
      <c r="BE27" s="731"/>
      <c r="BF27" s="731"/>
      <c r="BG27" s="731"/>
      <c r="BH27" s="731"/>
      <c r="BI27" s="731"/>
      <c r="BJ27" s="731"/>
      <c r="BK27" s="731"/>
      <c r="BL27" s="731"/>
      <c r="BM27" s="731"/>
      <c r="BN27" s="731"/>
      <c r="BO27" s="731"/>
      <c r="BP27" s="731"/>
      <c r="BQ27" s="731"/>
      <c r="BR27" s="731"/>
      <c r="BS27" s="731"/>
      <c r="BT27" s="731"/>
      <c r="BU27" s="731"/>
      <c r="BV27" s="731"/>
      <c r="BW27" s="731"/>
      <c r="BX27" s="731"/>
      <c r="BY27" s="731"/>
      <c r="BZ27" s="731"/>
      <c r="CA27" s="731"/>
      <c r="CB27" s="731"/>
      <c r="CC27" s="731"/>
      <c r="CD27" s="731"/>
      <c r="CE27" s="731"/>
      <c r="CF27" s="731"/>
      <c r="CG27" s="731"/>
      <c r="CH27" s="731"/>
      <c r="CI27" s="731"/>
      <c r="CJ27" s="731"/>
      <c r="CK27" s="731"/>
      <c r="CL27" s="731"/>
      <c r="CM27" s="731"/>
      <c r="CN27" s="732"/>
      <c r="CO27" s="103"/>
    </row>
    <row r="28" spans="1:103" ht="18" customHeight="1" x14ac:dyDescent="0.4">
      <c r="B28" s="730"/>
      <c r="C28" s="731"/>
      <c r="D28" s="731"/>
      <c r="E28" s="731"/>
      <c r="F28" s="731"/>
      <c r="G28" s="731"/>
      <c r="H28" s="731"/>
      <c r="I28" s="731"/>
      <c r="J28" s="731"/>
      <c r="K28" s="731"/>
      <c r="L28" s="731"/>
      <c r="M28" s="731"/>
      <c r="N28" s="731"/>
      <c r="O28" s="731"/>
      <c r="P28" s="731"/>
      <c r="Q28" s="731"/>
      <c r="R28" s="731"/>
      <c r="S28" s="731"/>
      <c r="T28" s="731"/>
      <c r="U28" s="731"/>
      <c r="V28" s="731"/>
      <c r="W28" s="731"/>
      <c r="X28" s="731"/>
      <c r="Y28" s="731"/>
      <c r="Z28" s="731"/>
      <c r="AA28" s="731"/>
      <c r="AB28" s="731"/>
      <c r="AC28" s="731"/>
      <c r="AD28" s="731"/>
      <c r="AE28" s="731"/>
      <c r="AF28" s="731"/>
      <c r="AG28" s="731"/>
      <c r="AH28" s="731"/>
      <c r="AI28" s="731"/>
      <c r="AJ28" s="731"/>
      <c r="AK28" s="731"/>
      <c r="AL28" s="731"/>
      <c r="AM28" s="731"/>
      <c r="AN28" s="731"/>
      <c r="AO28" s="731"/>
      <c r="AP28" s="731"/>
      <c r="AQ28" s="731"/>
      <c r="AR28" s="731"/>
      <c r="AS28" s="731"/>
      <c r="AT28" s="731"/>
      <c r="AU28" s="731"/>
      <c r="AV28" s="731"/>
      <c r="AW28" s="731"/>
      <c r="AX28" s="731"/>
      <c r="AY28" s="731"/>
      <c r="AZ28" s="731"/>
      <c r="BA28" s="731"/>
      <c r="BB28" s="731"/>
      <c r="BC28" s="731"/>
      <c r="BD28" s="731"/>
      <c r="BE28" s="731"/>
      <c r="BF28" s="731"/>
      <c r="BG28" s="731"/>
      <c r="BH28" s="731"/>
      <c r="BI28" s="731"/>
      <c r="BJ28" s="731"/>
      <c r="BK28" s="731"/>
      <c r="BL28" s="731"/>
      <c r="BM28" s="731"/>
      <c r="BN28" s="731"/>
      <c r="BO28" s="731"/>
      <c r="BP28" s="731"/>
      <c r="BQ28" s="731"/>
      <c r="BR28" s="731"/>
      <c r="BS28" s="731"/>
      <c r="BT28" s="731"/>
      <c r="BU28" s="731"/>
      <c r="BV28" s="731"/>
      <c r="BW28" s="731"/>
      <c r="BX28" s="731"/>
      <c r="BY28" s="731"/>
      <c r="BZ28" s="731"/>
      <c r="CA28" s="731"/>
      <c r="CB28" s="731"/>
      <c r="CC28" s="731"/>
      <c r="CD28" s="731"/>
      <c r="CE28" s="731"/>
      <c r="CF28" s="731"/>
      <c r="CG28" s="731"/>
      <c r="CH28" s="731"/>
      <c r="CI28" s="731"/>
      <c r="CJ28" s="731"/>
      <c r="CK28" s="731"/>
      <c r="CL28" s="731"/>
      <c r="CM28" s="731"/>
      <c r="CN28" s="732"/>
      <c r="CO28" s="103"/>
    </row>
    <row r="29" spans="1:103" ht="18" customHeight="1" x14ac:dyDescent="0.4">
      <c r="B29" s="733"/>
      <c r="C29" s="734"/>
      <c r="D29" s="734"/>
      <c r="E29" s="734"/>
      <c r="F29" s="734"/>
      <c r="G29" s="734"/>
      <c r="H29" s="734"/>
      <c r="I29" s="734"/>
      <c r="J29" s="734"/>
      <c r="K29" s="734"/>
      <c r="L29" s="734"/>
      <c r="M29" s="734"/>
      <c r="N29" s="734"/>
      <c r="O29" s="734"/>
      <c r="P29" s="734"/>
      <c r="Q29" s="734"/>
      <c r="R29" s="734"/>
      <c r="S29" s="734"/>
      <c r="T29" s="734"/>
      <c r="U29" s="734"/>
      <c r="V29" s="734"/>
      <c r="W29" s="734"/>
      <c r="X29" s="734"/>
      <c r="Y29" s="734"/>
      <c r="Z29" s="734"/>
      <c r="AA29" s="734"/>
      <c r="AB29" s="734"/>
      <c r="AC29" s="734"/>
      <c r="AD29" s="734"/>
      <c r="AE29" s="734"/>
      <c r="AF29" s="734"/>
      <c r="AG29" s="734"/>
      <c r="AH29" s="734"/>
      <c r="AI29" s="734"/>
      <c r="AJ29" s="734"/>
      <c r="AK29" s="734"/>
      <c r="AL29" s="734"/>
      <c r="AM29" s="734"/>
      <c r="AN29" s="734"/>
      <c r="AO29" s="734"/>
      <c r="AP29" s="734"/>
      <c r="AQ29" s="734"/>
      <c r="AR29" s="734"/>
      <c r="AS29" s="734"/>
      <c r="AT29" s="734"/>
      <c r="AU29" s="734"/>
      <c r="AV29" s="734"/>
      <c r="AW29" s="734"/>
      <c r="AX29" s="734"/>
      <c r="AY29" s="734"/>
      <c r="AZ29" s="734"/>
      <c r="BA29" s="734"/>
      <c r="BB29" s="734"/>
      <c r="BC29" s="734"/>
      <c r="BD29" s="734"/>
      <c r="BE29" s="734"/>
      <c r="BF29" s="734"/>
      <c r="BG29" s="734"/>
      <c r="BH29" s="734"/>
      <c r="BI29" s="734"/>
      <c r="BJ29" s="734"/>
      <c r="BK29" s="734"/>
      <c r="BL29" s="734"/>
      <c r="BM29" s="734"/>
      <c r="BN29" s="734"/>
      <c r="BO29" s="734"/>
      <c r="BP29" s="734"/>
      <c r="BQ29" s="734"/>
      <c r="BR29" s="734"/>
      <c r="BS29" s="734"/>
      <c r="BT29" s="734"/>
      <c r="BU29" s="734"/>
      <c r="BV29" s="734"/>
      <c r="BW29" s="734"/>
      <c r="BX29" s="734"/>
      <c r="BY29" s="734"/>
      <c r="BZ29" s="734"/>
      <c r="CA29" s="734"/>
      <c r="CB29" s="734"/>
      <c r="CC29" s="734"/>
      <c r="CD29" s="734"/>
      <c r="CE29" s="734"/>
      <c r="CF29" s="734"/>
      <c r="CG29" s="734"/>
      <c r="CH29" s="734"/>
      <c r="CI29" s="734"/>
      <c r="CJ29" s="734"/>
      <c r="CK29" s="734"/>
      <c r="CL29" s="734"/>
      <c r="CM29" s="734"/>
      <c r="CN29" s="735"/>
      <c r="CO29" s="103"/>
    </row>
    <row r="30" spans="1:103" s="32" customFormat="1" ht="15" customHeight="1" x14ac:dyDescent="0.4">
      <c r="A30" s="104"/>
      <c r="B30" s="32" t="s">
        <v>215</v>
      </c>
      <c r="E30" s="32" t="s">
        <v>176</v>
      </c>
      <c r="CQ30" s="126"/>
      <c r="CR30" s="126"/>
      <c r="CS30" s="125"/>
      <c r="CT30" s="125"/>
      <c r="CU30" s="94"/>
      <c r="CV30" s="94"/>
      <c r="CW30" s="94"/>
    </row>
    <row r="31" spans="1:103" s="32" customFormat="1" ht="15" customHeight="1" x14ac:dyDescent="0.4">
      <c r="A31" s="104"/>
      <c r="CQ31" s="126"/>
      <c r="CR31" s="126"/>
      <c r="CS31" s="125"/>
      <c r="CT31" s="125"/>
      <c r="CU31" s="94"/>
      <c r="CV31" s="94"/>
      <c r="CW31" s="94"/>
    </row>
    <row r="32" spans="1:103" s="46" customFormat="1" ht="18" customHeight="1" x14ac:dyDescent="0.4">
      <c r="A32" s="104"/>
      <c r="B32" s="572" t="s">
        <v>214</v>
      </c>
      <c r="C32" s="543"/>
      <c r="D32" s="543"/>
      <c r="E32" s="543"/>
      <c r="F32" s="543"/>
      <c r="G32" s="543"/>
      <c r="H32" s="543"/>
      <c r="I32" s="543"/>
      <c r="J32" s="543"/>
      <c r="K32" s="543"/>
      <c r="L32" s="543"/>
      <c r="M32" s="544"/>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00"/>
      <c r="CR32" s="100"/>
      <c r="CS32" s="124"/>
      <c r="CT32" s="124"/>
      <c r="CX32" s="17"/>
      <c r="CY32" s="17"/>
    </row>
    <row r="33" spans="1:103" s="46" customFormat="1" ht="18" customHeight="1" x14ac:dyDescent="0.4">
      <c r="A33" s="104"/>
      <c r="B33" s="724" t="str">
        <f>IF(基本事項!N61="","相談支援専門員",基本事項!N61)&amp;"　経歴書"</f>
        <v>相談支援専門員　経歴書</v>
      </c>
      <c r="C33" s="724"/>
      <c r="D33" s="724"/>
      <c r="E33" s="724"/>
      <c r="F33" s="724"/>
      <c r="G33" s="724"/>
      <c r="H33" s="724"/>
      <c r="I33" s="724"/>
      <c r="J33" s="724"/>
      <c r="K33" s="724"/>
      <c r="L33" s="724"/>
      <c r="M33" s="724"/>
      <c r="N33" s="724"/>
      <c r="O33" s="724"/>
      <c r="P33" s="724"/>
      <c r="Q33" s="724"/>
      <c r="R33" s="724"/>
      <c r="S33" s="724"/>
      <c r="T33" s="724"/>
      <c r="U33" s="724"/>
      <c r="V33" s="724"/>
      <c r="W33" s="724"/>
      <c r="X33" s="724"/>
      <c r="Y33" s="724"/>
      <c r="Z33" s="724"/>
      <c r="AA33" s="724"/>
      <c r="AB33" s="724"/>
      <c r="AC33" s="724"/>
      <c r="AD33" s="724"/>
      <c r="AE33" s="724"/>
      <c r="AF33" s="724"/>
      <c r="AG33" s="724"/>
      <c r="AH33" s="724"/>
      <c r="AI33" s="724"/>
      <c r="AJ33" s="724"/>
      <c r="AK33" s="724"/>
      <c r="AL33" s="724"/>
      <c r="AM33" s="724"/>
      <c r="AN33" s="724"/>
      <c r="AO33" s="724"/>
      <c r="AP33" s="724"/>
      <c r="AQ33" s="724"/>
      <c r="AR33" s="724"/>
      <c r="AS33" s="724"/>
      <c r="AT33" s="724"/>
      <c r="AU33" s="724"/>
      <c r="AV33" s="724"/>
      <c r="AW33" s="724"/>
      <c r="AX33" s="724"/>
      <c r="AY33" s="724"/>
      <c r="AZ33" s="724"/>
      <c r="BA33" s="724"/>
      <c r="BB33" s="724"/>
      <c r="BC33" s="724"/>
      <c r="BD33" s="724"/>
      <c r="BE33" s="724"/>
      <c r="BF33" s="724"/>
      <c r="BG33" s="724"/>
      <c r="BH33" s="724"/>
      <c r="BI33" s="724"/>
      <c r="BJ33" s="724"/>
      <c r="BK33" s="724"/>
      <c r="BL33" s="724"/>
      <c r="BM33" s="724"/>
      <c r="BN33" s="724"/>
      <c r="BO33" s="724"/>
      <c r="BP33" s="724"/>
      <c r="BQ33" s="724"/>
      <c r="BR33" s="724"/>
      <c r="BS33" s="724"/>
      <c r="BT33" s="724"/>
      <c r="BU33" s="724"/>
      <c r="BV33" s="724"/>
      <c r="BW33" s="724"/>
      <c r="BX33" s="724"/>
      <c r="BY33" s="724"/>
      <c r="BZ33" s="724"/>
      <c r="CA33" s="724"/>
      <c r="CB33" s="724"/>
      <c r="CC33" s="724"/>
      <c r="CD33" s="724"/>
      <c r="CE33" s="724"/>
      <c r="CF33" s="724"/>
      <c r="CG33" s="724"/>
      <c r="CH33" s="724"/>
      <c r="CI33" s="724"/>
      <c r="CJ33" s="724"/>
      <c r="CK33" s="724"/>
      <c r="CL33" s="724"/>
      <c r="CM33" s="724"/>
      <c r="CN33" s="724"/>
      <c r="CO33" s="106"/>
      <c r="CP33" s="17"/>
      <c r="CQ33" s="100"/>
      <c r="CR33" s="100"/>
      <c r="CS33" s="124"/>
      <c r="CT33" s="124"/>
      <c r="CX33" s="17"/>
      <c r="CY33" s="17"/>
    </row>
    <row r="35" spans="1:103" s="46" customFormat="1" ht="21" customHeight="1" x14ac:dyDescent="0.4">
      <c r="A35" s="104" t="s">
        <v>243</v>
      </c>
      <c r="B35" s="572" t="s">
        <v>59</v>
      </c>
      <c r="C35" s="543"/>
      <c r="D35" s="543"/>
      <c r="E35" s="543"/>
      <c r="F35" s="543"/>
      <c r="G35" s="543"/>
      <c r="H35" s="543"/>
      <c r="I35" s="543"/>
      <c r="J35" s="543"/>
      <c r="K35" s="543"/>
      <c r="L35" s="543"/>
      <c r="M35" s="543"/>
      <c r="N35" s="543"/>
      <c r="O35" s="543"/>
      <c r="P35" s="543"/>
      <c r="Q35" s="543"/>
      <c r="R35" s="544"/>
      <c r="S35" s="776" t="str">
        <f>IF(基本事項!N$18="","",基本事項!N$18)</f>
        <v/>
      </c>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7"/>
      <c r="AW35" s="777"/>
      <c r="AX35" s="777"/>
      <c r="AY35" s="777"/>
      <c r="AZ35" s="777"/>
      <c r="BA35" s="777"/>
      <c r="BB35" s="777"/>
      <c r="BC35" s="777"/>
      <c r="BD35" s="777"/>
      <c r="BE35" s="777"/>
      <c r="BF35" s="777"/>
      <c r="BG35" s="777"/>
      <c r="BH35" s="777"/>
      <c r="BI35" s="777"/>
      <c r="BJ35" s="777"/>
      <c r="BK35" s="777"/>
      <c r="BL35" s="777"/>
      <c r="BM35" s="777"/>
      <c r="BN35" s="777"/>
      <c r="BO35" s="777"/>
      <c r="BP35" s="777"/>
      <c r="BQ35" s="777"/>
      <c r="BR35" s="777"/>
      <c r="BS35" s="777"/>
      <c r="BT35" s="777"/>
      <c r="BU35" s="777"/>
      <c r="BV35" s="777"/>
      <c r="BW35" s="777"/>
      <c r="BX35" s="777"/>
      <c r="BY35" s="777"/>
      <c r="BZ35" s="777"/>
      <c r="CA35" s="777"/>
      <c r="CB35" s="777"/>
      <c r="CC35" s="777"/>
      <c r="CD35" s="777"/>
      <c r="CE35" s="777"/>
      <c r="CF35" s="777"/>
      <c r="CG35" s="777"/>
      <c r="CH35" s="777"/>
      <c r="CI35" s="777"/>
      <c r="CJ35" s="777"/>
      <c r="CK35" s="777"/>
      <c r="CL35" s="777"/>
      <c r="CM35" s="777"/>
      <c r="CN35" s="778"/>
      <c r="CO35" s="127"/>
      <c r="CP35" s="17"/>
      <c r="CQ35" s="100"/>
      <c r="CR35" s="100"/>
      <c r="CS35" s="124"/>
      <c r="CT35" s="124"/>
      <c r="CX35" s="17"/>
      <c r="CY35" s="17"/>
    </row>
    <row r="36" spans="1:103" s="46" customFormat="1" ht="36" customHeight="1" x14ac:dyDescent="0.4">
      <c r="A36" s="104"/>
      <c r="B36" s="766" t="s">
        <v>69</v>
      </c>
      <c r="C36" s="767"/>
      <c r="D36" s="767"/>
      <c r="E36" s="768"/>
      <c r="F36" s="554" t="s">
        <v>162</v>
      </c>
      <c r="G36" s="554"/>
      <c r="H36" s="554"/>
      <c r="I36" s="554"/>
      <c r="J36" s="554"/>
      <c r="K36" s="554"/>
      <c r="L36" s="554"/>
      <c r="M36" s="554"/>
      <c r="N36" s="554"/>
      <c r="O36" s="554"/>
      <c r="P36" s="554"/>
      <c r="Q36" s="554"/>
      <c r="R36" s="554"/>
      <c r="S36" s="772" t="str">
        <f>IF(基本事項!N56="","",基本事項!N56)</f>
        <v/>
      </c>
      <c r="T36" s="773"/>
      <c r="U36" s="773"/>
      <c r="V36" s="773"/>
      <c r="W36" s="773"/>
      <c r="X36" s="773"/>
      <c r="Y36" s="773"/>
      <c r="Z36" s="773"/>
      <c r="AA36" s="773"/>
      <c r="AB36" s="773"/>
      <c r="AC36" s="773"/>
      <c r="AD36" s="773"/>
      <c r="AE36" s="773"/>
      <c r="AF36" s="773"/>
      <c r="AG36" s="773"/>
      <c r="AH36" s="773"/>
      <c r="AI36" s="773"/>
      <c r="AJ36" s="773"/>
      <c r="AK36" s="773"/>
      <c r="AL36" s="773"/>
      <c r="AM36" s="773"/>
      <c r="AN36" s="773"/>
      <c r="AO36" s="773"/>
      <c r="AP36" s="773"/>
      <c r="AQ36" s="773"/>
      <c r="AR36" s="773"/>
      <c r="AS36" s="773"/>
      <c r="AT36" s="773"/>
      <c r="AU36" s="773"/>
      <c r="AV36" s="773"/>
      <c r="AW36" s="773"/>
      <c r="AX36" s="773"/>
      <c r="AY36" s="773"/>
      <c r="AZ36" s="774"/>
      <c r="BA36" s="775" t="s">
        <v>22</v>
      </c>
      <c r="BB36" s="775"/>
      <c r="BC36" s="775"/>
      <c r="BD36" s="775"/>
      <c r="BE36" s="775"/>
      <c r="BF36" s="775"/>
      <c r="BG36" s="775"/>
      <c r="BH36" s="775"/>
      <c r="BI36" s="775"/>
      <c r="BJ36" s="775"/>
      <c r="BK36" s="775"/>
      <c r="BL36" s="775"/>
      <c r="BM36" s="775"/>
      <c r="BN36" s="775"/>
      <c r="BO36" s="568"/>
      <c r="BP36" s="566" t="str">
        <f>IF(CQ36=0,"",CR36&amp;CT36&amp;"年"&amp;IF(MONTH(CQ36)&lt;10,DBCS(MONTH(CQ36)),MONTH(CQ36))&amp;"月"&amp;IF(DAY(CQ36)&lt;10,DBCS(DAY(CQ36)),DAY(CQ36))&amp;"日")</f>
        <v/>
      </c>
      <c r="BQ36" s="566"/>
      <c r="BR36" s="566"/>
      <c r="BS36" s="566"/>
      <c r="BT36" s="566"/>
      <c r="BU36" s="566"/>
      <c r="BV36" s="566"/>
      <c r="BW36" s="566"/>
      <c r="BX36" s="566"/>
      <c r="BY36" s="566"/>
      <c r="BZ36" s="566"/>
      <c r="CA36" s="566"/>
      <c r="CB36" s="566"/>
      <c r="CC36" s="566"/>
      <c r="CD36" s="566"/>
      <c r="CE36" s="566"/>
      <c r="CF36" s="566"/>
      <c r="CG36" s="566"/>
      <c r="CH36" s="566"/>
      <c r="CI36" s="566"/>
      <c r="CJ36" s="566"/>
      <c r="CK36" s="566"/>
      <c r="CL36" s="566"/>
      <c r="CM36" s="566"/>
      <c r="CN36" s="566"/>
      <c r="CO36" s="130"/>
      <c r="CP36" s="17"/>
      <c r="CQ36" s="100">
        <f>基本事項!N57</f>
        <v>0</v>
      </c>
      <c r="CR36" s="91" t="str">
        <f>IF(CQ36&lt;32516,"昭和","平成")</f>
        <v>昭和</v>
      </c>
      <c r="CS36" s="92">
        <f>IF(CQ36&lt;32516,YEAR(CQ36)-1925,YEAR(CQ36)-1988)</f>
        <v>-25</v>
      </c>
      <c r="CT36" s="91">
        <f>IF(AND(CS36&gt;1,CS36&lt;10),DBCS(CS36),IF(CS36=1,"元",CS36))</f>
        <v>-25</v>
      </c>
      <c r="CX36" s="17"/>
      <c r="CY36" s="17"/>
    </row>
    <row r="37" spans="1:103" s="46" customFormat="1" ht="36" customHeight="1" x14ac:dyDescent="0.4">
      <c r="A37" s="104"/>
      <c r="B37" s="766"/>
      <c r="C37" s="767"/>
      <c r="D37" s="767"/>
      <c r="E37" s="768"/>
      <c r="F37" s="529" t="s">
        <v>163</v>
      </c>
      <c r="G37" s="529"/>
      <c r="H37" s="529"/>
      <c r="I37" s="529"/>
      <c r="J37" s="529"/>
      <c r="K37" s="529"/>
      <c r="L37" s="529"/>
      <c r="M37" s="529"/>
      <c r="N37" s="529"/>
      <c r="O37" s="529"/>
      <c r="P37" s="529"/>
      <c r="Q37" s="529"/>
      <c r="R37" s="572"/>
      <c r="S37" s="727" t="s">
        <v>110</v>
      </c>
      <c r="T37" s="728"/>
      <c r="U37" s="526" t="str">
        <f>IF(基本事項!T58="","",基本事項!T58&amp;"－"&amp;基本事項!X58)</f>
        <v/>
      </c>
      <c r="V37" s="526"/>
      <c r="W37" s="526"/>
      <c r="X37" s="526"/>
      <c r="Y37" s="526"/>
      <c r="Z37" s="526"/>
      <c r="AA37" s="526"/>
      <c r="AB37" s="526"/>
      <c r="AC37" s="526"/>
      <c r="AD37" s="526"/>
      <c r="AE37" s="526"/>
      <c r="AF37" s="526"/>
      <c r="AG37" s="729" t="s">
        <v>111</v>
      </c>
      <c r="AH37" s="729"/>
      <c r="AI37" s="21"/>
      <c r="AJ37" s="86" t="str">
        <f>IF(基本事項!N59="","",基本事項!N59)</f>
        <v/>
      </c>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131"/>
      <c r="CO37" s="128"/>
      <c r="CP37" s="17"/>
      <c r="CQ37" s="100"/>
      <c r="CR37" s="100"/>
      <c r="CS37" s="124"/>
      <c r="CT37" s="124"/>
      <c r="CX37" s="17"/>
      <c r="CY37" s="17"/>
    </row>
    <row r="38" spans="1:103" s="46" customFormat="1" ht="36" customHeight="1" x14ac:dyDescent="0.4">
      <c r="A38" s="104"/>
      <c r="B38" s="769"/>
      <c r="C38" s="770"/>
      <c r="D38" s="770"/>
      <c r="E38" s="771"/>
      <c r="F38" s="529" t="s">
        <v>63</v>
      </c>
      <c r="G38" s="529"/>
      <c r="H38" s="529"/>
      <c r="I38" s="529"/>
      <c r="J38" s="529"/>
      <c r="K38" s="529"/>
      <c r="L38" s="529"/>
      <c r="M38" s="529"/>
      <c r="N38" s="529"/>
      <c r="O38" s="529"/>
      <c r="P38" s="529"/>
      <c r="Q38" s="529"/>
      <c r="R38" s="529"/>
      <c r="S38" s="764" t="s">
        <v>110</v>
      </c>
      <c r="T38" s="765"/>
      <c r="U38" s="746" t="str">
        <f>IF(基本事項!N60="","",基本事項!N60)</f>
        <v/>
      </c>
      <c r="V38" s="746"/>
      <c r="W38" s="746"/>
      <c r="X38" s="746"/>
      <c r="Y38" s="746"/>
      <c r="Z38" s="746"/>
      <c r="AA38" s="746"/>
      <c r="AB38" s="729" t="s">
        <v>111</v>
      </c>
      <c r="AC38" s="729"/>
      <c r="AD38" s="21"/>
      <c r="AE38" s="85" t="str">
        <f>IF(基本事項!X60="","",基本事項!S60&amp;"－"&amp;基本事項!X60)</f>
        <v/>
      </c>
      <c r="AF38" s="85"/>
      <c r="AG38" s="85"/>
      <c r="AH38" s="85"/>
      <c r="AI38" s="85"/>
      <c r="AJ38" s="85"/>
      <c r="AK38" s="85"/>
      <c r="AL38" s="85"/>
      <c r="AM38" s="85"/>
      <c r="AN38" s="85"/>
      <c r="AO38" s="85"/>
      <c r="AP38" s="85"/>
      <c r="AQ38" s="85"/>
      <c r="AR38" s="85"/>
      <c r="AS38" s="85"/>
      <c r="AT38" s="85"/>
      <c r="AU38" s="85"/>
      <c r="AV38" s="85"/>
      <c r="AW38" s="85"/>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2"/>
      <c r="CO38" s="27"/>
      <c r="CP38" s="17"/>
      <c r="CQ38" s="100"/>
      <c r="CR38" s="100"/>
      <c r="CS38" s="124"/>
      <c r="CT38" s="124"/>
      <c r="CX38" s="17"/>
      <c r="CY38" s="17"/>
    </row>
    <row r="39" spans="1:103" s="46" customFormat="1" ht="21" customHeight="1" x14ac:dyDescent="0.4">
      <c r="A39" s="104"/>
      <c r="B39" s="572" t="s">
        <v>164</v>
      </c>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3"/>
      <c r="AQ39" s="543"/>
      <c r="AR39" s="543"/>
      <c r="AS39" s="543"/>
      <c r="AT39" s="543"/>
      <c r="AU39" s="543"/>
      <c r="AV39" s="543"/>
      <c r="AW39" s="543"/>
      <c r="AX39" s="543"/>
      <c r="AY39" s="543"/>
      <c r="AZ39" s="543"/>
      <c r="BA39" s="543"/>
      <c r="BB39" s="543"/>
      <c r="BC39" s="543"/>
      <c r="BD39" s="543"/>
      <c r="BE39" s="543"/>
      <c r="BF39" s="543"/>
      <c r="BG39" s="543"/>
      <c r="BH39" s="543"/>
      <c r="BI39" s="543"/>
      <c r="BJ39" s="543"/>
      <c r="BK39" s="543"/>
      <c r="BL39" s="543"/>
      <c r="BM39" s="543"/>
      <c r="BN39" s="543"/>
      <c r="BO39" s="543"/>
      <c r="BP39" s="543"/>
      <c r="BQ39" s="543"/>
      <c r="BR39" s="543"/>
      <c r="BS39" s="543"/>
      <c r="BT39" s="543"/>
      <c r="BU39" s="543"/>
      <c r="BV39" s="543"/>
      <c r="BW39" s="543"/>
      <c r="BX39" s="543"/>
      <c r="BY39" s="543"/>
      <c r="BZ39" s="543"/>
      <c r="CA39" s="543"/>
      <c r="CB39" s="543"/>
      <c r="CC39" s="543"/>
      <c r="CD39" s="543"/>
      <c r="CE39" s="543"/>
      <c r="CF39" s="543"/>
      <c r="CG39" s="543"/>
      <c r="CH39" s="543"/>
      <c r="CI39" s="543"/>
      <c r="CJ39" s="543"/>
      <c r="CK39" s="543"/>
      <c r="CL39" s="543"/>
      <c r="CM39" s="543"/>
      <c r="CN39" s="544"/>
      <c r="CO39" s="38"/>
      <c r="CP39" s="17"/>
      <c r="CQ39" s="100"/>
      <c r="CR39" s="100"/>
      <c r="CS39" s="124"/>
      <c r="CT39" s="124"/>
      <c r="CX39" s="17"/>
      <c r="CY39" s="17"/>
    </row>
    <row r="40" spans="1:103" s="46" customFormat="1" ht="18" customHeight="1" x14ac:dyDescent="0.4">
      <c r="A40" s="104"/>
      <c r="B40" s="20"/>
      <c r="C40" s="21"/>
      <c r="D40" s="21"/>
      <c r="E40" s="21"/>
      <c r="F40" s="21"/>
      <c r="G40" s="21"/>
      <c r="H40" s="21"/>
      <c r="I40" s="21"/>
      <c r="J40" s="21"/>
      <c r="K40" s="543" t="s">
        <v>170</v>
      </c>
      <c r="L40" s="543"/>
      <c r="M40" s="543"/>
      <c r="N40" s="543"/>
      <c r="O40" s="543"/>
      <c r="P40" s="543"/>
      <c r="Q40" s="543"/>
      <c r="R40" s="543"/>
      <c r="S40" s="543" t="s">
        <v>171</v>
      </c>
      <c r="T40" s="543"/>
      <c r="U40" s="543"/>
      <c r="V40" s="543" t="s">
        <v>170</v>
      </c>
      <c r="W40" s="543"/>
      <c r="X40" s="543"/>
      <c r="Y40" s="543"/>
      <c r="Z40" s="543"/>
      <c r="AA40" s="543"/>
      <c r="AB40" s="543"/>
      <c r="AC40" s="543"/>
      <c r="AD40" s="21"/>
      <c r="AE40" s="21"/>
      <c r="AF40" s="21"/>
      <c r="AG40" s="21"/>
      <c r="AH40" s="21"/>
      <c r="AI40" s="21"/>
      <c r="AJ40" s="21"/>
      <c r="AK40" s="21"/>
      <c r="AL40" s="21"/>
      <c r="AM40" s="21"/>
      <c r="AN40" s="529" t="s">
        <v>168</v>
      </c>
      <c r="AO40" s="529"/>
      <c r="AP40" s="529"/>
      <c r="AQ40" s="529"/>
      <c r="AR40" s="529"/>
      <c r="AS40" s="529"/>
      <c r="AT40" s="529"/>
      <c r="AU40" s="529"/>
      <c r="AV40" s="529"/>
      <c r="AW40" s="529"/>
      <c r="AX40" s="529"/>
      <c r="AY40" s="529"/>
      <c r="AZ40" s="529"/>
      <c r="BA40" s="529"/>
      <c r="BB40" s="529"/>
      <c r="BC40" s="529"/>
      <c r="BD40" s="529"/>
      <c r="BE40" s="529"/>
      <c r="BF40" s="529"/>
      <c r="BG40" s="529"/>
      <c r="BH40" s="529"/>
      <c r="BI40" s="529"/>
      <c r="BJ40" s="529"/>
      <c r="BK40" s="529"/>
      <c r="BL40" s="529"/>
      <c r="BM40" s="529"/>
      <c r="BN40" s="529"/>
      <c r="BO40" s="529"/>
      <c r="BP40" s="529"/>
      <c r="BQ40" s="529"/>
      <c r="BR40" s="529"/>
      <c r="BS40" s="529" t="s">
        <v>169</v>
      </c>
      <c r="BT40" s="529"/>
      <c r="BU40" s="529"/>
      <c r="BV40" s="529"/>
      <c r="BW40" s="529"/>
      <c r="BX40" s="529"/>
      <c r="BY40" s="529"/>
      <c r="BZ40" s="529"/>
      <c r="CA40" s="529"/>
      <c r="CB40" s="529"/>
      <c r="CC40" s="529"/>
      <c r="CD40" s="529"/>
      <c r="CE40" s="529"/>
      <c r="CF40" s="529"/>
      <c r="CG40" s="529"/>
      <c r="CH40" s="529"/>
      <c r="CI40" s="529"/>
      <c r="CJ40" s="529"/>
      <c r="CK40" s="529"/>
      <c r="CL40" s="529"/>
      <c r="CM40" s="529"/>
      <c r="CN40" s="529"/>
      <c r="CO40" s="38"/>
      <c r="CP40" s="17"/>
      <c r="CQ40" s="100"/>
      <c r="CR40" s="100"/>
      <c r="CS40" s="124"/>
      <c r="CT40" s="124"/>
      <c r="CX40" s="17"/>
      <c r="CY40" s="17"/>
    </row>
    <row r="41" spans="1:103" s="46" customFormat="1" ht="30" customHeight="1" x14ac:dyDescent="0.4">
      <c r="A41" s="104"/>
      <c r="B41" s="725"/>
      <c r="C41" s="726"/>
      <c r="D41" s="726"/>
      <c r="E41" s="726"/>
      <c r="F41" s="726"/>
      <c r="G41" s="726"/>
      <c r="H41" s="524"/>
      <c r="I41" s="524"/>
      <c r="J41" s="524"/>
      <c r="K41" s="543" t="s">
        <v>165</v>
      </c>
      <c r="L41" s="543"/>
      <c r="M41" s="543"/>
      <c r="N41" s="524"/>
      <c r="O41" s="524"/>
      <c r="P41" s="524"/>
      <c r="Q41" s="543" t="s">
        <v>166</v>
      </c>
      <c r="R41" s="543"/>
      <c r="S41" s="543"/>
      <c r="T41" s="543"/>
      <c r="U41" s="543"/>
      <c r="V41" s="726"/>
      <c r="W41" s="726"/>
      <c r="X41" s="726"/>
      <c r="Y41" s="726"/>
      <c r="Z41" s="726"/>
      <c r="AA41" s="726"/>
      <c r="AB41" s="524"/>
      <c r="AC41" s="524"/>
      <c r="AD41" s="524"/>
      <c r="AE41" s="543" t="s">
        <v>165</v>
      </c>
      <c r="AF41" s="543"/>
      <c r="AG41" s="543"/>
      <c r="AH41" s="524"/>
      <c r="AI41" s="524"/>
      <c r="AJ41" s="524"/>
      <c r="AK41" s="543" t="s">
        <v>167</v>
      </c>
      <c r="AL41" s="543"/>
      <c r="AM41" s="544"/>
      <c r="AN41" s="576"/>
      <c r="AO41" s="576"/>
      <c r="AP41" s="576"/>
      <c r="AQ41" s="576"/>
      <c r="AR41" s="576"/>
      <c r="AS41" s="576"/>
      <c r="AT41" s="576"/>
      <c r="AU41" s="576"/>
      <c r="AV41" s="576"/>
      <c r="AW41" s="576"/>
      <c r="AX41" s="576"/>
      <c r="AY41" s="576"/>
      <c r="AZ41" s="576"/>
      <c r="BA41" s="576"/>
      <c r="BB41" s="576"/>
      <c r="BC41" s="576"/>
      <c r="BD41" s="576"/>
      <c r="BE41" s="576"/>
      <c r="BF41" s="576"/>
      <c r="BG41" s="576"/>
      <c r="BH41" s="576"/>
      <c r="BI41" s="576"/>
      <c r="BJ41" s="576"/>
      <c r="BK41" s="576"/>
      <c r="BL41" s="576"/>
      <c r="BM41" s="576"/>
      <c r="BN41" s="576"/>
      <c r="BO41" s="576"/>
      <c r="BP41" s="576"/>
      <c r="BQ41" s="576"/>
      <c r="BR41" s="576"/>
      <c r="BS41" s="723"/>
      <c r="BT41" s="723"/>
      <c r="BU41" s="723"/>
      <c r="BV41" s="723"/>
      <c r="BW41" s="723"/>
      <c r="BX41" s="723"/>
      <c r="BY41" s="723"/>
      <c r="BZ41" s="723"/>
      <c r="CA41" s="723"/>
      <c r="CB41" s="723"/>
      <c r="CC41" s="723"/>
      <c r="CD41" s="723"/>
      <c r="CE41" s="723"/>
      <c r="CF41" s="723"/>
      <c r="CG41" s="723"/>
      <c r="CH41" s="723"/>
      <c r="CI41" s="723"/>
      <c r="CJ41" s="723"/>
      <c r="CK41" s="723"/>
      <c r="CL41" s="723"/>
      <c r="CM41" s="723"/>
      <c r="CN41" s="723"/>
      <c r="CO41" s="129"/>
      <c r="CP41" s="17"/>
      <c r="CQ41" s="100"/>
      <c r="CR41" s="100"/>
      <c r="CS41" s="124"/>
      <c r="CT41" s="124"/>
      <c r="CX41" s="17"/>
      <c r="CY41" s="17"/>
    </row>
    <row r="42" spans="1:103" s="46" customFormat="1" ht="30" customHeight="1" x14ac:dyDescent="0.4">
      <c r="A42" s="104"/>
      <c r="B42" s="725"/>
      <c r="C42" s="726"/>
      <c r="D42" s="726"/>
      <c r="E42" s="726"/>
      <c r="F42" s="726"/>
      <c r="G42" s="726"/>
      <c r="H42" s="524"/>
      <c r="I42" s="524"/>
      <c r="J42" s="524"/>
      <c r="K42" s="526" t="str">
        <f>IF(B42="","","年")</f>
        <v/>
      </c>
      <c r="L42" s="526"/>
      <c r="M42" s="526"/>
      <c r="N42" s="524"/>
      <c r="O42" s="524"/>
      <c r="P42" s="524"/>
      <c r="Q42" s="526" t="str">
        <f>IF(B42="","","月～")</f>
        <v/>
      </c>
      <c r="R42" s="526"/>
      <c r="S42" s="526"/>
      <c r="T42" s="526"/>
      <c r="U42" s="526"/>
      <c r="V42" s="726"/>
      <c r="W42" s="726"/>
      <c r="X42" s="726"/>
      <c r="Y42" s="726"/>
      <c r="Z42" s="726"/>
      <c r="AA42" s="726"/>
      <c r="AB42" s="524"/>
      <c r="AC42" s="524"/>
      <c r="AD42" s="524"/>
      <c r="AE42" s="526" t="str">
        <f>IF(V42="","","年")</f>
        <v/>
      </c>
      <c r="AF42" s="526"/>
      <c r="AG42" s="526"/>
      <c r="AH42" s="524"/>
      <c r="AI42" s="524"/>
      <c r="AJ42" s="524"/>
      <c r="AK42" s="526" t="str">
        <f>IF(V42="","","月")</f>
        <v/>
      </c>
      <c r="AL42" s="526"/>
      <c r="AM42" s="527"/>
      <c r="AN42" s="576"/>
      <c r="AO42" s="576"/>
      <c r="AP42" s="576"/>
      <c r="AQ42" s="576"/>
      <c r="AR42" s="576"/>
      <c r="AS42" s="576"/>
      <c r="AT42" s="576"/>
      <c r="AU42" s="576"/>
      <c r="AV42" s="576"/>
      <c r="AW42" s="576"/>
      <c r="AX42" s="576"/>
      <c r="AY42" s="576"/>
      <c r="AZ42" s="576"/>
      <c r="BA42" s="576"/>
      <c r="BB42" s="576"/>
      <c r="BC42" s="576"/>
      <c r="BD42" s="576"/>
      <c r="BE42" s="576"/>
      <c r="BF42" s="576"/>
      <c r="BG42" s="576"/>
      <c r="BH42" s="576"/>
      <c r="BI42" s="576"/>
      <c r="BJ42" s="576"/>
      <c r="BK42" s="576"/>
      <c r="BL42" s="576"/>
      <c r="BM42" s="576"/>
      <c r="BN42" s="576"/>
      <c r="BO42" s="576"/>
      <c r="BP42" s="576"/>
      <c r="BQ42" s="576"/>
      <c r="BR42" s="576"/>
      <c r="BS42" s="723"/>
      <c r="BT42" s="723"/>
      <c r="BU42" s="723"/>
      <c r="BV42" s="723"/>
      <c r="BW42" s="723"/>
      <c r="BX42" s="723"/>
      <c r="BY42" s="723"/>
      <c r="BZ42" s="723"/>
      <c r="CA42" s="723"/>
      <c r="CB42" s="723"/>
      <c r="CC42" s="723"/>
      <c r="CD42" s="723"/>
      <c r="CE42" s="723"/>
      <c r="CF42" s="723"/>
      <c r="CG42" s="723"/>
      <c r="CH42" s="723"/>
      <c r="CI42" s="723"/>
      <c r="CJ42" s="723"/>
      <c r="CK42" s="723"/>
      <c r="CL42" s="723"/>
      <c r="CM42" s="723"/>
      <c r="CN42" s="723"/>
      <c r="CO42" s="129"/>
      <c r="CP42" s="17"/>
      <c r="CQ42" s="100"/>
      <c r="CR42" s="100"/>
      <c r="CS42" s="124"/>
      <c r="CT42" s="124"/>
      <c r="CX42" s="17"/>
      <c r="CY42" s="17"/>
    </row>
    <row r="43" spans="1:103" s="46" customFormat="1" ht="30" customHeight="1" x14ac:dyDescent="0.4">
      <c r="A43" s="104"/>
      <c r="B43" s="725"/>
      <c r="C43" s="726"/>
      <c r="D43" s="726"/>
      <c r="E43" s="726"/>
      <c r="F43" s="726"/>
      <c r="G43" s="726"/>
      <c r="H43" s="524"/>
      <c r="I43" s="524"/>
      <c r="J43" s="524"/>
      <c r="K43" s="526" t="str">
        <f t="shared" ref="K43:K47" si="6">IF(B43="","","年")</f>
        <v/>
      </c>
      <c r="L43" s="526"/>
      <c r="M43" s="526"/>
      <c r="N43" s="524"/>
      <c r="O43" s="524"/>
      <c r="P43" s="524"/>
      <c r="Q43" s="526" t="str">
        <f t="shared" ref="Q43:Q47" si="7">IF(B43="","","月～")</f>
        <v/>
      </c>
      <c r="R43" s="526"/>
      <c r="S43" s="526"/>
      <c r="T43" s="526"/>
      <c r="U43" s="526"/>
      <c r="V43" s="726"/>
      <c r="W43" s="726"/>
      <c r="X43" s="726"/>
      <c r="Y43" s="726"/>
      <c r="Z43" s="726"/>
      <c r="AA43" s="726"/>
      <c r="AB43" s="524"/>
      <c r="AC43" s="524"/>
      <c r="AD43" s="524"/>
      <c r="AE43" s="526" t="str">
        <f t="shared" ref="AE43:AE47" si="8">IF(V43="","","年")</f>
        <v/>
      </c>
      <c r="AF43" s="526"/>
      <c r="AG43" s="526"/>
      <c r="AH43" s="524"/>
      <c r="AI43" s="524"/>
      <c r="AJ43" s="524"/>
      <c r="AK43" s="526" t="str">
        <f t="shared" ref="AK43:AK47" si="9">IF(V43="","","月")</f>
        <v/>
      </c>
      <c r="AL43" s="526"/>
      <c r="AM43" s="527"/>
      <c r="AN43" s="576"/>
      <c r="AO43" s="576"/>
      <c r="AP43" s="576"/>
      <c r="AQ43" s="576"/>
      <c r="AR43" s="576"/>
      <c r="AS43" s="576"/>
      <c r="AT43" s="576"/>
      <c r="AU43" s="576"/>
      <c r="AV43" s="576"/>
      <c r="AW43" s="576"/>
      <c r="AX43" s="576"/>
      <c r="AY43" s="576"/>
      <c r="AZ43" s="576"/>
      <c r="BA43" s="576"/>
      <c r="BB43" s="576"/>
      <c r="BC43" s="576"/>
      <c r="BD43" s="576"/>
      <c r="BE43" s="576"/>
      <c r="BF43" s="576"/>
      <c r="BG43" s="576"/>
      <c r="BH43" s="576"/>
      <c r="BI43" s="576"/>
      <c r="BJ43" s="576"/>
      <c r="BK43" s="576"/>
      <c r="BL43" s="576"/>
      <c r="BM43" s="576"/>
      <c r="BN43" s="576"/>
      <c r="BO43" s="576"/>
      <c r="BP43" s="576"/>
      <c r="BQ43" s="576"/>
      <c r="BR43" s="576"/>
      <c r="BS43" s="723"/>
      <c r="BT43" s="723"/>
      <c r="BU43" s="723"/>
      <c r="BV43" s="723"/>
      <c r="BW43" s="723"/>
      <c r="BX43" s="723"/>
      <c r="BY43" s="723"/>
      <c r="BZ43" s="723"/>
      <c r="CA43" s="723"/>
      <c r="CB43" s="723"/>
      <c r="CC43" s="723"/>
      <c r="CD43" s="723"/>
      <c r="CE43" s="723"/>
      <c r="CF43" s="723"/>
      <c r="CG43" s="723"/>
      <c r="CH43" s="723"/>
      <c r="CI43" s="723"/>
      <c r="CJ43" s="723"/>
      <c r="CK43" s="723"/>
      <c r="CL43" s="723"/>
      <c r="CM43" s="723"/>
      <c r="CN43" s="723"/>
      <c r="CO43" s="129"/>
      <c r="CP43" s="17"/>
      <c r="CQ43" s="100"/>
      <c r="CR43" s="100"/>
      <c r="CS43" s="124"/>
      <c r="CT43" s="124"/>
      <c r="CX43" s="17"/>
      <c r="CY43" s="17"/>
    </row>
    <row r="44" spans="1:103" s="46" customFormat="1" ht="30" customHeight="1" x14ac:dyDescent="0.4">
      <c r="A44" s="104"/>
      <c r="B44" s="725"/>
      <c r="C44" s="726"/>
      <c r="D44" s="726"/>
      <c r="E44" s="726"/>
      <c r="F44" s="726"/>
      <c r="G44" s="726"/>
      <c r="H44" s="524"/>
      <c r="I44" s="524"/>
      <c r="J44" s="524"/>
      <c r="K44" s="526" t="str">
        <f t="shared" si="6"/>
        <v/>
      </c>
      <c r="L44" s="526"/>
      <c r="M44" s="526"/>
      <c r="N44" s="524"/>
      <c r="O44" s="524"/>
      <c r="P44" s="524"/>
      <c r="Q44" s="526" t="str">
        <f t="shared" si="7"/>
        <v/>
      </c>
      <c r="R44" s="526"/>
      <c r="S44" s="526"/>
      <c r="T44" s="526"/>
      <c r="U44" s="526"/>
      <c r="V44" s="726"/>
      <c r="W44" s="726"/>
      <c r="X44" s="726"/>
      <c r="Y44" s="726"/>
      <c r="Z44" s="726"/>
      <c r="AA44" s="726"/>
      <c r="AB44" s="524"/>
      <c r="AC44" s="524"/>
      <c r="AD44" s="524"/>
      <c r="AE44" s="526" t="str">
        <f t="shared" si="8"/>
        <v/>
      </c>
      <c r="AF44" s="526"/>
      <c r="AG44" s="526"/>
      <c r="AH44" s="524"/>
      <c r="AI44" s="524"/>
      <c r="AJ44" s="524"/>
      <c r="AK44" s="526" t="str">
        <f t="shared" si="9"/>
        <v/>
      </c>
      <c r="AL44" s="526"/>
      <c r="AM44" s="527"/>
      <c r="AN44" s="576"/>
      <c r="AO44" s="576"/>
      <c r="AP44" s="576"/>
      <c r="AQ44" s="576"/>
      <c r="AR44" s="576"/>
      <c r="AS44" s="576"/>
      <c r="AT44" s="576"/>
      <c r="AU44" s="576"/>
      <c r="AV44" s="576"/>
      <c r="AW44" s="576"/>
      <c r="AX44" s="576"/>
      <c r="AY44" s="576"/>
      <c r="AZ44" s="576"/>
      <c r="BA44" s="576"/>
      <c r="BB44" s="576"/>
      <c r="BC44" s="576"/>
      <c r="BD44" s="576"/>
      <c r="BE44" s="576"/>
      <c r="BF44" s="576"/>
      <c r="BG44" s="576"/>
      <c r="BH44" s="576"/>
      <c r="BI44" s="576"/>
      <c r="BJ44" s="576"/>
      <c r="BK44" s="576"/>
      <c r="BL44" s="576"/>
      <c r="BM44" s="576"/>
      <c r="BN44" s="576"/>
      <c r="BO44" s="576"/>
      <c r="BP44" s="576"/>
      <c r="BQ44" s="576"/>
      <c r="BR44" s="576"/>
      <c r="BS44" s="723"/>
      <c r="BT44" s="723"/>
      <c r="BU44" s="723"/>
      <c r="BV44" s="723"/>
      <c r="BW44" s="723"/>
      <c r="BX44" s="723"/>
      <c r="BY44" s="723"/>
      <c r="BZ44" s="723"/>
      <c r="CA44" s="723"/>
      <c r="CB44" s="723"/>
      <c r="CC44" s="723"/>
      <c r="CD44" s="723"/>
      <c r="CE44" s="723"/>
      <c r="CF44" s="723"/>
      <c r="CG44" s="723"/>
      <c r="CH44" s="723"/>
      <c r="CI44" s="723"/>
      <c r="CJ44" s="723"/>
      <c r="CK44" s="723"/>
      <c r="CL44" s="723"/>
      <c r="CM44" s="723"/>
      <c r="CN44" s="723"/>
      <c r="CO44" s="129"/>
      <c r="CP44" s="17"/>
      <c r="CQ44" s="100"/>
      <c r="CR44" s="100"/>
      <c r="CS44" s="124"/>
      <c r="CT44" s="124"/>
      <c r="CX44" s="17"/>
      <c r="CY44" s="17"/>
    </row>
    <row r="45" spans="1:103" s="46" customFormat="1" ht="30" customHeight="1" x14ac:dyDescent="0.4">
      <c r="A45" s="104"/>
      <c r="B45" s="725"/>
      <c r="C45" s="726"/>
      <c r="D45" s="726"/>
      <c r="E45" s="726"/>
      <c r="F45" s="726"/>
      <c r="G45" s="726"/>
      <c r="H45" s="524"/>
      <c r="I45" s="524"/>
      <c r="J45" s="524"/>
      <c r="K45" s="526" t="str">
        <f t="shared" si="6"/>
        <v/>
      </c>
      <c r="L45" s="526"/>
      <c r="M45" s="526"/>
      <c r="N45" s="524"/>
      <c r="O45" s="524"/>
      <c r="P45" s="524"/>
      <c r="Q45" s="526" t="str">
        <f t="shared" si="7"/>
        <v/>
      </c>
      <c r="R45" s="526"/>
      <c r="S45" s="526"/>
      <c r="T45" s="526"/>
      <c r="U45" s="526"/>
      <c r="V45" s="726"/>
      <c r="W45" s="726"/>
      <c r="X45" s="726"/>
      <c r="Y45" s="726"/>
      <c r="Z45" s="726"/>
      <c r="AA45" s="726"/>
      <c r="AB45" s="524"/>
      <c r="AC45" s="524"/>
      <c r="AD45" s="524"/>
      <c r="AE45" s="526" t="str">
        <f t="shared" si="8"/>
        <v/>
      </c>
      <c r="AF45" s="526"/>
      <c r="AG45" s="526"/>
      <c r="AH45" s="524"/>
      <c r="AI45" s="524"/>
      <c r="AJ45" s="524"/>
      <c r="AK45" s="526" t="str">
        <f t="shared" si="9"/>
        <v/>
      </c>
      <c r="AL45" s="526"/>
      <c r="AM45" s="527"/>
      <c r="AN45" s="576"/>
      <c r="AO45" s="576"/>
      <c r="AP45" s="576"/>
      <c r="AQ45" s="576"/>
      <c r="AR45" s="576"/>
      <c r="AS45" s="576"/>
      <c r="AT45" s="576"/>
      <c r="AU45" s="576"/>
      <c r="AV45" s="576"/>
      <c r="AW45" s="576"/>
      <c r="AX45" s="576"/>
      <c r="AY45" s="576"/>
      <c r="AZ45" s="576"/>
      <c r="BA45" s="576"/>
      <c r="BB45" s="576"/>
      <c r="BC45" s="576"/>
      <c r="BD45" s="576"/>
      <c r="BE45" s="576"/>
      <c r="BF45" s="576"/>
      <c r="BG45" s="576"/>
      <c r="BH45" s="576"/>
      <c r="BI45" s="576"/>
      <c r="BJ45" s="576"/>
      <c r="BK45" s="576"/>
      <c r="BL45" s="576"/>
      <c r="BM45" s="576"/>
      <c r="BN45" s="576"/>
      <c r="BO45" s="576"/>
      <c r="BP45" s="576"/>
      <c r="BQ45" s="576"/>
      <c r="BR45" s="576"/>
      <c r="BS45" s="723"/>
      <c r="BT45" s="723"/>
      <c r="BU45" s="723"/>
      <c r="BV45" s="723"/>
      <c r="BW45" s="723"/>
      <c r="BX45" s="723"/>
      <c r="BY45" s="723"/>
      <c r="BZ45" s="723"/>
      <c r="CA45" s="723"/>
      <c r="CB45" s="723"/>
      <c r="CC45" s="723"/>
      <c r="CD45" s="723"/>
      <c r="CE45" s="723"/>
      <c r="CF45" s="723"/>
      <c r="CG45" s="723"/>
      <c r="CH45" s="723"/>
      <c r="CI45" s="723"/>
      <c r="CJ45" s="723"/>
      <c r="CK45" s="723"/>
      <c r="CL45" s="723"/>
      <c r="CM45" s="723"/>
      <c r="CN45" s="723"/>
      <c r="CO45" s="129"/>
      <c r="CP45" s="17"/>
      <c r="CQ45" s="100"/>
      <c r="CR45" s="100"/>
      <c r="CS45" s="124"/>
      <c r="CT45" s="124"/>
      <c r="CX45" s="17"/>
      <c r="CY45" s="17"/>
    </row>
    <row r="46" spans="1:103" ht="30" customHeight="1" x14ac:dyDescent="0.4">
      <c r="B46" s="725"/>
      <c r="C46" s="726"/>
      <c r="D46" s="726"/>
      <c r="E46" s="726"/>
      <c r="F46" s="726"/>
      <c r="G46" s="726"/>
      <c r="H46" s="524"/>
      <c r="I46" s="524"/>
      <c r="J46" s="524"/>
      <c r="K46" s="526" t="str">
        <f t="shared" si="6"/>
        <v/>
      </c>
      <c r="L46" s="526"/>
      <c r="M46" s="526"/>
      <c r="N46" s="524"/>
      <c r="O46" s="524"/>
      <c r="P46" s="524"/>
      <c r="Q46" s="526" t="str">
        <f t="shared" si="7"/>
        <v/>
      </c>
      <c r="R46" s="526"/>
      <c r="S46" s="526"/>
      <c r="T46" s="526"/>
      <c r="U46" s="526"/>
      <c r="V46" s="726"/>
      <c r="W46" s="726"/>
      <c r="X46" s="726"/>
      <c r="Y46" s="726"/>
      <c r="Z46" s="726"/>
      <c r="AA46" s="726"/>
      <c r="AB46" s="524"/>
      <c r="AC46" s="524"/>
      <c r="AD46" s="524"/>
      <c r="AE46" s="526" t="str">
        <f t="shared" si="8"/>
        <v/>
      </c>
      <c r="AF46" s="526"/>
      <c r="AG46" s="526"/>
      <c r="AH46" s="524"/>
      <c r="AI46" s="524"/>
      <c r="AJ46" s="524"/>
      <c r="AK46" s="526" t="str">
        <f t="shared" si="9"/>
        <v/>
      </c>
      <c r="AL46" s="526"/>
      <c r="AM46" s="527"/>
      <c r="AN46" s="576"/>
      <c r="AO46" s="576"/>
      <c r="AP46" s="576"/>
      <c r="AQ46" s="576"/>
      <c r="AR46" s="576"/>
      <c r="AS46" s="576"/>
      <c r="AT46" s="576"/>
      <c r="AU46" s="576"/>
      <c r="AV46" s="576"/>
      <c r="AW46" s="576"/>
      <c r="AX46" s="576"/>
      <c r="AY46" s="576"/>
      <c r="AZ46" s="576"/>
      <c r="BA46" s="576"/>
      <c r="BB46" s="576"/>
      <c r="BC46" s="576"/>
      <c r="BD46" s="576"/>
      <c r="BE46" s="576"/>
      <c r="BF46" s="576"/>
      <c r="BG46" s="576"/>
      <c r="BH46" s="576"/>
      <c r="BI46" s="576"/>
      <c r="BJ46" s="576"/>
      <c r="BK46" s="576"/>
      <c r="BL46" s="576"/>
      <c r="BM46" s="576"/>
      <c r="BN46" s="576"/>
      <c r="BO46" s="576"/>
      <c r="BP46" s="576"/>
      <c r="BQ46" s="576"/>
      <c r="BR46" s="576"/>
      <c r="BS46" s="723"/>
      <c r="BT46" s="723"/>
      <c r="BU46" s="723"/>
      <c r="BV46" s="723"/>
      <c r="BW46" s="723"/>
      <c r="BX46" s="723"/>
      <c r="BY46" s="723"/>
      <c r="BZ46" s="723"/>
      <c r="CA46" s="723"/>
      <c r="CB46" s="723"/>
      <c r="CC46" s="723"/>
      <c r="CD46" s="723"/>
      <c r="CE46" s="723"/>
      <c r="CF46" s="723"/>
      <c r="CG46" s="723"/>
      <c r="CH46" s="723"/>
      <c r="CI46" s="723"/>
      <c r="CJ46" s="723"/>
      <c r="CK46" s="723"/>
      <c r="CL46" s="723"/>
      <c r="CM46" s="723"/>
      <c r="CN46" s="723"/>
      <c r="CO46" s="129"/>
    </row>
    <row r="47" spans="1:103" ht="30" customHeight="1" x14ac:dyDescent="0.4">
      <c r="B47" s="725"/>
      <c r="C47" s="726"/>
      <c r="D47" s="726"/>
      <c r="E47" s="726"/>
      <c r="F47" s="726"/>
      <c r="G47" s="726"/>
      <c r="H47" s="524"/>
      <c r="I47" s="524"/>
      <c r="J47" s="524"/>
      <c r="K47" s="526" t="str">
        <f t="shared" si="6"/>
        <v/>
      </c>
      <c r="L47" s="526"/>
      <c r="M47" s="526"/>
      <c r="N47" s="524"/>
      <c r="O47" s="524"/>
      <c r="P47" s="524"/>
      <c r="Q47" s="526" t="str">
        <f t="shared" si="7"/>
        <v/>
      </c>
      <c r="R47" s="526"/>
      <c r="S47" s="526"/>
      <c r="T47" s="526"/>
      <c r="U47" s="526"/>
      <c r="V47" s="726"/>
      <c r="W47" s="726"/>
      <c r="X47" s="726"/>
      <c r="Y47" s="726"/>
      <c r="Z47" s="726"/>
      <c r="AA47" s="726"/>
      <c r="AB47" s="524"/>
      <c r="AC47" s="524"/>
      <c r="AD47" s="524"/>
      <c r="AE47" s="526" t="str">
        <f t="shared" si="8"/>
        <v/>
      </c>
      <c r="AF47" s="526"/>
      <c r="AG47" s="526"/>
      <c r="AH47" s="524"/>
      <c r="AI47" s="524"/>
      <c r="AJ47" s="524"/>
      <c r="AK47" s="526" t="str">
        <f t="shared" si="9"/>
        <v/>
      </c>
      <c r="AL47" s="526"/>
      <c r="AM47" s="527"/>
      <c r="AN47" s="576"/>
      <c r="AO47" s="576"/>
      <c r="AP47" s="576"/>
      <c r="AQ47" s="576"/>
      <c r="AR47" s="576"/>
      <c r="AS47" s="576"/>
      <c r="AT47" s="576"/>
      <c r="AU47" s="576"/>
      <c r="AV47" s="576"/>
      <c r="AW47" s="576"/>
      <c r="AX47" s="576"/>
      <c r="AY47" s="576"/>
      <c r="AZ47" s="576"/>
      <c r="BA47" s="576"/>
      <c r="BB47" s="576"/>
      <c r="BC47" s="576"/>
      <c r="BD47" s="576"/>
      <c r="BE47" s="576"/>
      <c r="BF47" s="576"/>
      <c r="BG47" s="576"/>
      <c r="BH47" s="576"/>
      <c r="BI47" s="576"/>
      <c r="BJ47" s="576"/>
      <c r="BK47" s="576"/>
      <c r="BL47" s="576"/>
      <c r="BM47" s="576"/>
      <c r="BN47" s="576"/>
      <c r="BO47" s="576"/>
      <c r="BP47" s="576"/>
      <c r="BQ47" s="576"/>
      <c r="BR47" s="576"/>
      <c r="BS47" s="723"/>
      <c r="BT47" s="723"/>
      <c r="BU47" s="723"/>
      <c r="BV47" s="723"/>
      <c r="BW47" s="723"/>
      <c r="BX47" s="723"/>
      <c r="BY47" s="723"/>
      <c r="BZ47" s="723"/>
      <c r="CA47" s="723"/>
      <c r="CB47" s="723"/>
      <c r="CC47" s="723"/>
      <c r="CD47" s="723"/>
      <c r="CE47" s="723"/>
      <c r="CF47" s="723"/>
      <c r="CG47" s="723"/>
      <c r="CH47" s="723"/>
      <c r="CI47" s="723"/>
      <c r="CJ47" s="723"/>
      <c r="CK47" s="723"/>
      <c r="CL47" s="723"/>
      <c r="CM47" s="723"/>
      <c r="CN47" s="723"/>
      <c r="CO47" s="129"/>
    </row>
    <row r="48" spans="1:103" ht="18" customHeight="1" x14ac:dyDescent="0.4">
      <c r="B48" s="572" t="s">
        <v>172</v>
      </c>
      <c r="C48" s="543"/>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c r="AG48" s="543"/>
      <c r="AH48" s="543"/>
      <c r="AI48" s="543"/>
      <c r="AJ48" s="543"/>
      <c r="AK48" s="543"/>
      <c r="AL48" s="543"/>
      <c r="AM48" s="543"/>
      <c r="AN48" s="543"/>
      <c r="AO48" s="543"/>
      <c r="AP48" s="543"/>
      <c r="AQ48" s="543"/>
      <c r="AR48" s="543"/>
      <c r="AS48" s="543"/>
      <c r="AT48" s="543"/>
      <c r="AU48" s="543"/>
      <c r="AV48" s="543"/>
      <c r="AW48" s="543"/>
      <c r="AX48" s="543"/>
      <c r="AY48" s="543"/>
      <c r="AZ48" s="543"/>
      <c r="BA48" s="543"/>
      <c r="BB48" s="543"/>
      <c r="BC48" s="543"/>
      <c r="BD48" s="543"/>
      <c r="BE48" s="543"/>
      <c r="BF48" s="543"/>
      <c r="BG48" s="543"/>
      <c r="BH48" s="543"/>
      <c r="BI48" s="543"/>
      <c r="BJ48" s="543"/>
      <c r="BK48" s="543"/>
      <c r="BL48" s="543"/>
      <c r="BM48" s="543"/>
      <c r="BN48" s="543"/>
      <c r="BO48" s="543"/>
      <c r="BP48" s="543"/>
      <c r="BQ48" s="543"/>
      <c r="BR48" s="543"/>
      <c r="BS48" s="543"/>
      <c r="BT48" s="543"/>
      <c r="BU48" s="543"/>
      <c r="BV48" s="543"/>
      <c r="BW48" s="543"/>
      <c r="BX48" s="543"/>
      <c r="BY48" s="543"/>
      <c r="BZ48" s="543"/>
      <c r="CA48" s="543"/>
      <c r="CB48" s="543"/>
      <c r="CC48" s="543"/>
      <c r="CD48" s="543"/>
      <c r="CE48" s="543"/>
      <c r="CF48" s="543"/>
      <c r="CG48" s="543"/>
      <c r="CH48" s="543"/>
      <c r="CI48" s="543"/>
      <c r="CJ48" s="543"/>
      <c r="CK48" s="543"/>
      <c r="CL48" s="543"/>
      <c r="CM48" s="543"/>
      <c r="CN48" s="544"/>
      <c r="CO48" s="38"/>
    </row>
    <row r="49" spans="1:103" ht="18" customHeight="1" x14ac:dyDescent="0.4">
      <c r="B49" s="572" t="s">
        <v>173</v>
      </c>
      <c r="C49" s="543"/>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c r="AG49" s="543"/>
      <c r="AH49" s="543"/>
      <c r="AI49" s="543"/>
      <c r="AJ49" s="543"/>
      <c r="AK49" s="543"/>
      <c r="AL49" s="543"/>
      <c r="AM49" s="543"/>
      <c r="AN49" s="543"/>
      <c r="AO49" s="543"/>
      <c r="AP49" s="543"/>
      <c r="AQ49" s="543"/>
      <c r="AR49" s="543"/>
      <c r="AS49" s="543"/>
      <c r="AT49" s="543"/>
      <c r="AU49" s="544"/>
      <c r="AV49" s="572" t="s">
        <v>174</v>
      </c>
      <c r="AW49" s="543"/>
      <c r="AX49" s="543"/>
      <c r="AY49" s="543"/>
      <c r="AZ49" s="543"/>
      <c r="BA49" s="543"/>
      <c r="BB49" s="543"/>
      <c r="BC49" s="543"/>
      <c r="BD49" s="543"/>
      <c r="BE49" s="543"/>
      <c r="BF49" s="543"/>
      <c r="BG49" s="543"/>
      <c r="BH49" s="543"/>
      <c r="BI49" s="543"/>
      <c r="BJ49" s="543"/>
      <c r="BK49" s="543"/>
      <c r="BL49" s="543"/>
      <c r="BM49" s="543"/>
      <c r="BN49" s="543"/>
      <c r="BO49" s="543"/>
      <c r="BP49" s="543"/>
      <c r="BQ49" s="543"/>
      <c r="BR49" s="543"/>
      <c r="BS49" s="543"/>
      <c r="BT49" s="543"/>
      <c r="BU49" s="543"/>
      <c r="BV49" s="543"/>
      <c r="BW49" s="543"/>
      <c r="BX49" s="543"/>
      <c r="BY49" s="543"/>
      <c r="BZ49" s="543"/>
      <c r="CA49" s="543"/>
      <c r="CB49" s="543"/>
      <c r="CC49" s="543"/>
      <c r="CD49" s="543"/>
      <c r="CE49" s="543"/>
      <c r="CF49" s="543"/>
      <c r="CG49" s="543"/>
      <c r="CH49" s="543"/>
      <c r="CI49" s="543"/>
      <c r="CJ49" s="543"/>
      <c r="CK49" s="543"/>
      <c r="CL49" s="543"/>
      <c r="CM49" s="543"/>
      <c r="CN49" s="544"/>
      <c r="CO49" s="38"/>
    </row>
    <row r="50" spans="1:103" ht="18" customHeight="1" x14ac:dyDescent="0.4">
      <c r="B50" s="759"/>
      <c r="C50" s="760"/>
      <c r="D50" s="760"/>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1"/>
      <c r="AV50" s="40"/>
      <c r="AW50" s="41"/>
      <c r="AX50" s="24"/>
      <c r="AY50" s="762"/>
      <c r="AZ50" s="762"/>
      <c r="BA50" s="762"/>
      <c r="BB50" s="762"/>
      <c r="BC50" s="762"/>
      <c r="BD50" s="762"/>
      <c r="BE50" s="599"/>
      <c r="BF50" s="599"/>
      <c r="BG50" s="599"/>
      <c r="BH50" s="763" t="str">
        <f>IF(B50="","","年")</f>
        <v/>
      </c>
      <c r="BI50" s="763"/>
      <c r="BJ50" s="763"/>
      <c r="BK50" s="599"/>
      <c r="BL50" s="599"/>
      <c r="BM50" s="599"/>
      <c r="BN50" s="763" t="str">
        <f>IF(B50="","","月")</f>
        <v/>
      </c>
      <c r="BO50" s="763"/>
      <c r="BP50" s="763"/>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5"/>
      <c r="CO50" s="27"/>
    </row>
    <row r="51" spans="1:103" ht="18" customHeight="1" x14ac:dyDescent="0.4">
      <c r="B51" s="730"/>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731"/>
      <c r="AM51" s="731"/>
      <c r="AN51" s="731"/>
      <c r="AO51" s="731"/>
      <c r="AP51" s="731"/>
      <c r="AQ51" s="731"/>
      <c r="AR51" s="731"/>
      <c r="AS51" s="731"/>
      <c r="AT51" s="731"/>
      <c r="AU51" s="732"/>
      <c r="AV51" s="43"/>
      <c r="AW51" s="42"/>
      <c r="AX51" s="27"/>
      <c r="AY51" s="747"/>
      <c r="AZ51" s="747"/>
      <c r="BA51" s="747"/>
      <c r="BB51" s="747"/>
      <c r="BC51" s="747"/>
      <c r="BD51" s="747"/>
      <c r="BE51" s="748"/>
      <c r="BF51" s="748"/>
      <c r="BG51" s="748"/>
      <c r="BH51" s="749" t="str">
        <f t="shared" ref="BH51:BH54" si="10">IF(B51="","","年")</f>
        <v/>
      </c>
      <c r="BI51" s="749"/>
      <c r="BJ51" s="749"/>
      <c r="BK51" s="748"/>
      <c r="BL51" s="748"/>
      <c r="BM51" s="748"/>
      <c r="BN51" s="749" t="str">
        <f t="shared" ref="BN51:BN54" si="11">IF(B51="","","月")</f>
        <v/>
      </c>
      <c r="BO51" s="749"/>
      <c r="BP51" s="749"/>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8"/>
      <c r="CO51" s="27"/>
    </row>
    <row r="52" spans="1:103" ht="18" customHeight="1" x14ac:dyDescent="0.4">
      <c r="B52" s="730"/>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731"/>
      <c r="AP52" s="731"/>
      <c r="AQ52" s="731"/>
      <c r="AR52" s="731"/>
      <c r="AS52" s="731"/>
      <c r="AT52" s="731"/>
      <c r="AU52" s="732"/>
      <c r="AV52" s="43"/>
      <c r="AW52" s="42"/>
      <c r="AX52" s="27"/>
      <c r="AY52" s="747"/>
      <c r="AZ52" s="747"/>
      <c r="BA52" s="747"/>
      <c r="BB52" s="747"/>
      <c r="BC52" s="747"/>
      <c r="BD52" s="747"/>
      <c r="BE52" s="748"/>
      <c r="BF52" s="748"/>
      <c r="BG52" s="748"/>
      <c r="BH52" s="749" t="str">
        <f t="shared" si="10"/>
        <v/>
      </c>
      <c r="BI52" s="749"/>
      <c r="BJ52" s="749"/>
      <c r="BK52" s="748"/>
      <c r="BL52" s="748"/>
      <c r="BM52" s="748"/>
      <c r="BN52" s="749" t="str">
        <f t="shared" si="11"/>
        <v/>
      </c>
      <c r="BO52" s="749"/>
      <c r="BP52" s="749"/>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8"/>
      <c r="CO52" s="27"/>
    </row>
    <row r="53" spans="1:103" ht="18" customHeight="1" x14ac:dyDescent="0.4">
      <c r="B53" s="730"/>
      <c r="C53" s="731"/>
      <c r="D53" s="731"/>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1"/>
      <c r="AK53" s="731"/>
      <c r="AL53" s="731"/>
      <c r="AM53" s="731"/>
      <c r="AN53" s="731"/>
      <c r="AO53" s="731"/>
      <c r="AP53" s="731"/>
      <c r="AQ53" s="731"/>
      <c r="AR53" s="731"/>
      <c r="AS53" s="731"/>
      <c r="AT53" s="731"/>
      <c r="AU53" s="732"/>
      <c r="AV53" s="43"/>
      <c r="AW53" s="42"/>
      <c r="AX53" s="27"/>
      <c r="AY53" s="747"/>
      <c r="AZ53" s="747"/>
      <c r="BA53" s="747"/>
      <c r="BB53" s="747"/>
      <c r="BC53" s="747"/>
      <c r="BD53" s="747"/>
      <c r="BE53" s="748"/>
      <c r="BF53" s="748"/>
      <c r="BG53" s="748"/>
      <c r="BH53" s="749" t="str">
        <f t="shared" si="10"/>
        <v/>
      </c>
      <c r="BI53" s="749"/>
      <c r="BJ53" s="749"/>
      <c r="BK53" s="748"/>
      <c r="BL53" s="748"/>
      <c r="BM53" s="748"/>
      <c r="BN53" s="749" t="str">
        <f t="shared" si="11"/>
        <v/>
      </c>
      <c r="BO53" s="749"/>
      <c r="BP53" s="749"/>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8"/>
      <c r="CO53" s="27"/>
    </row>
    <row r="54" spans="1:103" ht="18" customHeight="1" x14ac:dyDescent="0.4">
      <c r="B54" s="733"/>
      <c r="C54" s="734"/>
      <c r="D54" s="734"/>
      <c r="E54" s="734"/>
      <c r="F54" s="734"/>
      <c r="G54" s="734"/>
      <c r="H54" s="734"/>
      <c r="I54" s="734"/>
      <c r="J54" s="734"/>
      <c r="K54" s="734"/>
      <c r="L54" s="734"/>
      <c r="M54" s="734"/>
      <c r="N54" s="734"/>
      <c r="O54" s="734"/>
      <c r="P54" s="734"/>
      <c r="Q54" s="734"/>
      <c r="R54" s="734"/>
      <c r="S54" s="734"/>
      <c r="T54" s="734"/>
      <c r="U54" s="734"/>
      <c r="V54" s="734"/>
      <c r="W54" s="734"/>
      <c r="X54" s="734"/>
      <c r="Y54" s="734"/>
      <c r="Z54" s="734"/>
      <c r="AA54" s="734"/>
      <c r="AB54" s="734"/>
      <c r="AC54" s="734"/>
      <c r="AD54" s="734"/>
      <c r="AE54" s="734"/>
      <c r="AF54" s="734"/>
      <c r="AG54" s="734"/>
      <c r="AH54" s="734"/>
      <c r="AI54" s="734"/>
      <c r="AJ54" s="734"/>
      <c r="AK54" s="734"/>
      <c r="AL54" s="734"/>
      <c r="AM54" s="734"/>
      <c r="AN54" s="734"/>
      <c r="AO54" s="734"/>
      <c r="AP54" s="734"/>
      <c r="AQ54" s="734"/>
      <c r="AR54" s="734"/>
      <c r="AS54" s="734"/>
      <c r="AT54" s="734"/>
      <c r="AU54" s="735"/>
      <c r="AV54" s="44"/>
      <c r="AW54" s="45"/>
      <c r="AX54" s="30"/>
      <c r="AY54" s="745"/>
      <c r="AZ54" s="745"/>
      <c r="BA54" s="745"/>
      <c r="BB54" s="745"/>
      <c r="BC54" s="745"/>
      <c r="BD54" s="745"/>
      <c r="BE54" s="602"/>
      <c r="BF54" s="602"/>
      <c r="BG54" s="602"/>
      <c r="BH54" s="746" t="str">
        <f t="shared" si="10"/>
        <v/>
      </c>
      <c r="BI54" s="746"/>
      <c r="BJ54" s="746"/>
      <c r="BK54" s="602"/>
      <c r="BL54" s="602"/>
      <c r="BM54" s="602"/>
      <c r="BN54" s="746" t="str">
        <f t="shared" si="11"/>
        <v/>
      </c>
      <c r="BO54" s="746"/>
      <c r="BP54" s="746"/>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1"/>
      <c r="CO54" s="27"/>
    </row>
    <row r="55" spans="1:103" ht="18" customHeight="1" x14ac:dyDescent="0.4">
      <c r="B55" s="23" t="s">
        <v>175</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5"/>
      <c r="CO55" s="27"/>
    </row>
    <row r="56" spans="1:103" ht="18" customHeight="1" x14ac:dyDescent="0.4">
      <c r="B56" s="730"/>
      <c r="C56" s="731"/>
      <c r="D56" s="731"/>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1"/>
      <c r="AL56" s="731"/>
      <c r="AM56" s="731"/>
      <c r="AN56" s="731"/>
      <c r="AO56" s="731"/>
      <c r="AP56" s="731"/>
      <c r="AQ56" s="731"/>
      <c r="AR56" s="731"/>
      <c r="AS56" s="731"/>
      <c r="AT56" s="731"/>
      <c r="AU56" s="731"/>
      <c r="AV56" s="731"/>
      <c r="AW56" s="731"/>
      <c r="AX56" s="731"/>
      <c r="AY56" s="731"/>
      <c r="AZ56" s="731"/>
      <c r="BA56" s="731"/>
      <c r="BB56" s="731"/>
      <c r="BC56" s="731"/>
      <c r="BD56" s="731"/>
      <c r="BE56" s="731"/>
      <c r="BF56" s="731"/>
      <c r="BG56" s="731"/>
      <c r="BH56" s="731"/>
      <c r="BI56" s="731"/>
      <c r="BJ56" s="731"/>
      <c r="BK56" s="731"/>
      <c r="BL56" s="731"/>
      <c r="BM56" s="731"/>
      <c r="BN56" s="731"/>
      <c r="BO56" s="731"/>
      <c r="BP56" s="731"/>
      <c r="BQ56" s="731"/>
      <c r="BR56" s="731"/>
      <c r="BS56" s="731"/>
      <c r="BT56" s="731"/>
      <c r="BU56" s="731"/>
      <c r="BV56" s="731"/>
      <c r="BW56" s="731"/>
      <c r="BX56" s="731"/>
      <c r="BY56" s="731"/>
      <c r="BZ56" s="731"/>
      <c r="CA56" s="731"/>
      <c r="CB56" s="731"/>
      <c r="CC56" s="731"/>
      <c r="CD56" s="731"/>
      <c r="CE56" s="731"/>
      <c r="CF56" s="731"/>
      <c r="CG56" s="731"/>
      <c r="CH56" s="731"/>
      <c r="CI56" s="731"/>
      <c r="CJ56" s="731"/>
      <c r="CK56" s="731"/>
      <c r="CL56" s="731"/>
      <c r="CM56" s="731"/>
      <c r="CN56" s="732"/>
      <c r="CO56" s="103"/>
    </row>
    <row r="57" spans="1:103" ht="18" customHeight="1" x14ac:dyDescent="0.4">
      <c r="B57" s="730"/>
      <c r="C57" s="731"/>
      <c r="D57" s="731"/>
      <c r="E57" s="731"/>
      <c r="F57" s="731"/>
      <c r="G57" s="731"/>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31"/>
      <c r="AM57" s="731"/>
      <c r="AN57" s="731"/>
      <c r="AO57" s="731"/>
      <c r="AP57" s="731"/>
      <c r="AQ57" s="731"/>
      <c r="AR57" s="731"/>
      <c r="AS57" s="731"/>
      <c r="AT57" s="731"/>
      <c r="AU57" s="731"/>
      <c r="AV57" s="731"/>
      <c r="AW57" s="731"/>
      <c r="AX57" s="731"/>
      <c r="AY57" s="731"/>
      <c r="AZ57" s="731"/>
      <c r="BA57" s="731"/>
      <c r="BB57" s="731"/>
      <c r="BC57" s="731"/>
      <c r="BD57" s="731"/>
      <c r="BE57" s="731"/>
      <c r="BF57" s="731"/>
      <c r="BG57" s="731"/>
      <c r="BH57" s="731"/>
      <c r="BI57" s="731"/>
      <c r="BJ57" s="731"/>
      <c r="BK57" s="731"/>
      <c r="BL57" s="731"/>
      <c r="BM57" s="731"/>
      <c r="BN57" s="731"/>
      <c r="BO57" s="731"/>
      <c r="BP57" s="731"/>
      <c r="BQ57" s="731"/>
      <c r="BR57" s="731"/>
      <c r="BS57" s="731"/>
      <c r="BT57" s="731"/>
      <c r="BU57" s="731"/>
      <c r="BV57" s="731"/>
      <c r="BW57" s="731"/>
      <c r="BX57" s="731"/>
      <c r="BY57" s="731"/>
      <c r="BZ57" s="731"/>
      <c r="CA57" s="731"/>
      <c r="CB57" s="731"/>
      <c r="CC57" s="731"/>
      <c r="CD57" s="731"/>
      <c r="CE57" s="731"/>
      <c r="CF57" s="731"/>
      <c r="CG57" s="731"/>
      <c r="CH57" s="731"/>
      <c r="CI57" s="731"/>
      <c r="CJ57" s="731"/>
      <c r="CK57" s="731"/>
      <c r="CL57" s="731"/>
      <c r="CM57" s="731"/>
      <c r="CN57" s="732"/>
      <c r="CO57" s="103"/>
    </row>
    <row r="58" spans="1:103" ht="18" customHeight="1" x14ac:dyDescent="0.4">
      <c r="B58" s="730"/>
      <c r="C58" s="731"/>
      <c r="D58" s="731"/>
      <c r="E58" s="731"/>
      <c r="F58" s="731"/>
      <c r="G58" s="731"/>
      <c r="H58" s="731"/>
      <c r="I58" s="731"/>
      <c r="J58" s="731"/>
      <c r="K58" s="731"/>
      <c r="L58" s="731"/>
      <c r="M58" s="731"/>
      <c r="N58" s="731"/>
      <c r="O58" s="731"/>
      <c r="P58" s="731"/>
      <c r="Q58" s="731"/>
      <c r="R58" s="731"/>
      <c r="S58" s="731"/>
      <c r="T58" s="731"/>
      <c r="U58" s="731"/>
      <c r="V58" s="731"/>
      <c r="W58" s="731"/>
      <c r="X58" s="731"/>
      <c r="Y58" s="731"/>
      <c r="Z58" s="731"/>
      <c r="AA58" s="731"/>
      <c r="AB58" s="731"/>
      <c r="AC58" s="731"/>
      <c r="AD58" s="731"/>
      <c r="AE58" s="731"/>
      <c r="AF58" s="731"/>
      <c r="AG58" s="731"/>
      <c r="AH58" s="731"/>
      <c r="AI58" s="731"/>
      <c r="AJ58" s="731"/>
      <c r="AK58" s="731"/>
      <c r="AL58" s="731"/>
      <c r="AM58" s="731"/>
      <c r="AN58" s="731"/>
      <c r="AO58" s="731"/>
      <c r="AP58" s="731"/>
      <c r="AQ58" s="731"/>
      <c r="AR58" s="731"/>
      <c r="AS58" s="731"/>
      <c r="AT58" s="731"/>
      <c r="AU58" s="731"/>
      <c r="AV58" s="731"/>
      <c r="AW58" s="731"/>
      <c r="AX58" s="731"/>
      <c r="AY58" s="731"/>
      <c r="AZ58" s="731"/>
      <c r="BA58" s="731"/>
      <c r="BB58" s="731"/>
      <c r="BC58" s="731"/>
      <c r="BD58" s="731"/>
      <c r="BE58" s="731"/>
      <c r="BF58" s="731"/>
      <c r="BG58" s="731"/>
      <c r="BH58" s="731"/>
      <c r="BI58" s="731"/>
      <c r="BJ58" s="731"/>
      <c r="BK58" s="731"/>
      <c r="BL58" s="731"/>
      <c r="BM58" s="731"/>
      <c r="BN58" s="731"/>
      <c r="BO58" s="731"/>
      <c r="BP58" s="731"/>
      <c r="BQ58" s="731"/>
      <c r="BR58" s="731"/>
      <c r="BS58" s="731"/>
      <c r="BT58" s="731"/>
      <c r="BU58" s="731"/>
      <c r="BV58" s="731"/>
      <c r="BW58" s="731"/>
      <c r="BX58" s="731"/>
      <c r="BY58" s="731"/>
      <c r="BZ58" s="731"/>
      <c r="CA58" s="731"/>
      <c r="CB58" s="731"/>
      <c r="CC58" s="731"/>
      <c r="CD58" s="731"/>
      <c r="CE58" s="731"/>
      <c r="CF58" s="731"/>
      <c r="CG58" s="731"/>
      <c r="CH58" s="731"/>
      <c r="CI58" s="731"/>
      <c r="CJ58" s="731"/>
      <c r="CK58" s="731"/>
      <c r="CL58" s="731"/>
      <c r="CM58" s="731"/>
      <c r="CN58" s="732"/>
      <c r="CO58" s="103"/>
    </row>
    <row r="59" spans="1:103" ht="18" customHeight="1" x14ac:dyDescent="0.4">
      <c r="B59" s="730"/>
      <c r="C59" s="731"/>
      <c r="D59" s="731"/>
      <c r="E59" s="731"/>
      <c r="F59" s="731"/>
      <c r="G59" s="731"/>
      <c r="H59" s="731"/>
      <c r="I59" s="731"/>
      <c r="J59" s="731"/>
      <c r="K59" s="731"/>
      <c r="L59" s="731"/>
      <c r="M59" s="731"/>
      <c r="N59" s="731"/>
      <c r="O59" s="731"/>
      <c r="P59" s="731"/>
      <c r="Q59" s="731"/>
      <c r="R59" s="731"/>
      <c r="S59" s="731"/>
      <c r="T59" s="731"/>
      <c r="U59" s="731"/>
      <c r="V59" s="731"/>
      <c r="W59" s="731"/>
      <c r="X59" s="731"/>
      <c r="Y59" s="731"/>
      <c r="Z59" s="731"/>
      <c r="AA59" s="731"/>
      <c r="AB59" s="731"/>
      <c r="AC59" s="731"/>
      <c r="AD59" s="731"/>
      <c r="AE59" s="731"/>
      <c r="AF59" s="731"/>
      <c r="AG59" s="731"/>
      <c r="AH59" s="731"/>
      <c r="AI59" s="731"/>
      <c r="AJ59" s="731"/>
      <c r="AK59" s="731"/>
      <c r="AL59" s="731"/>
      <c r="AM59" s="731"/>
      <c r="AN59" s="731"/>
      <c r="AO59" s="731"/>
      <c r="AP59" s="731"/>
      <c r="AQ59" s="731"/>
      <c r="AR59" s="731"/>
      <c r="AS59" s="731"/>
      <c r="AT59" s="731"/>
      <c r="AU59" s="731"/>
      <c r="AV59" s="731"/>
      <c r="AW59" s="731"/>
      <c r="AX59" s="731"/>
      <c r="AY59" s="731"/>
      <c r="AZ59" s="731"/>
      <c r="BA59" s="731"/>
      <c r="BB59" s="731"/>
      <c r="BC59" s="731"/>
      <c r="BD59" s="731"/>
      <c r="BE59" s="731"/>
      <c r="BF59" s="731"/>
      <c r="BG59" s="731"/>
      <c r="BH59" s="731"/>
      <c r="BI59" s="731"/>
      <c r="BJ59" s="731"/>
      <c r="BK59" s="731"/>
      <c r="BL59" s="731"/>
      <c r="BM59" s="731"/>
      <c r="BN59" s="731"/>
      <c r="BO59" s="731"/>
      <c r="BP59" s="731"/>
      <c r="BQ59" s="731"/>
      <c r="BR59" s="731"/>
      <c r="BS59" s="731"/>
      <c r="BT59" s="731"/>
      <c r="BU59" s="731"/>
      <c r="BV59" s="731"/>
      <c r="BW59" s="731"/>
      <c r="BX59" s="731"/>
      <c r="BY59" s="731"/>
      <c r="BZ59" s="731"/>
      <c r="CA59" s="731"/>
      <c r="CB59" s="731"/>
      <c r="CC59" s="731"/>
      <c r="CD59" s="731"/>
      <c r="CE59" s="731"/>
      <c r="CF59" s="731"/>
      <c r="CG59" s="731"/>
      <c r="CH59" s="731"/>
      <c r="CI59" s="731"/>
      <c r="CJ59" s="731"/>
      <c r="CK59" s="731"/>
      <c r="CL59" s="731"/>
      <c r="CM59" s="731"/>
      <c r="CN59" s="732"/>
      <c r="CO59" s="103"/>
    </row>
    <row r="60" spans="1:103" ht="18" customHeight="1" x14ac:dyDescent="0.4">
      <c r="B60" s="733"/>
      <c r="C60" s="734"/>
      <c r="D60" s="734"/>
      <c r="E60" s="734"/>
      <c r="F60" s="734"/>
      <c r="G60" s="734"/>
      <c r="H60" s="734"/>
      <c r="I60" s="734"/>
      <c r="J60" s="734"/>
      <c r="K60" s="734"/>
      <c r="L60" s="734"/>
      <c r="M60" s="734"/>
      <c r="N60" s="734"/>
      <c r="O60" s="734"/>
      <c r="P60" s="734"/>
      <c r="Q60" s="734"/>
      <c r="R60" s="734"/>
      <c r="S60" s="734"/>
      <c r="T60" s="734"/>
      <c r="U60" s="734"/>
      <c r="V60" s="734"/>
      <c r="W60" s="734"/>
      <c r="X60" s="734"/>
      <c r="Y60" s="734"/>
      <c r="Z60" s="734"/>
      <c r="AA60" s="734"/>
      <c r="AB60" s="734"/>
      <c r="AC60" s="734"/>
      <c r="AD60" s="734"/>
      <c r="AE60" s="734"/>
      <c r="AF60" s="734"/>
      <c r="AG60" s="734"/>
      <c r="AH60" s="734"/>
      <c r="AI60" s="734"/>
      <c r="AJ60" s="734"/>
      <c r="AK60" s="734"/>
      <c r="AL60" s="734"/>
      <c r="AM60" s="734"/>
      <c r="AN60" s="734"/>
      <c r="AO60" s="734"/>
      <c r="AP60" s="734"/>
      <c r="AQ60" s="734"/>
      <c r="AR60" s="734"/>
      <c r="AS60" s="734"/>
      <c r="AT60" s="734"/>
      <c r="AU60" s="734"/>
      <c r="AV60" s="734"/>
      <c r="AW60" s="734"/>
      <c r="AX60" s="734"/>
      <c r="AY60" s="734"/>
      <c r="AZ60" s="734"/>
      <c r="BA60" s="734"/>
      <c r="BB60" s="734"/>
      <c r="BC60" s="734"/>
      <c r="BD60" s="734"/>
      <c r="BE60" s="734"/>
      <c r="BF60" s="734"/>
      <c r="BG60" s="734"/>
      <c r="BH60" s="734"/>
      <c r="BI60" s="734"/>
      <c r="BJ60" s="734"/>
      <c r="BK60" s="734"/>
      <c r="BL60" s="734"/>
      <c r="BM60" s="734"/>
      <c r="BN60" s="734"/>
      <c r="BO60" s="734"/>
      <c r="BP60" s="734"/>
      <c r="BQ60" s="734"/>
      <c r="BR60" s="734"/>
      <c r="BS60" s="734"/>
      <c r="BT60" s="734"/>
      <c r="BU60" s="734"/>
      <c r="BV60" s="734"/>
      <c r="BW60" s="734"/>
      <c r="BX60" s="734"/>
      <c r="BY60" s="734"/>
      <c r="BZ60" s="734"/>
      <c r="CA60" s="734"/>
      <c r="CB60" s="734"/>
      <c r="CC60" s="734"/>
      <c r="CD60" s="734"/>
      <c r="CE60" s="734"/>
      <c r="CF60" s="734"/>
      <c r="CG60" s="734"/>
      <c r="CH60" s="734"/>
      <c r="CI60" s="734"/>
      <c r="CJ60" s="734"/>
      <c r="CK60" s="734"/>
      <c r="CL60" s="734"/>
      <c r="CM60" s="734"/>
      <c r="CN60" s="735"/>
      <c r="CO60" s="103"/>
    </row>
    <row r="61" spans="1:103" s="32" customFormat="1" ht="15" customHeight="1" x14ac:dyDescent="0.4">
      <c r="A61" s="104"/>
      <c r="B61" s="32" t="s">
        <v>215</v>
      </c>
      <c r="E61" s="32" t="s">
        <v>176</v>
      </c>
      <c r="CQ61" s="126"/>
      <c r="CR61" s="126"/>
      <c r="CS61" s="125"/>
      <c r="CT61" s="125"/>
      <c r="CU61" s="94"/>
      <c r="CV61" s="94"/>
      <c r="CW61" s="94"/>
    </row>
    <row r="63" spans="1:103" s="46" customFormat="1" ht="18" customHeight="1" x14ac:dyDescent="0.4">
      <c r="A63" s="104"/>
      <c r="B63" s="572" t="s">
        <v>214</v>
      </c>
      <c r="C63" s="543"/>
      <c r="D63" s="543"/>
      <c r="E63" s="543"/>
      <c r="F63" s="543"/>
      <c r="G63" s="543"/>
      <c r="H63" s="543"/>
      <c r="I63" s="543"/>
      <c r="J63" s="543"/>
      <c r="K63" s="543"/>
      <c r="L63" s="543"/>
      <c r="M63" s="544"/>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00"/>
      <c r="CR63" s="100"/>
      <c r="CS63" s="124"/>
      <c r="CT63" s="124"/>
      <c r="CX63" s="17"/>
      <c r="CY63" s="17"/>
    </row>
    <row r="64" spans="1:103" s="46" customFormat="1" ht="18" customHeight="1" x14ac:dyDescent="0.4">
      <c r="A64" s="104"/>
      <c r="B64" s="724" t="str">
        <f>IF(基本事項!N69="","相談支援専門員",基本事項!N69)&amp;"　経歴書"</f>
        <v>相談支援専門員　経歴書</v>
      </c>
      <c r="C64" s="724"/>
      <c r="D64" s="724"/>
      <c r="E64" s="724"/>
      <c r="F64" s="724"/>
      <c r="G64" s="724"/>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24"/>
      <c r="AY64" s="724"/>
      <c r="AZ64" s="724"/>
      <c r="BA64" s="724"/>
      <c r="BB64" s="724"/>
      <c r="BC64" s="724"/>
      <c r="BD64" s="724"/>
      <c r="BE64" s="724"/>
      <c r="BF64" s="724"/>
      <c r="BG64" s="724"/>
      <c r="BH64" s="724"/>
      <c r="BI64" s="724"/>
      <c r="BJ64" s="724"/>
      <c r="BK64" s="724"/>
      <c r="BL64" s="724"/>
      <c r="BM64" s="724"/>
      <c r="BN64" s="724"/>
      <c r="BO64" s="724"/>
      <c r="BP64" s="724"/>
      <c r="BQ64" s="724"/>
      <c r="BR64" s="724"/>
      <c r="BS64" s="724"/>
      <c r="BT64" s="724"/>
      <c r="BU64" s="724"/>
      <c r="BV64" s="724"/>
      <c r="BW64" s="724"/>
      <c r="BX64" s="724"/>
      <c r="BY64" s="724"/>
      <c r="BZ64" s="724"/>
      <c r="CA64" s="724"/>
      <c r="CB64" s="724"/>
      <c r="CC64" s="724"/>
      <c r="CD64" s="724"/>
      <c r="CE64" s="724"/>
      <c r="CF64" s="724"/>
      <c r="CG64" s="724"/>
      <c r="CH64" s="724"/>
      <c r="CI64" s="724"/>
      <c r="CJ64" s="724"/>
      <c r="CK64" s="724"/>
      <c r="CL64" s="724"/>
      <c r="CM64" s="724"/>
      <c r="CN64" s="724"/>
      <c r="CO64" s="106"/>
      <c r="CP64" s="17"/>
      <c r="CQ64" s="100"/>
      <c r="CR64" s="100"/>
      <c r="CS64" s="124"/>
      <c r="CT64" s="124"/>
      <c r="CX64" s="17"/>
      <c r="CY64" s="17"/>
    </row>
    <row r="66" spans="1:103" s="46" customFormat="1" ht="21" customHeight="1" x14ac:dyDescent="0.4">
      <c r="A66" s="104" t="s">
        <v>248</v>
      </c>
      <c r="B66" s="572" t="s">
        <v>59</v>
      </c>
      <c r="C66" s="543"/>
      <c r="D66" s="543"/>
      <c r="E66" s="543"/>
      <c r="F66" s="543"/>
      <c r="G66" s="543"/>
      <c r="H66" s="543"/>
      <c r="I66" s="543"/>
      <c r="J66" s="543"/>
      <c r="K66" s="543"/>
      <c r="L66" s="543"/>
      <c r="M66" s="543"/>
      <c r="N66" s="543"/>
      <c r="O66" s="543"/>
      <c r="P66" s="543"/>
      <c r="Q66" s="543"/>
      <c r="R66" s="544"/>
      <c r="S66" s="776" t="str">
        <f>IF(基本事項!N$18="","",基本事項!N$18)</f>
        <v/>
      </c>
      <c r="T66" s="777"/>
      <c r="U66" s="777"/>
      <c r="V66" s="777"/>
      <c r="W66" s="777"/>
      <c r="X66" s="777"/>
      <c r="Y66" s="777"/>
      <c r="Z66" s="777"/>
      <c r="AA66" s="777"/>
      <c r="AB66" s="777"/>
      <c r="AC66" s="777"/>
      <c r="AD66" s="777"/>
      <c r="AE66" s="777"/>
      <c r="AF66" s="777"/>
      <c r="AG66" s="777"/>
      <c r="AH66" s="777"/>
      <c r="AI66" s="777"/>
      <c r="AJ66" s="777"/>
      <c r="AK66" s="777"/>
      <c r="AL66" s="777"/>
      <c r="AM66" s="777"/>
      <c r="AN66" s="777"/>
      <c r="AO66" s="777"/>
      <c r="AP66" s="777"/>
      <c r="AQ66" s="777"/>
      <c r="AR66" s="777"/>
      <c r="AS66" s="777"/>
      <c r="AT66" s="777"/>
      <c r="AU66" s="777"/>
      <c r="AV66" s="777"/>
      <c r="AW66" s="777"/>
      <c r="AX66" s="777"/>
      <c r="AY66" s="777"/>
      <c r="AZ66" s="777"/>
      <c r="BA66" s="777"/>
      <c r="BB66" s="777"/>
      <c r="BC66" s="777"/>
      <c r="BD66" s="777"/>
      <c r="BE66" s="777"/>
      <c r="BF66" s="777"/>
      <c r="BG66" s="777"/>
      <c r="BH66" s="777"/>
      <c r="BI66" s="777"/>
      <c r="BJ66" s="777"/>
      <c r="BK66" s="777"/>
      <c r="BL66" s="777"/>
      <c r="BM66" s="777"/>
      <c r="BN66" s="777"/>
      <c r="BO66" s="777"/>
      <c r="BP66" s="777"/>
      <c r="BQ66" s="777"/>
      <c r="BR66" s="777"/>
      <c r="BS66" s="777"/>
      <c r="BT66" s="777"/>
      <c r="BU66" s="777"/>
      <c r="BV66" s="777"/>
      <c r="BW66" s="777"/>
      <c r="BX66" s="777"/>
      <c r="BY66" s="777"/>
      <c r="BZ66" s="777"/>
      <c r="CA66" s="777"/>
      <c r="CB66" s="777"/>
      <c r="CC66" s="777"/>
      <c r="CD66" s="777"/>
      <c r="CE66" s="777"/>
      <c r="CF66" s="777"/>
      <c r="CG66" s="777"/>
      <c r="CH66" s="777"/>
      <c r="CI66" s="777"/>
      <c r="CJ66" s="777"/>
      <c r="CK66" s="777"/>
      <c r="CL66" s="777"/>
      <c r="CM66" s="777"/>
      <c r="CN66" s="778"/>
      <c r="CO66" s="127"/>
      <c r="CP66" s="17"/>
      <c r="CQ66" s="100"/>
      <c r="CR66" s="100"/>
      <c r="CS66" s="124"/>
      <c r="CT66" s="124"/>
      <c r="CX66" s="17"/>
      <c r="CY66" s="17"/>
    </row>
    <row r="67" spans="1:103" s="46" customFormat="1" ht="36" customHeight="1" x14ac:dyDescent="0.4">
      <c r="A67" s="104"/>
      <c r="B67" s="766" t="s">
        <v>69</v>
      </c>
      <c r="C67" s="767"/>
      <c r="D67" s="767"/>
      <c r="E67" s="768"/>
      <c r="F67" s="554" t="s">
        <v>162</v>
      </c>
      <c r="G67" s="554"/>
      <c r="H67" s="554"/>
      <c r="I67" s="554"/>
      <c r="J67" s="554"/>
      <c r="K67" s="554"/>
      <c r="L67" s="554"/>
      <c r="M67" s="554"/>
      <c r="N67" s="554"/>
      <c r="O67" s="554"/>
      <c r="P67" s="554"/>
      <c r="Q67" s="554"/>
      <c r="R67" s="554"/>
      <c r="S67" s="772" t="str">
        <f>IF(基本事項!N64="","",基本事項!N64)</f>
        <v/>
      </c>
      <c r="T67" s="773"/>
      <c r="U67" s="773"/>
      <c r="V67" s="773"/>
      <c r="W67" s="773"/>
      <c r="X67" s="773"/>
      <c r="Y67" s="773"/>
      <c r="Z67" s="773"/>
      <c r="AA67" s="773"/>
      <c r="AB67" s="773"/>
      <c r="AC67" s="773"/>
      <c r="AD67" s="773"/>
      <c r="AE67" s="773"/>
      <c r="AF67" s="773"/>
      <c r="AG67" s="773"/>
      <c r="AH67" s="773"/>
      <c r="AI67" s="773"/>
      <c r="AJ67" s="773"/>
      <c r="AK67" s="773"/>
      <c r="AL67" s="773"/>
      <c r="AM67" s="773"/>
      <c r="AN67" s="773"/>
      <c r="AO67" s="773"/>
      <c r="AP67" s="773"/>
      <c r="AQ67" s="773"/>
      <c r="AR67" s="773"/>
      <c r="AS67" s="773"/>
      <c r="AT67" s="773"/>
      <c r="AU67" s="773"/>
      <c r="AV67" s="773"/>
      <c r="AW67" s="773"/>
      <c r="AX67" s="773"/>
      <c r="AY67" s="773"/>
      <c r="AZ67" s="774"/>
      <c r="BA67" s="775" t="s">
        <v>22</v>
      </c>
      <c r="BB67" s="775"/>
      <c r="BC67" s="775"/>
      <c r="BD67" s="775"/>
      <c r="BE67" s="775"/>
      <c r="BF67" s="775"/>
      <c r="BG67" s="775"/>
      <c r="BH67" s="775"/>
      <c r="BI67" s="775"/>
      <c r="BJ67" s="775"/>
      <c r="BK67" s="775"/>
      <c r="BL67" s="775"/>
      <c r="BM67" s="775"/>
      <c r="BN67" s="775"/>
      <c r="BO67" s="568"/>
      <c r="BP67" s="566" t="str">
        <f>IF(CQ67=0,"",CR67&amp;CT67&amp;"年"&amp;IF(MONTH(CQ67)&lt;10,DBCS(MONTH(CQ67)),MONTH(CQ67))&amp;"月"&amp;IF(DAY(CQ67)&lt;10,DBCS(DAY(CQ67)),DAY(CQ67))&amp;"日")</f>
        <v/>
      </c>
      <c r="BQ67" s="566"/>
      <c r="BR67" s="566"/>
      <c r="BS67" s="566"/>
      <c r="BT67" s="566"/>
      <c r="BU67" s="566"/>
      <c r="BV67" s="566"/>
      <c r="BW67" s="566"/>
      <c r="BX67" s="566"/>
      <c r="BY67" s="566"/>
      <c r="BZ67" s="566"/>
      <c r="CA67" s="566"/>
      <c r="CB67" s="566"/>
      <c r="CC67" s="566"/>
      <c r="CD67" s="566"/>
      <c r="CE67" s="566"/>
      <c r="CF67" s="566"/>
      <c r="CG67" s="566"/>
      <c r="CH67" s="566"/>
      <c r="CI67" s="566"/>
      <c r="CJ67" s="566"/>
      <c r="CK67" s="566"/>
      <c r="CL67" s="566"/>
      <c r="CM67" s="566"/>
      <c r="CN67" s="566"/>
      <c r="CO67" s="130"/>
      <c r="CP67" s="17"/>
      <c r="CQ67" s="100">
        <f>基本事項!N65</f>
        <v>0</v>
      </c>
      <c r="CR67" s="91" t="str">
        <f>IF(CQ67&lt;32516,"昭和","平成")</f>
        <v>昭和</v>
      </c>
      <c r="CS67" s="92">
        <f>IF(CQ67&lt;32516,YEAR(CQ67)-1925,YEAR(CQ67)-1988)</f>
        <v>-25</v>
      </c>
      <c r="CT67" s="91">
        <f>IF(AND(CS67&gt;1,CS67&lt;10),DBCS(CS67),IF(CS67=1,"元",CS67))</f>
        <v>-25</v>
      </c>
      <c r="CX67" s="17"/>
      <c r="CY67" s="17"/>
    </row>
    <row r="68" spans="1:103" s="46" customFormat="1" ht="36" customHeight="1" x14ac:dyDescent="0.4">
      <c r="A68" s="104"/>
      <c r="B68" s="766"/>
      <c r="C68" s="767"/>
      <c r="D68" s="767"/>
      <c r="E68" s="768"/>
      <c r="F68" s="529" t="s">
        <v>163</v>
      </c>
      <c r="G68" s="529"/>
      <c r="H68" s="529"/>
      <c r="I68" s="529"/>
      <c r="J68" s="529"/>
      <c r="K68" s="529"/>
      <c r="L68" s="529"/>
      <c r="M68" s="529"/>
      <c r="N68" s="529"/>
      <c r="O68" s="529"/>
      <c r="P68" s="529"/>
      <c r="Q68" s="529"/>
      <c r="R68" s="572"/>
      <c r="S68" s="727" t="s">
        <v>110</v>
      </c>
      <c r="T68" s="728"/>
      <c r="U68" s="526" t="str">
        <f>IF(基本事項!T66="","",基本事項!T66&amp;"－"&amp;基本事項!X66)</f>
        <v/>
      </c>
      <c r="V68" s="526"/>
      <c r="W68" s="526"/>
      <c r="X68" s="526"/>
      <c r="Y68" s="526"/>
      <c r="Z68" s="526"/>
      <c r="AA68" s="526"/>
      <c r="AB68" s="526"/>
      <c r="AC68" s="526"/>
      <c r="AD68" s="526"/>
      <c r="AE68" s="526"/>
      <c r="AF68" s="526"/>
      <c r="AG68" s="729" t="s">
        <v>111</v>
      </c>
      <c r="AH68" s="729"/>
      <c r="AI68" s="21"/>
      <c r="AJ68" s="86" t="str">
        <f>IF(基本事項!N67="","",基本事項!N67)</f>
        <v/>
      </c>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131"/>
      <c r="CO68" s="128"/>
      <c r="CP68" s="17"/>
      <c r="CQ68" s="100"/>
      <c r="CR68" s="100"/>
      <c r="CS68" s="124"/>
      <c r="CT68" s="124"/>
      <c r="CX68" s="17"/>
      <c r="CY68" s="17"/>
    </row>
    <row r="69" spans="1:103" s="46" customFormat="1" ht="36" customHeight="1" x14ac:dyDescent="0.4">
      <c r="A69" s="104"/>
      <c r="B69" s="769"/>
      <c r="C69" s="770"/>
      <c r="D69" s="770"/>
      <c r="E69" s="771"/>
      <c r="F69" s="529" t="s">
        <v>63</v>
      </c>
      <c r="G69" s="529"/>
      <c r="H69" s="529"/>
      <c r="I69" s="529"/>
      <c r="J69" s="529"/>
      <c r="K69" s="529"/>
      <c r="L69" s="529"/>
      <c r="M69" s="529"/>
      <c r="N69" s="529"/>
      <c r="O69" s="529"/>
      <c r="P69" s="529"/>
      <c r="Q69" s="529"/>
      <c r="R69" s="529"/>
      <c r="S69" s="764" t="s">
        <v>110</v>
      </c>
      <c r="T69" s="765"/>
      <c r="U69" s="746" t="str">
        <f>IF(基本事項!N68="","",基本事項!N68)</f>
        <v/>
      </c>
      <c r="V69" s="746"/>
      <c r="W69" s="746"/>
      <c r="X69" s="746"/>
      <c r="Y69" s="746"/>
      <c r="Z69" s="746"/>
      <c r="AA69" s="746"/>
      <c r="AB69" s="729" t="s">
        <v>111</v>
      </c>
      <c r="AC69" s="729"/>
      <c r="AD69" s="21"/>
      <c r="AE69" s="85" t="str">
        <f>IF(基本事項!X68="","",基本事項!S68&amp;"－"&amp;基本事項!X68)</f>
        <v/>
      </c>
      <c r="AF69" s="85"/>
      <c r="AG69" s="85"/>
      <c r="AH69" s="85"/>
      <c r="AI69" s="85"/>
      <c r="AJ69" s="85"/>
      <c r="AK69" s="85"/>
      <c r="AL69" s="85"/>
      <c r="AM69" s="85"/>
      <c r="AN69" s="85"/>
      <c r="AO69" s="85"/>
      <c r="AP69" s="85"/>
      <c r="AQ69" s="85"/>
      <c r="AR69" s="85"/>
      <c r="AS69" s="85"/>
      <c r="AT69" s="85"/>
      <c r="AU69" s="85"/>
      <c r="AV69" s="85"/>
      <c r="AW69" s="85"/>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2"/>
      <c r="CO69" s="27"/>
      <c r="CP69" s="17"/>
      <c r="CQ69" s="100"/>
      <c r="CR69" s="100"/>
      <c r="CS69" s="124"/>
      <c r="CT69" s="124"/>
      <c r="CX69" s="17"/>
      <c r="CY69" s="17"/>
    </row>
    <row r="70" spans="1:103" s="46" customFormat="1" ht="21" customHeight="1" x14ac:dyDescent="0.4">
      <c r="A70" s="104"/>
      <c r="B70" s="572" t="s">
        <v>164</v>
      </c>
      <c r="C70" s="543"/>
      <c r="D70" s="543"/>
      <c r="E70" s="543"/>
      <c r="F70" s="543"/>
      <c r="G70" s="543"/>
      <c r="H70" s="543"/>
      <c r="I70" s="543"/>
      <c r="J70" s="543"/>
      <c r="K70" s="543"/>
      <c r="L70" s="543"/>
      <c r="M70" s="543"/>
      <c r="N70" s="543"/>
      <c r="O70" s="543"/>
      <c r="P70" s="543"/>
      <c r="Q70" s="543"/>
      <c r="R70" s="543"/>
      <c r="S70" s="543"/>
      <c r="T70" s="543"/>
      <c r="U70" s="543"/>
      <c r="V70" s="543"/>
      <c r="W70" s="543"/>
      <c r="X70" s="543"/>
      <c r="Y70" s="543"/>
      <c r="Z70" s="543"/>
      <c r="AA70" s="543"/>
      <c r="AB70" s="543"/>
      <c r="AC70" s="543"/>
      <c r="AD70" s="543"/>
      <c r="AE70" s="543"/>
      <c r="AF70" s="543"/>
      <c r="AG70" s="543"/>
      <c r="AH70" s="543"/>
      <c r="AI70" s="543"/>
      <c r="AJ70" s="543"/>
      <c r="AK70" s="543"/>
      <c r="AL70" s="543"/>
      <c r="AM70" s="543"/>
      <c r="AN70" s="543"/>
      <c r="AO70" s="543"/>
      <c r="AP70" s="543"/>
      <c r="AQ70" s="543"/>
      <c r="AR70" s="543"/>
      <c r="AS70" s="543"/>
      <c r="AT70" s="543"/>
      <c r="AU70" s="543"/>
      <c r="AV70" s="543"/>
      <c r="AW70" s="543"/>
      <c r="AX70" s="543"/>
      <c r="AY70" s="543"/>
      <c r="AZ70" s="543"/>
      <c r="BA70" s="543"/>
      <c r="BB70" s="543"/>
      <c r="BC70" s="543"/>
      <c r="BD70" s="543"/>
      <c r="BE70" s="543"/>
      <c r="BF70" s="543"/>
      <c r="BG70" s="543"/>
      <c r="BH70" s="543"/>
      <c r="BI70" s="543"/>
      <c r="BJ70" s="543"/>
      <c r="BK70" s="543"/>
      <c r="BL70" s="543"/>
      <c r="BM70" s="543"/>
      <c r="BN70" s="543"/>
      <c r="BO70" s="543"/>
      <c r="BP70" s="543"/>
      <c r="BQ70" s="543"/>
      <c r="BR70" s="543"/>
      <c r="BS70" s="543"/>
      <c r="BT70" s="543"/>
      <c r="BU70" s="543"/>
      <c r="BV70" s="543"/>
      <c r="BW70" s="543"/>
      <c r="BX70" s="543"/>
      <c r="BY70" s="543"/>
      <c r="BZ70" s="543"/>
      <c r="CA70" s="543"/>
      <c r="CB70" s="543"/>
      <c r="CC70" s="543"/>
      <c r="CD70" s="543"/>
      <c r="CE70" s="543"/>
      <c r="CF70" s="543"/>
      <c r="CG70" s="543"/>
      <c r="CH70" s="543"/>
      <c r="CI70" s="543"/>
      <c r="CJ70" s="543"/>
      <c r="CK70" s="543"/>
      <c r="CL70" s="543"/>
      <c r="CM70" s="543"/>
      <c r="CN70" s="544"/>
      <c r="CO70" s="38"/>
      <c r="CP70" s="17"/>
      <c r="CQ70" s="100"/>
      <c r="CR70" s="100"/>
      <c r="CS70" s="124"/>
      <c r="CT70" s="124"/>
      <c r="CX70" s="17"/>
      <c r="CY70" s="17"/>
    </row>
    <row r="71" spans="1:103" s="46" customFormat="1" ht="18" customHeight="1" x14ac:dyDescent="0.4">
      <c r="A71" s="104"/>
      <c r="B71" s="20"/>
      <c r="C71" s="21"/>
      <c r="D71" s="21"/>
      <c r="E71" s="21"/>
      <c r="F71" s="21"/>
      <c r="G71" s="21"/>
      <c r="H71" s="21"/>
      <c r="I71" s="21"/>
      <c r="J71" s="21"/>
      <c r="K71" s="543" t="s">
        <v>170</v>
      </c>
      <c r="L71" s="543"/>
      <c r="M71" s="543"/>
      <c r="N71" s="543"/>
      <c r="O71" s="543"/>
      <c r="P71" s="543"/>
      <c r="Q71" s="543"/>
      <c r="R71" s="543"/>
      <c r="S71" s="543" t="s">
        <v>171</v>
      </c>
      <c r="T71" s="543"/>
      <c r="U71" s="543"/>
      <c r="V71" s="543" t="s">
        <v>170</v>
      </c>
      <c r="W71" s="543"/>
      <c r="X71" s="543"/>
      <c r="Y71" s="543"/>
      <c r="Z71" s="543"/>
      <c r="AA71" s="543"/>
      <c r="AB71" s="543"/>
      <c r="AC71" s="543"/>
      <c r="AD71" s="21"/>
      <c r="AE71" s="21"/>
      <c r="AF71" s="21"/>
      <c r="AG71" s="21"/>
      <c r="AH71" s="21"/>
      <c r="AI71" s="21"/>
      <c r="AJ71" s="21"/>
      <c r="AK71" s="21"/>
      <c r="AL71" s="21"/>
      <c r="AM71" s="21"/>
      <c r="AN71" s="529" t="s">
        <v>168</v>
      </c>
      <c r="AO71" s="529"/>
      <c r="AP71" s="529"/>
      <c r="AQ71" s="529"/>
      <c r="AR71" s="529"/>
      <c r="AS71" s="529"/>
      <c r="AT71" s="529"/>
      <c r="AU71" s="529"/>
      <c r="AV71" s="529"/>
      <c r="AW71" s="529"/>
      <c r="AX71" s="529"/>
      <c r="AY71" s="529"/>
      <c r="AZ71" s="529"/>
      <c r="BA71" s="529"/>
      <c r="BB71" s="529"/>
      <c r="BC71" s="529"/>
      <c r="BD71" s="529"/>
      <c r="BE71" s="529"/>
      <c r="BF71" s="529"/>
      <c r="BG71" s="529"/>
      <c r="BH71" s="529"/>
      <c r="BI71" s="529"/>
      <c r="BJ71" s="529"/>
      <c r="BK71" s="529"/>
      <c r="BL71" s="529"/>
      <c r="BM71" s="529"/>
      <c r="BN71" s="529"/>
      <c r="BO71" s="529"/>
      <c r="BP71" s="529"/>
      <c r="BQ71" s="529"/>
      <c r="BR71" s="529"/>
      <c r="BS71" s="529" t="s">
        <v>169</v>
      </c>
      <c r="BT71" s="529"/>
      <c r="BU71" s="529"/>
      <c r="BV71" s="529"/>
      <c r="BW71" s="529"/>
      <c r="BX71" s="529"/>
      <c r="BY71" s="529"/>
      <c r="BZ71" s="529"/>
      <c r="CA71" s="529"/>
      <c r="CB71" s="529"/>
      <c r="CC71" s="529"/>
      <c r="CD71" s="529"/>
      <c r="CE71" s="529"/>
      <c r="CF71" s="529"/>
      <c r="CG71" s="529"/>
      <c r="CH71" s="529"/>
      <c r="CI71" s="529"/>
      <c r="CJ71" s="529"/>
      <c r="CK71" s="529"/>
      <c r="CL71" s="529"/>
      <c r="CM71" s="529"/>
      <c r="CN71" s="529"/>
      <c r="CO71" s="38"/>
      <c r="CP71" s="17"/>
      <c r="CQ71" s="100"/>
      <c r="CR71" s="100"/>
      <c r="CS71" s="124"/>
      <c r="CT71" s="124"/>
      <c r="CX71" s="17"/>
      <c r="CY71" s="17"/>
    </row>
    <row r="72" spans="1:103" s="46" customFormat="1" ht="30" customHeight="1" x14ac:dyDescent="0.4">
      <c r="A72" s="104"/>
      <c r="B72" s="725"/>
      <c r="C72" s="726"/>
      <c r="D72" s="726"/>
      <c r="E72" s="726"/>
      <c r="F72" s="726"/>
      <c r="G72" s="726"/>
      <c r="H72" s="524"/>
      <c r="I72" s="524"/>
      <c r="J72" s="524"/>
      <c r="K72" s="543" t="s">
        <v>165</v>
      </c>
      <c r="L72" s="543"/>
      <c r="M72" s="543"/>
      <c r="N72" s="524"/>
      <c r="O72" s="524"/>
      <c r="P72" s="524"/>
      <c r="Q72" s="543" t="s">
        <v>166</v>
      </c>
      <c r="R72" s="543"/>
      <c r="S72" s="543"/>
      <c r="T72" s="543"/>
      <c r="U72" s="543"/>
      <c r="V72" s="726"/>
      <c r="W72" s="726"/>
      <c r="X72" s="726"/>
      <c r="Y72" s="726"/>
      <c r="Z72" s="726"/>
      <c r="AA72" s="726"/>
      <c r="AB72" s="524"/>
      <c r="AC72" s="524"/>
      <c r="AD72" s="524"/>
      <c r="AE72" s="543" t="s">
        <v>165</v>
      </c>
      <c r="AF72" s="543"/>
      <c r="AG72" s="543"/>
      <c r="AH72" s="524"/>
      <c r="AI72" s="524"/>
      <c r="AJ72" s="524"/>
      <c r="AK72" s="543" t="s">
        <v>167</v>
      </c>
      <c r="AL72" s="543"/>
      <c r="AM72" s="544"/>
      <c r="AN72" s="576"/>
      <c r="AO72" s="576"/>
      <c r="AP72" s="576"/>
      <c r="AQ72" s="576"/>
      <c r="AR72" s="576"/>
      <c r="AS72" s="576"/>
      <c r="AT72" s="576"/>
      <c r="AU72" s="576"/>
      <c r="AV72" s="576"/>
      <c r="AW72" s="576"/>
      <c r="AX72" s="576"/>
      <c r="AY72" s="576"/>
      <c r="AZ72" s="576"/>
      <c r="BA72" s="576"/>
      <c r="BB72" s="576"/>
      <c r="BC72" s="576"/>
      <c r="BD72" s="576"/>
      <c r="BE72" s="576"/>
      <c r="BF72" s="576"/>
      <c r="BG72" s="576"/>
      <c r="BH72" s="576"/>
      <c r="BI72" s="576"/>
      <c r="BJ72" s="576"/>
      <c r="BK72" s="576"/>
      <c r="BL72" s="576"/>
      <c r="BM72" s="576"/>
      <c r="BN72" s="576"/>
      <c r="BO72" s="576"/>
      <c r="BP72" s="576"/>
      <c r="BQ72" s="576"/>
      <c r="BR72" s="576"/>
      <c r="BS72" s="723"/>
      <c r="BT72" s="723"/>
      <c r="BU72" s="723"/>
      <c r="BV72" s="723"/>
      <c r="BW72" s="723"/>
      <c r="BX72" s="723"/>
      <c r="BY72" s="723"/>
      <c r="BZ72" s="723"/>
      <c r="CA72" s="723"/>
      <c r="CB72" s="723"/>
      <c r="CC72" s="723"/>
      <c r="CD72" s="723"/>
      <c r="CE72" s="723"/>
      <c r="CF72" s="723"/>
      <c r="CG72" s="723"/>
      <c r="CH72" s="723"/>
      <c r="CI72" s="723"/>
      <c r="CJ72" s="723"/>
      <c r="CK72" s="723"/>
      <c r="CL72" s="723"/>
      <c r="CM72" s="723"/>
      <c r="CN72" s="723"/>
      <c r="CO72" s="129"/>
      <c r="CP72" s="17"/>
      <c r="CQ72" s="100"/>
      <c r="CR72" s="100"/>
      <c r="CS72" s="124"/>
      <c r="CT72" s="124"/>
      <c r="CX72" s="17"/>
      <c r="CY72" s="17"/>
    </row>
    <row r="73" spans="1:103" s="46" customFormat="1" ht="30" customHeight="1" x14ac:dyDescent="0.4">
      <c r="A73" s="104"/>
      <c r="B73" s="725"/>
      <c r="C73" s="726"/>
      <c r="D73" s="726"/>
      <c r="E73" s="726"/>
      <c r="F73" s="726"/>
      <c r="G73" s="726"/>
      <c r="H73" s="524"/>
      <c r="I73" s="524"/>
      <c r="J73" s="524"/>
      <c r="K73" s="526" t="str">
        <f>IF(B73="","","年")</f>
        <v/>
      </c>
      <c r="L73" s="526"/>
      <c r="M73" s="526"/>
      <c r="N73" s="524"/>
      <c r="O73" s="524"/>
      <c r="P73" s="524"/>
      <c r="Q73" s="526" t="str">
        <f>IF(B73="","","月～")</f>
        <v/>
      </c>
      <c r="R73" s="526"/>
      <c r="S73" s="526"/>
      <c r="T73" s="526"/>
      <c r="U73" s="526"/>
      <c r="V73" s="726"/>
      <c r="W73" s="726"/>
      <c r="X73" s="726"/>
      <c r="Y73" s="726"/>
      <c r="Z73" s="726"/>
      <c r="AA73" s="726"/>
      <c r="AB73" s="524"/>
      <c r="AC73" s="524"/>
      <c r="AD73" s="524"/>
      <c r="AE73" s="526" t="str">
        <f>IF(V73="","","年")</f>
        <v/>
      </c>
      <c r="AF73" s="526"/>
      <c r="AG73" s="526"/>
      <c r="AH73" s="524"/>
      <c r="AI73" s="524"/>
      <c r="AJ73" s="524"/>
      <c r="AK73" s="526" t="str">
        <f>IF(V73="","","月")</f>
        <v/>
      </c>
      <c r="AL73" s="526"/>
      <c r="AM73" s="527"/>
      <c r="AN73" s="576"/>
      <c r="AO73" s="576"/>
      <c r="AP73" s="576"/>
      <c r="AQ73" s="576"/>
      <c r="AR73" s="576"/>
      <c r="AS73" s="576"/>
      <c r="AT73" s="576"/>
      <c r="AU73" s="576"/>
      <c r="AV73" s="576"/>
      <c r="AW73" s="576"/>
      <c r="AX73" s="576"/>
      <c r="AY73" s="576"/>
      <c r="AZ73" s="576"/>
      <c r="BA73" s="576"/>
      <c r="BB73" s="576"/>
      <c r="BC73" s="576"/>
      <c r="BD73" s="576"/>
      <c r="BE73" s="576"/>
      <c r="BF73" s="576"/>
      <c r="BG73" s="576"/>
      <c r="BH73" s="576"/>
      <c r="BI73" s="576"/>
      <c r="BJ73" s="576"/>
      <c r="BK73" s="576"/>
      <c r="BL73" s="576"/>
      <c r="BM73" s="576"/>
      <c r="BN73" s="576"/>
      <c r="BO73" s="576"/>
      <c r="BP73" s="576"/>
      <c r="BQ73" s="576"/>
      <c r="BR73" s="576"/>
      <c r="BS73" s="723"/>
      <c r="BT73" s="723"/>
      <c r="BU73" s="723"/>
      <c r="BV73" s="723"/>
      <c r="BW73" s="723"/>
      <c r="BX73" s="723"/>
      <c r="BY73" s="723"/>
      <c r="BZ73" s="723"/>
      <c r="CA73" s="723"/>
      <c r="CB73" s="723"/>
      <c r="CC73" s="723"/>
      <c r="CD73" s="723"/>
      <c r="CE73" s="723"/>
      <c r="CF73" s="723"/>
      <c r="CG73" s="723"/>
      <c r="CH73" s="723"/>
      <c r="CI73" s="723"/>
      <c r="CJ73" s="723"/>
      <c r="CK73" s="723"/>
      <c r="CL73" s="723"/>
      <c r="CM73" s="723"/>
      <c r="CN73" s="723"/>
      <c r="CO73" s="129"/>
      <c r="CP73" s="17"/>
      <c r="CQ73" s="100"/>
      <c r="CR73" s="100"/>
      <c r="CS73" s="124"/>
      <c r="CT73" s="124"/>
      <c r="CX73" s="17"/>
      <c r="CY73" s="17"/>
    </row>
    <row r="74" spans="1:103" s="46" customFormat="1" ht="30" customHeight="1" x14ac:dyDescent="0.4">
      <c r="A74" s="104"/>
      <c r="B74" s="725"/>
      <c r="C74" s="726"/>
      <c r="D74" s="726"/>
      <c r="E74" s="726"/>
      <c r="F74" s="726"/>
      <c r="G74" s="726"/>
      <c r="H74" s="524"/>
      <c r="I74" s="524"/>
      <c r="J74" s="524"/>
      <c r="K74" s="526" t="str">
        <f t="shared" ref="K74:K78" si="12">IF(B74="","","年")</f>
        <v/>
      </c>
      <c r="L74" s="526"/>
      <c r="M74" s="526"/>
      <c r="N74" s="524"/>
      <c r="O74" s="524"/>
      <c r="P74" s="524"/>
      <c r="Q74" s="526" t="str">
        <f t="shared" ref="Q74:Q78" si="13">IF(B74="","","月～")</f>
        <v/>
      </c>
      <c r="R74" s="526"/>
      <c r="S74" s="526"/>
      <c r="T74" s="526"/>
      <c r="U74" s="526"/>
      <c r="V74" s="726"/>
      <c r="W74" s="726"/>
      <c r="X74" s="726"/>
      <c r="Y74" s="726"/>
      <c r="Z74" s="726"/>
      <c r="AA74" s="726"/>
      <c r="AB74" s="524"/>
      <c r="AC74" s="524"/>
      <c r="AD74" s="524"/>
      <c r="AE74" s="526" t="str">
        <f t="shared" ref="AE74:AE78" si="14">IF(V74="","","年")</f>
        <v/>
      </c>
      <c r="AF74" s="526"/>
      <c r="AG74" s="526"/>
      <c r="AH74" s="524"/>
      <c r="AI74" s="524"/>
      <c r="AJ74" s="524"/>
      <c r="AK74" s="526" t="str">
        <f t="shared" ref="AK74:AK78" si="15">IF(V74="","","月")</f>
        <v/>
      </c>
      <c r="AL74" s="526"/>
      <c r="AM74" s="527"/>
      <c r="AN74" s="576"/>
      <c r="AO74" s="576"/>
      <c r="AP74" s="576"/>
      <c r="AQ74" s="576"/>
      <c r="AR74" s="576"/>
      <c r="AS74" s="576"/>
      <c r="AT74" s="576"/>
      <c r="AU74" s="576"/>
      <c r="AV74" s="576"/>
      <c r="AW74" s="576"/>
      <c r="AX74" s="576"/>
      <c r="AY74" s="576"/>
      <c r="AZ74" s="576"/>
      <c r="BA74" s="576"/>
      <c r="BB74" s="576"/>
      <c r="BC74" s="576"/>
      <c r="BD74" s="576"/>
      <c r="BE74" s="576"/>
      <c r="BF74" s="576"/>
      <c r="BG74" s="576"/>
      <c r="BH74" s="576"/>
      <c r="BI74" s="576"/>
      <c r="BJ74" s="576"/>
      <c r="BK74" s="576"/>
      <c r="BL74" s="576"/>
      <c r="BM74" s="576"/>
      <c r="BN74" s="576"/>
      <c r="BO74" s="576"/>
      <c r="BP74" s="576"/>
      <c r="BQ74" s="576"/>
      <c r="BR74" s="576"/>
      <c r="BS74" s="723"/>
      <c r="BT74" s="723"/>
      <c r="BU74" s="723"/>
      <c r="BV74" s="723"/>
      <c r="BW74" s="723"/>
      <c r="BX74" s="723"/>
      <c r="BY74" s="723"/>
      <c r="BZ74" s="723"/>
      <c r="CA74" s="723"/>
      <c r="CB74" s="723"/>
      <c r="CC74" s="723"/>
      <c r="CD74" s="723"/>
      <c r="CE74" s="723"/>
      <c r="CF74" s="723"/>
      <c r="CG74" s="723"/>
      <c r="CH74" s="723"/>
      <c r="CI74" s="723"/>
      <c r="CJ74" s="723"/>
      <c r="CK74" s="723"/>
      <c r="CL74" s="723"/>
      <c r="CM74" s="723"/>
      <c r="CN74" s="723"/>
      <c r="CO74" s="129"/>
      <c r="CP74" s="17"/>
      <c r="CQ74" s="100"/>
      <c r="CR74" s="100"/>
      <c r="CS74" s="124"/>
      <c r="CT74" s="124"/>
      <c r="CX74" s="17"/>
      <c r="CY74" s="17"/>
    </row>
    <row r="75" spans="1:103" s="46" customFormat="1" ht="30" customHeight="1" x14ac:dyDescent="0.4">
      <c r="A75" s="104"/>
      <c r="B75" s="725"/>
      <c r="C75" s="726"/>
      <c r="D75" s="726"/>
      <c r="E75" s="726"/>
      <c r="F75" s="726"/>
      <c r="G75" s="726"/>
      <c r="H75" s="524"/>
      <c r="I75" s="524"/>
      <c r="J75" s="524"/>
      <c r="K75" s="526" t="str">
        <f t="shared" si="12"/>
        <v/>
      </c>
      <c r="L75" s="526"/>
      <c r="M75" s="526"/>
      <c r="N75" s="524"/>
      <c r="O75" s="524"/>
      <c r="P75" s="524"/>
      <c r="Q75" s="526" t="str">
        <f t="shared" si="13"/>
        <v/>
      </c>
      <c r="R75" s="526"/>
      <c r="S75" s="526"/>
      <c r="T75" s="526"/>
      <c r="U75" s="526"/>
      <c r="V75" s="726"/>
      <c r="W75" s="726"/>
      <c r="X75" s="726"/>
      <c r="Y75" s="726"/>
      <c r="Z75" s="726"/>
      <c r="AA75" s="726"/>
      <c r="AB75" s="524"/>
      <c r="AC75" s="524"/>
      <c r="AD75" s="524"/>
      <c r="AE75" s="526" t="str">
        <f t="shared" si="14"/>
        <v/>
      </c>
      <c r="AF75" s="526"/>
      <c r="AG75" s="526"/>
      <c r="AH75" s="524"/>
      <c r="AI75" s="524"/>
      <c r="AJ75" s="524"/>
      <c r="AK75" s="526" t="str">
        <f t="shared" si="15"/>
        <v/>
      </c>
      <c r="AL75" s="526"/>
      <c r="AM75" s="527"/>
      <c r="AN75" s="576"/>
      <c r="AO75" s="576"/>
      <c r="AP75" s="576"/>
      <c r="AQ75" s="576"/>
      <c r="AR75" s="576"/>
      <c r="AS75" s="576"/>
      <c r="AT75" s="576"/>
      <c r="AU75" s="576"/>
      <c r="AV75" s="576"/>
      <c r="AW75" s="576"/>
      <c r="AX75" s="576"/>
      <c r="AY75" s="576"/>
      <c r="AZ75" s="576"/>
      <c r="BA75" s="576"/>
      <c r="BB75" s="576"/>
      <c r="BC75" s="576"/>
      <c r="BD75" s="576"/>
      <c r="BE75" s="576"/>
      <c r="BF75" s="576"/>
      <c r="BG75" s="576"/>
      <c r="BH75" s="576"/>
      <c r="BI75" s="576"/>
      <c r="BJ75" s="576"/>
      <c r="BK75" s="576"/>
      <c r="BL75" s="576"/>
      <c r="BM75" s="576"/>
      <c r="BN75" s="576"/>
      <c r="BO75" s="576"/>
      <c r="BP75" s="576"/>
      <c r="BQ75" s="576"/>
      <c r="BR75" s="576"/>
      <c r="BS75" s="723"/>
      <c r="BT75" s="723"/>
      <c r="BU75" s="723"/>
      <c r="BV75" s="723"/>
      <c r="BW75" s="723"/>
      <c r="BX75" s="723"/>
      <c r="BY75" s="723"/>
      <c r="BZ75" s="723"/>
      <c r="CA75" s="723"/>
      <c r="CB75" s="723"/>
      <c r="CC75" s="723"/>
      <c r="CD75" s="723"/>
      <c r="CE75" s="723"/>
      <c r="CF75" s="723"/>
      <c r="CG75" s="723"/>
      <c r="CH75" s="723"/>
      <c r="CI75" s="723"/>
      <c r="CJ75" s="723"/>
      <c r="CK75" s="723"/>
      <c r="CL75" s="723"/>
      <c r="CM75" s="723"/>
      <c r="CN75" s="723"/>
      <c r="CO75" s="129"/>
      <c r="CP75" s="17"/>
      <c r="CQ75" s="100"/>
      <c r="CR75" s="100"/>
      <c r="CS75" s="124"/>
      <c r="CT75" s="124"/>
      <c r="CX75" s="17"/>
      <c r="CY75" s="17"/>
    </row>
    <row r="76" spans="1:103" s="46" customFormat="1" ht="30" customHeight="1" x14ac:dyDescent="0.4">
      <c r="A76" s="104"/>
      <c r="B76" s="725"/>
      <c r="C76" s="726"/>
      <c r="D76" s="726"/>
      <c r="E76" s="726"/>
      <c r="F76" s="726"/>
      <c r="G76" s="726"/>
      <c r="H76" s="524"/>
      <c r="I76" s="524"/>
      <c r="J76" s="524"/>
      <c r="K76" s="526" t="str">
        <f t="shared" si="12"/>
        <v/>
      </c>
      <c r="L76" s="526"/>
      <c r="M76" s="526"/>
      <c r="N76" s="524"/>
      <c r="O76" s="524"/>
      <c r="P76" s="524"/>
      <c r="Q76" s="526" t="str">
        <f t="shared" si="13"/>
        <v/>
      </c>
      <c r="R76" s="526"/>
      <c r="S76" s="526"/>
      <c r="T76" s="526"/>
      <c r="U76" s="526"/>
      <c r="V76" s="726"/>
      <c r="W76" s="726"/>
      <c r="X76" s="726"/>
      <c r="Y76" s="726"/>
      <c r="Z76" s="726"/>
      <c r="AA76" s="726"/>
      <c r="AB76" s="524"/>
      <c r="AC76" s="524"/>
      <c r="AD76" s="524"/>
      <c r="AE76" s="526" t="str">
        <f t="shared" si="14"/>
        <v/>
      </c>
      <c r="AF76" s="526"/>
      <c r="AG76" s="526"/>
      <c r="AH76" s="524"/>
      <c r="AI76" s="524"/>
      <c r="AJ76" s="524"/>
      <c r="AK76" s="526" t="str">
        <f t="shared" si="15"/>
        <v/>
      </c>
      <c r="AL76" s="526"/>
      <c r="AM76" s="527"/>
      <c r="AN76" s="576"/>
      <c r="AO76" s="576"/>
      <c r="AP76" s="576"/>
      <c r="AQ76" s="576"/>
      <c r="AR76" s="576"/>
      <c r="AS76" s="576"/>
      <c r="AT76" s="576"/>
      <c r="AU76" s="576"/>
      <c r="AV76" s="576"/>
      <c r="AW76" s="576"/>
      <c r="AX76" s="576"/>
      <c r="AY76" s="576"/>
      <c r="AZ76" s="576"/>
      <c r="BA76" s="576"/>
      <c r="BB76" s="576"/>
      <c r="BC76" s="576"/>
      <c r="BD76" s="576"/>
      <c r="BE76" s="576"/>
      <c r="BF76" s="576"/>
      <c r="BG76" s="576"/>
      <c r="BH76" s="576"/>
      <c r="BI76" s="576"/>
      <c r="BJ76" s="576"/>
      <c r="BK76" s="576"/>
      <c r="BL76" s="576"/>
      <c r="BM76" s="576"/>
      <c r="BN76" s="576"/>
      <c r="BO76" s="576"/>
      <c r="BP76" s="576"/>
      <c r="BQ76" s="576"/>
      <c r="BR76" s="576"/>
      <c r="BS76" s="723"/>
      <c r="BT76" s="723"/>
      <c r="BU76" s="723"/>
      <c r="BV76" s="723"/>
      <c r="BW76" s="723"/>
      <c r="BX76" s="723"/>
      <c r="BY76" s="723"/>
      <c r="BZ76" s="723"/>
      <c r="CA76" s="723"/>
      <c r="CB76" s="723"/>
      <c r="CC76" s="723"/>
      <c r="CD76" s="723"/>
      <c r="CE76" s="723"/>
      <c r="CF76" s="723"/>
      <c r="CG76" s="723"/>
      <c r="CH76" s="723"/>
      <c r="CI76" s="723"/>
      <c r="CJ76" s="723"/>
      <c r="CK76" s="723"/>
      <c r="CL76" s="723"/>
      <c r="CM76" s="723"/>
      <c r="CN76" s="723"/>
      <c r="CO76" s="129"/>
      <c r="CP76" s="17"/>
      <c r="CQ76" s="100"/>
      <c r="CR76" s="100"/>
      <c r="CS76" s="124"/>
      <c r="CT76" s="124"/>
      <c r="CX76" s="17"/>
      <c r="CY76" s="17"/>
    </row>
    <row r="77" spans="1:103" ht="30" customHeight="1" x14ac:dyDescent="0.4">
      <c r="B77" s="725"/>
      <c r="C77" s="726"/>
      <c r="D77" s="726"/>
      <c r="E77" s="726"/>
      <c r="F77" s="726"/>
      <c r="G77" s="726"/>
      <c r="H77" s="524"/>
      <c r="I77" s="524"/>
      <c r="J77" s="524"/>
      <c r="K77" s="526" t="str">
        <f t="shared" si="12"/>
        <v/>
      </c>
      <c r="L77" s="526"/>
      <c r="M77" s="526"/>
      <c r="N77" s="524"/>
      <c r="O77" s="524"/>
      <c r="P77" s="524"/>
      <c r="Q77" s="526" t="str">
        <f t="shared" si="13"/>
        <v/>
      </c>
      <c r="R77" s="526"/>
      <c r="S77" s="526"/>
      <c r="T77" s="526"/>
      <c r="U77" s="526"/>
      <c r="V77" s="726"/>
      <c r="W77" s="726"/>
      <c r="X77" s="726"/>
      <c r="Y77" s="726"/>
      <c r="Z77" s="726"/>
      <c r="AA77" s="726"/>
      <c r="AB77" s="524"/>
      <c r="AC77" s="524"/>
      <c r="AD77" s="524"/>
      <c r="AE77" s="526" t="str">
        <f t="shared" si="14"/>
        <v/>
      </c>
      <c r="AF77" s="526"/>
      <c r="AG77" s="526"/>
      <c r="AH77" s="524"/>
      <c r="AI77" s="524"/>
      <c r="AJ77" s="524"/>
      <c r="AK77" s="526" t="str">
        <f t="shared" si="15"/>
        <v/>
      </c>
      <c r="AL77" s="526"/>
      <c r="AM77" s="527"/>
      <c r="AN77" s="576"/>
      <c r="AO77" s="576"/>
      <c r="AP77" s="576"/>
      <c r="AQ77" s="576"/>
      <c r="AR77" s="576"/>
      <c r="AS77" s="576"/>
      <c r="AT77" s="576"/>
      <c r="AU77" s="576"/>
      <c r="AV77" s="576"/>
      <c r="AW77" s="576"/>
      <c r="AX77" s="576"/>
      <c r="AY77" s="576"/>
      <c r="AZ77" s="576"/>
      <c r="BA77" s="576"/>
      <c r="BB77" s="576"/>
      <c r="BC77" s="576"/>
      <c r="BD77" s="576"/>
      <c r="BE77" s="576"/>
      <c r="BF77" s="576"/>
      <c r="BG77" s="576"/>
      <c r="BH77" s="576"/>
      <c r="BI77" s="576"/>
      <c r="BJ77" s="576"/>
      <c r="BK77" s="576"/>
      <c r="BL77" s="576"/>
      <c r="BM77" s="576"/>
      <c r="BN77" s="576"/>
      <c r="BO77" s="576"/>
      <c r="BP77" s="576"/>
      <c r="BQ77" s="576"/>
      <c r="BR77" s="576"/>
      <c r="BS77" s="723"/>
      <c r="BT77" s="723"/>
      <c r="BU77" s="723"/>
      <c r="BV77" s="723"/>
      <c r="BW77" s="723"/>
      <c r="BX77" s="723"/>
      <c r="BY77" s="723"/>
      <c r="BZ77" s="723"/>
      <c r="CA77" s="723"/>
      <c r="CB77" s="723"/>
      <c r="CC77" s="723"/>
      <c r="CD77" s="723"/>
      <c r="CE77" s="723"/>
      <c r="CF77" s="723"/>
      <c r="CG77" s="723"/>
      <c r="CH77" s="723"/>
      <c r="CI77" s="723"/>
      <c r="CJ77" s="723"/>
      <c r="CK77" s="723"/>
      <c r="CL77" s="723"/>
      <c r="CM77" s="723"/>
      <c r="CN77" s="723"/>
      <c r="CO77" s="129"/>
    </row>
    <row r="78" spans="1:103" ht="30" customHeight="1" x14ac:dyDescent="0.4">
      <c r="B78" s="725"/>
      <c r="C78" s="726"/>
      <c r="D78" s="726"/>
      <c r="E78" s="726"/>
      <c r="F78" s="726"/>
      <c r="G78" s="726"/>
      <c r="H78" s="524"/>
      <c r="I78" s="524"/>
      <c r="J78" s="524"/>
      <c r="K78" s="526" t="str">
        <f t="shared" si="12"/>
        <v/>
      </c>
      <c r="L78" s="526"/>
      <c r="M78" s="526"/>
      <c r="N78" s="524"/>
      <c r="O78" s="524"/>
      <c r="P78" s="524"/>
      <c r="Q78" s="526" t="str">
        <f t="shared" si="13"/>
        <v/>
      </c>
      <c r="R78" s="526"/>
      <c r="S78" s="526"/>
      <c r="T78" s="526"/>
      <c r="U78" s="526"/>
      <c r="V78" s="726"/>
      <c r="W78" s="726"/>
      <c r="X78" s="726"/>
      <c r="Y78" s="726"/>
      <c r="Z78" s="726"/>
      <c r="AA78" s="726"/>
      <c r="AB78" s="524"/>
      <c r="AC78" s="524"/>
      <c r="AD78" s="524"/>
      <c r="AE78" s="526" t="str">
        <f t="shared" si="14"/>
        <v/>
      </c>
      <c r="AF78" s="526"/>
      <c r="AG78" s="526"/>
      <c r="AH78" s="524"/>
      <c r="AI78" s="524"/>
      <c r="AJ78" s="524"/>
      <c r="AK78" s="526" t="str">
        <f t="shared" si="15"/>
        <v/>
      </c>
      <c r="AL78" s="526"/>
      <c r="AM78" s="527"/>
      <c r="AN78" s="576"/>
      <c r="AO78" s="576"/>
      <c r="AP78" s="576"/>
      <c r="AQ78" s="576"/>
      <c r="AR78" s="576"/>
      <c r="AS78" s="576"/>
      <c r="AT78" s="576"/>
      <c r="AU78" s="576"/>
      <c r="AV78" s="576"/>
      <c r="AW78" s="576"/>
      <c r="AX78" s="576"/>
      <c r="AY78" s="576"/>
      <c r="AZ78" s="576"/>
      <c r="BA78" s="576"/>
      <c r="BB78" s="576"/>
      <c r="BC78" s="576"/>
      <c r="BD78" s="576"/>
      <c r="BE78" s="576"/>
      <c r="BF78" s="576"/>
      <c r="BG78" s="576"/>
      <c r="BH78" s="576"/>
      <c r="BI78" s="576"/>
      <c r="BJ78" s="576"/>
      <c r="BK78" s="576"/>
      <c r="BL78" s="576"/>
      <c r="BM78" s="576"/>
      <c r="BN78" s="576"/>
      <c r="BO78" s="576"/>
      <c r="BP78" s="576"/>
      <c r="BQ78" s="576"/>
      <c r="BR78" s="576"/>
      <c r="BS78" s="723"/>
      <c r="BT78" s="723"/>
      <c r="BU78" s="723"/>
      <c r="BV78" s="723"/>
      <c r="BW78" s="723"/>
      <c r="BX78" s="723"/>
      <c r="BY78" s="723"/>
      <c r="BZ78" s="723"/>
      <c r="CA78" s="723"/>
      <c r="CB78" s="723"/>
      <c r="CC78" s="723"/>
      <c r="CD78" s="723"/>
      <c r="CE78" s="723"/>
      <c r="CF78" s="723"/>
      <c r="CG78" s="723"/>
      <c r="CH78" s="723"/>
      <c r="CI78" s="723"/>
      <c r="CJ78" s="723"/>
      <c r="CK78" s="723"/>
      <c r="CL78" s="723"/>
      <c r="CM78" s="723"/>
      <c r="CN78" s="723"/>
      <c r="CO78" s="129"/>
    </row>
    <row r="79" spans="1:103" ht="18" customHeight="1" x14ac:dyDescent="0.4">
      <c r="B79" s="572" t="s">
        <v>172</v>
      </c>
      <c r="C79" s="543"/>
      <c r="D79" s="543"/>
      <c r="E79" s="543"/>
      <c r="F79" s="543"/>
      <c r="G79" s="543"/>
      <c r="H79" s="543"/>
      <c r="I79" s="543"/>
      <c r="J79" s="543"/>
      <c r="K79" s="543"/>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3"/>
      <c r="AI79" s="543"/>
      <c r="AJ79" s="543"/>
      <c r="AK79" s="543"/>
      <c r="AL79" s="543"/>
      <c r="AM79" s="543"/>
      <c r="AN79" s="543"/>
      <c r="AO79" s="543"/>
      <c r="AP79" s="543"/>
      <c r="AQ79" s="543"/>
      <c r="AR79" s="543"/>
      <c r="AS79" s="543"/>
      <c r="AT79" s="543"/>
      <c r="AU79" s="543"/>
      <c r="AV79" s="543"/>
      <c r="AW79" s="543"/>
      <c r="AX79" s="543"/>
      <c r="AY79" s="543"/>
      <c r="AZ79" s="543"/>
      <c r="BA79" s="543"/>
      <c r="BB79" s="543"/>
      <c r="BC79" s="543"/>
      <c r="BD79" s="543"/>
      <c r="BE79" s="543"/>
      <c r="BF79" s="543"/>
      <c r="BG79" s="543"/>
      <c r="BH79" s="543"/>
      <c r="BI79" s="543"/>
      <c r="BJ79" s="543"/>
      <c r="BK79" s="543"/>
      <c r="BL79" s="543"/>
      <c r="BM79" s="543"/>
      <c r="BN79" s="543"/>
      <c r="BO79" s="543"/>
      <c r="BP79" s="543"/>
      <c r="BQ79" s="543"/>
      <c r="BR79" s="543"/>
      <c r="BS79" s="543"/>
      <c r="BT79" s="543"/>
      <c r="BU79" s="543"/>
      <c r="BV79" s="543"/>
      <c r="BW79" s="543"/>
      <c r="BX79" s="543"/>
      <c r="BY79" s="543"/>
      <c r="BZ79" s="543"/>
      <c r="CA79" s="543"/>
      <c r="CB79" s="543"/>
      <c r="CC79" s="543"/>
      <c r="CD79" s="543"/>
      <c r="CE79" s="543"/>
      <c r="CF79" s="543"/>
      <c r="CG79" s="543"/>
      <c r="CH79" s="543"/>
      <c r="CI79" s="543"/>
      <c r="CJ79" s="543"/>
      <c r="CK79" s="543"/>
      <c r="CL79" s="543"/>
      <c r="CM79" s="543"/>
      <c r="CN79" s="544"/>
      <c r="CO79" s="38"/>
    </row>
    <row r="80" spans="1:103" ht="18" customHeight="1" x14ac:dyDescent="0.4">
      <c r="B80" s="572" t="s">
        <v>173</v>
      </c>
      <c r="C80" s="543"/>
      <c r="D80" s="543"/>
      <c r="E80" s="543"/>
      <c r="F80" s="543"/>
      <c r="G80" s="543"/>
      <c r="H80" s="543"/>
      <c r="I80" s="543"/>
      <c r="J80" s="543"/>
      <c r="K80" s="543"/>
      <c r="L80" s="543"/>
      <c r="M80" s="543"/>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543"/>
      <c r="AK80" s="543"/>
      <c r="AL80" s="543"/>
      <c r="AM80" s="543"/>
      <c r="AN80" s="543"/>
      <c r="AO80" s="543"/>
      <c r="AP80" s="543"/>
      <c r="AQ80" s="543"/>
      <c r="AR80" s="543"/>
      <c r="AS80" s="543"/>
      <c r="AT80" s="543"/>
      <c r="AU80" s="544"/>
      <c r="AV80" s="572" t="s">
        <v>174</v>
      </c>
      <c r="AW80" s="543"/>
      <c r="AX80" s="543"/>
      <c r="AY80" s="543"/>
      <c r="AZ80" s="543"/>
      <c r="BA80" s="543"/>
      <c r="BB80" s="543"/>
      <c r="BC80" s="543"/>
      <c r="BD80" s="543"/>
      <c r="BE80" s="543"/>
      <c r="BF80" s="543"/>
      <c r="BG80" s="543"/>
      <c r="BH80" s="543"/>
      <c r="BI80" s="543"/>
      <c r="BJ80" s="543"/>
      <c r="BK80" s="543"/>
      <c r="BL80" s="543"/>
      <c r="BM80" s="543"/>
      <c r="BN80" s="543"/>
      <c r="BO80" s="543"/>
      <c r="BP80" s="543"/>
      <c r="BQ80" s="543"/>
      <c r="BR80" s="543"/>
      <c r="BS80" s="543"/>
      <c r="BT80" s="543"/>
      <c r="BU80" s="543"/>
      <c r="BV80" s="543"/>
      <c r="BW80" s="543"/>
      <c r="BX80" s="543"/>
      <c r="BY80" s="543"/>
      <c r="BZ80" s="543"/>
      <c r="CA80" s="543"/>
      <c r="CB80" s="543"/>
      <c r="CC80" s="543"/>
      <c r="CD80" s="543"/>
      <c r="CE80" s="543"/>
      <c r="CF80" s="543"/>
      <c r="CG80" s="543"/>
      <c r="CH80" s="543"/>
      <c r="CI80" s="543"/>
      <c r="CJ80" s="543"/>
      <c r="CK80" s="543"/>
      <c r="CL80" s="543"/>
      <c r="CM80" s="543"/>
      <c r="CN80" s="544"/>
      <c r="CO80" s="38"/>
    </row>
    <row r="81" spans="1:103" ht="18" customHeight="1" x14ac:dyDescent="0.4">
      <c r="B81" s="759"/>
      <c r="C81" s="760"/>
      <c r="D81" s="760"/>
      <c r="E81" s="760"/>
      <c r="F81" s="760"/>
      <c r="G81" s="760"/>
      <c r="H81" s="760"/>
      <c r="I81" s="760"/>
      <c r="J81" s="760"/>
      <c r="K81" s="760"/>
      <c r="L81" s="760"/>
      <c r="M81" s="760"/>
      <c r="N81" s="760"/>
      <c r="O81" s="760"/>
      <c r="P81" s="760"/>
      <c r="Q81" s="760"/>
      <c r="R81" s="760"/>
      <c r="S81" s="760"/>
      <c r="T81" s="760"/>
      <c r="U81" s="760"/>
      <c r="V81" s="760"/>
      <c r="W81" s="760"/>
      <c r="X81" s="760"/>
      <c r="Y81" s="760"/>
      <c r="Z81" s="760"/>
      <c r="AA81" s="760"/>
      <c r="AB81" s="760"/>
      <c r="AC81" s="760"/>
      <c r="AD81" s="760"/>
      <c r="AE81" s="760"/>
      <c r="AF81" s="760"/>
      <c r="AG81" s="760"/>
      <c r="AH81" s="760"/>
      <c r="AI81" s="760"/>
      <c r="AJ81" s="760"/>
      <c r="AK81" s="760"/>
      <c r="AL81" s="760"/>
      <c r="AM81" s="760"/>
      <c r="AN81" s="760"/>
      <c r="AO81" s="760"/>
      <c r="AP81" s="760"/>
      <c r="AQ81" s="760"/>
      <c r="AR81" s="760"/>
      <c r="AS81" s="760"/>
      <c r="AT81" s="760"/>
      <c r="AU81" s="761"/>
      <c r="AV81" s="40"/>
      <c r="AW81" s="41"/>
      <c r="AX81" s="24"/>
      <c r="AY81" s="762"/>
      <c r="AZ81" s="762"/>
      <c r="BA81" s="762"/>
      <c r="BB81" s="762"/>
      <c r="BC81" s="762"/>
      <c r="BD81" s="762"/>
      <c r="BE81" s="599"/>
      <c r="BF81" s="599"/>
      <c r="BG81" s="599"/>
      <c r="BH81" s="763" t="str">
        <f>IF(B81="","","年")</f>
        <v/>
      </c>
      <c r="BI81" s="763"/>
      <c r="BJ81" s="763"/>
      <c r="BK81" s="599"/>
      <c r="BL81" s="599"/>
      <c r="BM81" s="599"/>
      <c r="BN81" s="763" t="str">
        <f>IF(B81="","","月")</f>
        <v/>
      </c>
      <c r="BO81" s="763"/>
      <c r="BP81" s="763"/>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5"/>
      <c r="CO81" s="27"/>
    </row>
    <row r="82" spans="1:103" ht="18" customHeight="1" x14ac:dyDescent="0.4">
      <c r="B82" s="730"/>
      <c r="C82" s="731"/>
      <c r="D82" s="731"/>
      <c r="E82" s="731"/>
      <c r="F82" s="731"/>
      <c r="G82" s="731"/>
      <c r="H82" s="731"/>
      <c r="I82" s="731"/>
      <c r="J82" s="731"/>
      <c r="K82" s="731"/>
      <c r="L82" s="731"/>
      <c r="M82" s="731"/>
      <c r="N82" s="731"/>
      <c r="O82" s="731"/>
      <c r="P82" s="731"/>
      <c r="Q82" s="731"/>
      <c r="R82" s="731"/>
      <c r="S82" s="731"/>
      <c r="T82" s="731"/>
      <c r="U82" s="731"/>
      <c r="V82" s="731"/>
      <c r="W82" s="731"/>
      <c r="X82" s="731"/>
      <c r="Y82" s="731"/>
      <c r="Z82" s="731"/>
      <c r="AA82" s="731"/>
      <c r="AB82" s="731"/>
      <c r="AC82" s="731"/>
      <c r="AD82" s="731"/>
      <c r="AE82" s="731"/>
      <c r="AF82" s="731"/>
      <c r="AG82" s="731"/>
      <c r="AH82" s="731"/>
      <c r="AI82" s="731"/>
      <c r="AJ82" s="731"/>
      <c r="AK82" s="731"/>
      <c r="AL82" s="731"/>
      <c r="AM82" s="731"/>
      <c r="AN82" s="731"/>
      <c r="AO82" s="731"/>
      <c r="AP82" s="731"/>
      <c r="AQ82" s="731"/>
      <c r="AR82" s="731"/>
      <c r="AS82" s="731"/>
      <c r="AT82" s="731"/>
      <c r="AU82" s="732"/>
      <c r="AV82" s="43"/>
      <c r="AW82" s="42"/>
      <c r="AX82" s="27"/>
      <c r="AY82" s="747"/>
      <c r="AZ82" s="747"/>
      <c r="BA82" s="747"/>
      <c r="BB82" s="747"/>
      <c r="BC82" s="747"/>
      <c r="BD82" s="747"/>
      <c r="BE82" s="748"/>
      <c r="BF82" s="748"/>
      <c r="BG82" s="748"/>
      <c r="BH82" s="749" t="str">
        <f t="shared" ref="BH82:BH85" si="16">IF(B82="","","年")</f>
        <v/>
      </c>
      <c r="BI82" s="749"/>
      <c r="BJ82" s="749"/>
      <c r="BK82" s="748"/>
      <c r="BL82" s="748"/>
      <c r="BM82" s="748"/>
      <c r="BN82" s="749" t="str">
        <f t="shared" ref="BN82:BN85" si="17">IF(B82="","","月")</f>
        <v/>
      </c>
      <c r="BO82" s="749"/>
      <c r="BP82" s="749"/>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8"/>
      <c r="CO82" s="27"/>
    </row>
    <row r="83" spans="1:103" ht="18" customHeight="1" x14ac:dyDescent="0.4">
      <c r="B83" s="730"/>
      <c r="C83" s="731"/>
      <c r="D83" s="731"/>
      <c r="E83" s="731"/>
      <c r="F83" s="731"/>
      <c r="G83" s="731"/>
      <c r="H83" s="731"/>
      <c r="I83" s="731"/>
      <c r="J83" s="731"/>
      <c r="K83" s="731"/>
      <c r="L83" s="731"/>
      <c r="M83" s="731"/>
      <c r="N83" s="731"/>
      <c r="O83" s="731"/>
      <c r="P83" s="731"/>
      <c r="Q83" s="731"/>
      <c r="R83" s="731"/>
      <c r="S83" s="731"/>
      <c r="T83" s="731"/>
      <c r="U83" s="731"/>
      <c r="V83" s="731"/>
      <c r="W83" s="731"/>
      <c r="X83" s="731"/>
      <c r="Y83" s="731"/>
      <c r="Z83" s="731"/>
      <c r="AA83" s="731"/>
      <c r="AB83" s="731"/>
      <c r="AC83" s="731"/>
      <c r="AD83" s="731"/>
      <c r="AE83" s="731"/>
      <c r="AF83" s="731"/>
      <c r="AG83" s="731"/>
      <c r="AH83" s="731"/>
      <c r="AI83" s="731"/>
      <c r="AJ83" s="731"/>
      <c r="AK83" s="731"/>
      <c r="AL83" s="731"/>
      <c r="AM83" s="731"/>
      <c r="AN83" s="731"/>
      <c r="AO83" s="731"/>
      <c r="AP83" s="731"/>
      <c r="AQ83" s="731"/>
      <c r="AR83" s="731"/>
      <c r="AS83" s="731"/>
      <c r="AT83" s="731"/>
      <c r="AU83" s="732"/>
      <c r="AV83" s="43"/>
      <c r="AW83" s="42"/>
      <c r="AX83" s="27"/>
      <c r="AY83" s="747"/>
      <c r="AZ83" s="747"/>
      <c r="BA83" s="747"/>
      <c r="BB83" s="747"/>
      <c r="BC83" s="747"/>
      <c r="BD83" s="747"/>
      <c r="BE83" s="748"/>
      <c r="BF83" s="748"/>
      <c r="BG83" s="748"/>
      <c r="BH83" s="749" t="str">
        <f t="shared" si="16"/>
        <v/>
      </c>
      <c r="BI83" s="749"/>
      <c r="BJ83" s="749"/>
      <c r="BK83" s="748"/>
      <c r="BL83" s="748"/>
      <c r="BM83" s="748"/>
      <c r="BN83" s="749" t="str">
        <f t="shared" si="17"/>
        <v/>
      </c>
      <c r="BO83" s="749"/>
      <c r="BP83" s="749"/>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8"/>
      <c r="CO83" s="27"/>
    </row>
    <row r="84" spans="1:103" ht="18" customHeight="1" x14ac:dyDescent="0.4">
      <c r="B84" s="730"/>
      <c r="C84" s="731"/>
      <c r="D84" s="731"/>
      <c r="E84" s="731"/>
      <c r="F84" s="731"/>
      <c r="G84" s="731"/>
      <c r="H84" s="731"/>
      <c r="I84" s="731"/>
      <c r="J84" s="731"/>
      <c r="K84" s="731"/>
      <c r="L84" s="731"/>
      <c r="M84" s="731"/>
      <c r="N84" s="731"/>
      <c r="O84" s="731"/>
      <c r="P84" s="731"/>
      <c r="Q84" s="731"/>
      <c r="R84" s="731"/>
      <c r="S84" s="731"/>
      <c r="T84" s="731"/>
      <c r="U84" s="731"/>
      <c r="V84" s="731"/>
      <c r="W84" s="731"/>
      <c r="X84" s="731"/>
      <c r="Y84" s="731"/>
      <c r="Z84" s="731"/>
      <c r="AA84" s="731"/>
      <c r="AB84" s="731"/>
      <c r="AC84" s="731"/>
      <c r="AD84" s="731"/>
      <c r="AE84" s="731"/>
      <c r="AF84" s="731"/>
      <c r="AG84" s="731"/>
      <c r="AH84" s="731"/>
      <c r="AI84" s="731"/>
      <c r="AJ84" s="731"/>
      <c r="AK84" s="731"/>
      <c r="AL84" s="731"/>
      <c r="AM84" s="731"/>
      <c r="AN84" s="731"/>
      <c r="AO84" s="731"/>
      <c r="AP84" s="731"/>
      <c r="AQ84" s="731"/>
      <c r="AR84" s="731"/>
      <c r="AS84" s="731"/>
      <c r="AT84" s="731"/>
      <c r="AU84" s="732"/>
      <c r="AV84" s="43"/>
      <c r="AW84" s="42"/>
      <c r="AX84" s="27"/>
      <c r="AY84" s="747"/>
      <c r="AZ84" s="747"/>
      <c r="BA84" s="747"/>
      <c r="BB84" s="747"/>
      <c r="BC84" s="747"/>
      <c r="BD84" s="747"/>
      <c r="BE84" s="748"/>
      <c r="BF84" s="748"/>
      <c r="BG84" s="748"/>
      <c r="BH84" s="749" t="str">
        <f t="shared" si="16"/>
        <v/>
      </c>
      <c r="BI84" s="749"/>
      <c r="BJ84" s="749"/>
      <c r="BK84" s="748"/>
      <c r="BL84" s="748"/>
      <c r="BM84" s="748"/>
      <c r="BN84" s="749" t="str">
        <f t="shared" si="17"/>
        <v/>
      </c>
      <c r="BO84" s="749"/>
      <c r="BP84" s="749"/>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8"/>
      <c r="CO84" s="27"/>
    </row>
    <row r="85" spans="1:103" ht="18" customHeight="1" x14ac:dyDescent="0.4">
      <c r="B85" s="733"/>
      <c r="C85" s="734"/>
      <c r="D85" s="734"/>
      <c r="E85" s="734"/>
      <c r="F85" s="734"/>
      <c r="G85" s="734"/>
      <c r="H85" s="734"/>
      <c r="I85" s="734"/>
      <c r="J85" s="734"/>
      <c r="K85" s="734"/>
      <c r="L85" s="734"/>
      <c r="M85" s="734"/>
      <c r="N85" s="734"/>
      <c r="O85" s="734"/>
      <c r="P85" s="734"/>
      <c r="Q85" s="734"/>
      <c r="R85" s="734"/>
      <c r="S85" s="734"/>
      <c r="T85" s="734"/>
      <c r="U85" s="734"/>
      <c r="V85" s="734"/>
      <c r="W85" s="734"/>
      <c r="X85" s="734"/>
      <c r="Y85" s="734"/>
      <c r="Z85" s="734"/>
      <c r="AA85" s="734"/>
      <c r="AB85" s="734"/>
      <c r="AC85" s="734"/>
      <c r="AD85" s="734"/>
      <c r="AE85" s="734"/>
      <c r="AF85" s="734"/>
      <c r="AG85" s="734"/>
      <c r="AH85" s="734"/>
      <c r="AI85" s="734"/>
      <c r="AJ85" s="734"/>
      <c r="AK85" s="734"/>
      <c r="AL85" s="734"/>
      <c r="AM85" s="734"/>
      <c r="AN85" s="734"/>
      <c r="AO85" s="734"/>
      <c r="AP85" s="734"/>
      <c r="AQ85" s="734"/>
      <c r="AR85" s="734"/>
      <c r="AS85" s="734"/>
      <c r="AT85" s="734"/>
      <c r="AU85" s="735"/>
      <c r="AV85" s="44"/>
      <c r="AW85" s="45"/>
      <c r="AX85" s="30"/>
      <c r="AY85" s="745"/>
      <c r="AZ85" s="745"/>
      <c r="BA85" s="745"/>
      <c r="BB85" s="745"/>
      <c r="BC85" s="745"/>
      <c r="BD85" s="745"/>
      <c r="BE85" s="602"/>
      <c r="BF85" s="602"/>
      <c r="BG85" s="602"/>
      <c r="BH85" s="746" t="str">
        <f t="shared" si="16"/>
        <v/>
      </c>
      <c r="BI85" s="746"/>
      <c r="BJ85" s="746"/>
      <c r="BK85" s="602"/>
      <c r="BL85" s="602"/>
      <c r="BM85" s="602"/>
      <c r="BN85" s="746" t="str">
        <f t="shared" si="17"/>
        <v/>
      </c>
      <c r="BO85" s="746"/>
      <c r="BP85" s="746"/>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1"/>
      <c r="CO85" s="27"/>
    </row>
    <row r="86" spans="1:103" ht="18" customHeight="1" x14ac:dyDescent="0.4">
      <c r="B86" s="23" t="s">
        <v>175</v>
      </c>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5"/>
      <c r="CO86" s="27"/>
    </row>
    <row r="87" spans="1:103" ht="18" customHeight="1" x14ac:dyDescent="0.4">
      <c r="B87" s="730"/>
      <c r="C87" s="731"/>
      <c r="D87" s="731"/>
      <c r="E87" s="731"/>
      <c r="F87" s="731"/>
      <c r="G87" s="731"/>
      <c r="H87" s="731"/>
      <c r="I87" s="731"/>
      <c r="J87" s="731"/>
      <c r="K87" s="731"/>
      <c r="L87" s="731"/>
      <c r="M87" s="731"/>
      <c r="N87" s="731"/>
      <c r="O87" s="731"/>
      <c r="P87" s="731"/>
      <c r="Q87" s="731"/>
      <c r="R87" s="731"/>
      <c r="S87" s="731"/>
      <c r="T87" s="731"/>
      <c r="U87" s="731"/>
      <c r="V87" s="731"/>
      <c r="W87" s="731"/>
      <c r="X87" s="731"/>
      <c r="Y87" s="731"/>
      <c r="Z87" s="731"/>
      <c r="AA87" s="731"/>
      <c r="AB87" s="731"/>
      <c r="AC87" s="731"/>
      <c r="AD87" s="731"/>
      <c r="AE87" s="731"/>
      <c r="AF87" s="731"/>
      <c r="AG87" s="731"/>
      <c r="AH87" s="731"/>
      <c r="AI87" s="731"/>
      <c r="AJ87" s="731"/>
      <c r="AK87" s="731"/>
      <c r="AL87" s="731"/>
      <c r="AM87" s="731"/>
      <c r="AN87" s="731"/>
      <c r="AO87" s="731"/>
      <c r="AP87" s="731"/>
      <c r="AQ87" s="731"/>
      <c r="AR87" s="731"/>
      <c r="AS87" s="731"/>
      <c r="AT87" s="731"/>
      <c r="AU87" s="731"/>
      <c r="AV87" s="731"/>
      <c r="AW87" s="731"/>
      <c r="AX87" s="731"/>
      <c r="AY87" s="731"/>
      <c r="AZ87" s="731"/>
      <c r="BA87" s="731"/>
      <c r="BB87" s="731"/>
      <c r="BC87" s="731"/>
      <c r="BD87" s="731"/>
      <c r="BE87" s="731"/>
      <c r="BF87" s="731"/>
      <c r="BG87" s="731"/>
      <c r="BH87" s="731"/>
      <c r="BI87" s="731"/>
      <c r="BJ87" s="731"/>
      <c r="BK87" s="731"/>
      <c r="BL87" s="731"/>
      <c r="BM87" s="731"/>
      <c r="BN87" s="731"/>
      <c r="BO87" s="731"/>
      <c r="BP87" s="731"/>
      <c r="BQ87" s="731"/>
      <c r="BR87" s="731"/>
      <c r="BS87" s="731"/>
      <c r="BT87" s="731"/>
      <c r="BU87" s="731"/>
      <c r="BV87" s="731"/>
      <c r="BW87" s="731"/>
      <c r="BX87" s="731"/>
      <c r="BY87" s="731"/>
      <c r="BZ87" s="731"/>
      <c r="CA87" s="731"/>
      <c r="CB87" s="731"/>
      <c r="CC87" s="731"/>
      <c r="CD87" s="731"/>
      <c r="CE87" s="731"/>
      <c r="CF87" s="731"/>
      <c r="CG87" s="731"/>
      <c r="CH87" s="731"/>
      <c r="CI87" s="731"/>
      <c r="CJ87" s="731"/>
      <c r="CK87" s="731"/>
      <c r="CL87" s="731"/>
      <c r="CM87" s="731"/>
      <c r="CN87" s="732"/>
      <c r="CO87" s="103"/>
    </row>
    <row r="88" spans="1:103" ht="18" customHeight="1" x14ac:dyDescent="0.4">
      <c r="B88" s="730"/>
      <c r="C88" s="731"/>
      <c r="D88" s="731"/>
      <c r="E88" s="731"/>
      <c r="F88" s="731"/>
      <c r="G88" s="731"/>
      <c r="H88" s="731"/>
      <c r="I88" s="731"/>
      <c r="J88" s="731"/>
      <c r="K88" s="731"/>
      <c r="L88" s="731"/>
      <c r="M88" s="731"/>
      <c r="N88" s="731"/>
      <c r="O88" s="731"/>
      <c r="P88" s="731"/>
      <c r="Q88" s="731"/>
      <c r="R88" s="731"/>
      <c r="S88" s="731"/>
      <c r="T88" s="731"/>
      <c r="U88" s="731"/>
      <c r="V88" s="731"/>
      <c r="W88" s="731"/>
      <c r="X88" s="731"/>
      <c r="Y88" s="731"/>
      <c r="Z88" s="731"/>
      <c r="AA88" s="731"/>
      <c r="AB88" s="731"/>
      <c r="AC88" s="731"/>
      <c r="AD88" s="731"/>
      <c r="AE88" s="731"/>
      <c r="AF88" s="731"/>
      <c r="AG88" s="731"/>
      <c r="AH88" s="731"/>
      <c r="AI88" s="731"/>
      <c r="AJ88" s="731"/>
      <c r="AK88" s="731"/>
      <c r="AL88" s="731"/>
      <c r="AM88" s="731"/>
      <c r="AN88" s="731"/>
      <c r="AO88" s="731"/>
      <c r="AP88" s="731"/>
      <c r="AQ88" s="731"/>
      <c r="AR88" s="731"/>
      <c r="AS88" s="731"/>
      <c r="AT88" s="731"/>
      <c r="AU88" s="731"/>
      <c r="AV88" s="731"/>
      <c r="AW88" s="731"/>
      <c r="AX88" s="731"/>
      <c r="AY88" s="731"/>
      <c r="AZ88" s="731"/>
      <c r="BA88" s="731"/>
      <c r="BB88" s="731"/>
      <c r="BC88" s="731"/>
      <c r="BD88" s="731"/>
      <c r="BE88" s="731"/>
      <c r="BF88" s="731"/>
      <c r="BG88" s="731"/>
      <c r="BH88" s="731"/>
      <c r="BI88" s="731"/>
      <c r="BJ88" s="731"/>
      <c r="BK88" s="731"/>
      <c r="BL88" s="731"/>
      <c r="BM88" s="731"/>
      <c r="BN88" s="731"/>
      <c r="BO88" s="731"/>
      <c r="BP88" s="731"/>
      <c r="BQ88" s="731"/>
      <c r="BR88" s="731"/>
      <c r="BS88" s="731"/>
      <c r="BT88" s="731"/>
      <c r="BU88" s="731"/>
      <c r="BV88" s="731"/>
      <c r="BW88" s="731"/>
      <c r="BX88" s="731"/>
      <c r="BY88" s="731"/>
      <c r="BZ88" s="731"/>
      <c r="CA88" s="731"/>
      <c r="CB88" s="731"/>
      <c r="CC88" s="731"/>
      <c r="CD88" s="731"/>
      <c r="CE88" s="731"/>
      <c r="CF88" s="731"/>
      <c r="CG88" s="731"/>
      <c r="CH88" s="731"/>
      <c r="CI88" s="731"/>
      <c r="CJ88" s="731"/>
      <c r="CK88" s="731"/>
      <c r="CL88" s="731"/>
      <c r="CM88" s="731"/>
      <c r="CN88" s="732"/>
      <c r="CO88" s="103"/>
    </row>
    <row r="89" spans="1:103" ht="18" customHeight="1" x14ac:dyDescent="0.4">
      <c r="B89" s="730"/>
      <c r="C89" s="731"/>
      <c r="D89" s="731"/>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731"/>
      <c r="AH89" s="731"/>
      <c r="AI89" s="731"/>
      <c r="AJ89" s="731"/>
      <c r="AK89" s="731"/>
      <c r="AL89" s="731"/>
      <c r="AM89" s="731"/>
      <c r="AN89" s="731"/>
      <c r="AO89" s="731"/>
      <c r="AP89" s="731"/>
      <c r="AQ89" s="731"/>
      <c r="AR89" s="731"/>
      <c r="AS89" s="731"/>
      <c r="AT89" s="731"/>
      <c r="AU89" s="731"/>
      <c r="AV89" s="731"/>
      <c r="AW89" s="731"/>
      <c r="AX89" s="731"/>
      <c r="AY89" s="731"/>
      <c r="AZ89" s="731"/>
      <c r="BA89" s="731"/>
      <c r="BB89" s="731"/>
      <c r="BC89" s="731"/>
      <c r="BD89" s="731"/>
      <c r="BE89" s="731"/>
      <c r="BF89" s="731"/>
      <c r="BG89" s="731"/>
      <c r="BH89" s="731"/>
      <c r="BI89" s="731"/>
      <c r="BJ89" s="731"/>
      <c r="BK89" s="731"/>
      <c r="BL89" s="731"/>
      <c r="BM89" s="731"/>
      <c r="BN89" s="731"/>
      <c r="BO89" s="731"/>
      <c r="BP89" s="731"/>
      <c r="BQ89" s="731"/>
      <c r="BR89" s="731"/>
      <c r="BS89" s="731"/>
      <c r="BT89" s="731"/>
      <c r="BU89" s="731"/>
      <c r="BV89" s="731"/>
      <c r="BW89" s="731"/>
      <c r="BX89" s="731"/>
      <c r="BY89" s="731"/>
      <c r="BZ89" s="731"/>
      <c r="CA89" s="731"/>
      <c r="CB89" s="731"/>
      <c r="CC89" s="731"/>
      <c r="CD89" s="731"/>
      <c r="CE89" s="731"/>
      <c r="CF89" s="731"/>
      <c r="CG89" s="731"/>
      <c r="CH89" s="731"/>
      <c r="CI89" s="731"/>
      <c r="CJ89" s="731"/>
      <c r="CK89" s="731"/>
      <c r="CL89" s="731"/>
      <c r="CM89" s="731"/>
      <c r="CN89" s="732"/>
      <c r="CO89" s="103"/>
    </row>
    <row r="90" spans="1:103" ht="18" customHeight="1" x14ac:dyDescent="0.4">
      <c r="B90" s="730"/>
      <c r="C90" s="731"/>
      <c r="D90" s="731"/>
      <c r="E90" s="731"/>
      <c r="F90" s="731"/>
      <c r="G90" s="731"/>
      <c r="H90" s="731"/>
      <c r="I90" s="731"/>
      <c r="J90" s="731"/>
      <c r="K90" s="731"/>
      <c r="L90" s="731"/>
      <c r="M90" s="731"/>
      <c r="N90" s="731"/>
      <c r="O90" s="731"/>
      <c r="P90" s="731"/>
      <c r="Q90" s="731"/>
      <c r="R90" s="731"/>
      <c r="S90" s="731"/>
      <c r="T90" s="731"/>
      <c r="U90" s="731"/>
      <c r="V90" s="731"/>
      <c r="W90" s="731"/>
      <c r="X90" s="731"/>
      <c r="Y90" s="731"/>
      <c r="Z90" s="731"/>
      <c r="AA90" s="731"/>
      <c r="AB90" s="731"/>
      <c r="AC90" s="731"/>
      <c r="AD90" s="731"/>
      <c r="AE90" s="731"/>
      <c r="AF90" s="731"/>
      <c r="AG90" s="731"/>
      <c r="AH90" s="731"/>
      <c r="AI90" s="731"/>
      <c r="AJ90" s="731"/>
      <c r="AK90" s="731"/>
      <c r="AL90" s="731"/>
      <c r="AM90" s="731"/>
      <c r="AN90" s="731"/>
      <c r="AO90" s="731"/>
      <c r="AP90" s="731"/>
      <c r="AQ90" s="731"/>
      <c r="AR90" s="731"/>
      <c r="AS90" s="731"/>
      <c r="AT90" s="731"/>
      <c r="AU90" s="731"/>
      <c r="AV90" s="731"/>
      <c r="AW90" s="731"/>
      <c r="AX90" s="731"/>
      <c r="AY90" s="731"/>
      <c r="AZ90" s="731"/>
      <c r="BA90" s="731"/>
      <c r="BB90" s="731"/>
      <c r="BC90" s="731"/>
      <c r="BD90" s="731"/>
      <c r="BE90" s="731"/>
      <c r="BF90" s="731"/>
      <c r="BG90" s="731"/>
      <c r="BH90" s="731"/>
      <c r="BI90" s="731"/>
      <c r="BJ90" s="731"/>
      <c r="BK90" s="731"/>
      <c r="BL90" s="731"/>
      <c r="BM90" s="731"/>
      <c r="BN90" s="731"/>
      <c r="BO90" s="731"/>
      <c r="BP90" s="731"/>
      <c r="BQ90" s="731"/>
      <c r="BR90" s="731"/>
      <c r="BS90" s="731"/>
      <c r="BT90" s="731"/>
      <c r="BU90" s="731"/>
      <c r="BV90" s="731"/>
      <c r="BW90" s="731"/>
      <c r="BX90" s="731"/>
      <c r="BY90" s="731"/>
      <c r="BZ90" s="731"/>
      <c r="CA90" s="731"/>
      <c r="CB90" s="731"/>
      <c r="CC90" s="731"/>
      <c r="CD90" s="731"/>
      <c r="CE90" s="731"/>
      <c r="CF90" s="731"/>
      <c r="CG90" s="731"/>
      <c r="CH90" s="731"/>
      <c r="CI90" s="731"/>
      <c r="CJ90" s="731"/>
      <c r="CK90" s="731"/>
      <c r="CL90" s="731"/>
      <c r="CM90" s="731"/>
      <c r="CN90" s="732"/>
      <c r="CO90" s="103"/>
    </row>
    <row r="91" spans="1:103" ht="18" customHeight="1" x14ac:dyDescent="0.4">
      <c r="B91" s="733"/>
      <c r="C91" s="734"/>
      <c r="D91" s="734"/>
      <c r="E91" s="734"/>
      <c r="F91" s="734"/>
      <c r="G91" s="734"/>
      <c r="H91" s="734"/>
      <c r="I91" s="734"/>
      <c r="J91" s="734"/>
      <c r="K91" s="734"/>
      <c r="L91" s="734"/>
      <c r="M91" s="734"/>
      <c r="N91" s="734"/>
      <c r="O91" s="734"/>
      <c r="P91" s="734"/>
      <c r="Q91" s="734"/>
      <c r="R91" s="734"/>
      <c r="S91" s="734"/>
      <c r="T91" s="734"/>
      <c r="U91" s="734"/>
      <c r="V91" s="734"/>
      <c r="W91" s="734"/>
      <c r="X91" s="734"/>
      <c r="Y91" s="734"/>
      <c r="Z91" s="734"/>
      <c r="AA91" s="734"/>
      <c r="AB91" s="734"/>
      <c r="AC91" s="734"/>
      <c r="AD91" s="734"/>
      <c r="AE91" s="734"/>
      <c r="AF91" s="734"/>
      <c r="AG91" s="734"/>
      <c r="AH91" s="734"/>
      <c r="AI91" s="734"/>
      <c r="AJ91" s="734"/>
      <c r="AK91" s="734"/>
      <c r="AL91" s="734"/>
      <c r="AM91" s="734"/>
      <c r="AN91" s="734"/>
      <c r="AO91" s="734"/>
      <c r="AP91" s="734"/>
      <c r="AQ91" s="734"/>
      <c r="AR91" s="734"/>
      <c r="AS91" s="734"/>
      <c r="AT91" s="734"/>
      <c r="AU91" s="734"/>
      <c r="AV91" s="734"/>
      <c r="AW91" s="734"/>
      <c r="AX91" s="734"/>
      <c r="AY91" s="734"/>
      <c r="AZ91" s="734"/>
      <c r="BA91" s="734"/>
      <c r="BB91" s="734"/>
      <c r="BC91" s="734"/>
      <c r="BD91" s="734"/>
      <c r="BE91" s="734"/>
      <c r="BF91" s="734"/>
      <c r="BG91" s="734"/>
      <c r="BH91" s="734"/>
      <c r="BI91" s="734"/>
      <c r="BJ91" s="734"/>
      <c r="BK91" s="734"/>
      <c r="BL91" s="734"/>
      <c r="BM91" s="734"/>
      <c r="BN91" s="734"/>
      <c r="BO91" s="734"/>
      <c r="BP91" s="734"/>
      <c r="BQ91" s="734"/>
      <c r="BR91" s="734"/>
      <c r="BS91" s="734"/>
      <c r="BT91" s="734"/>
      <c r="BU91" s="734"/>
      <c r="BV91" s="734"/>
      <c r="BW91" s="734"/>
      <c r="BX91" s="734"/>
      <c r="BY91" s="734"/>
      <c r="BZ91" s="734"/>
      <c r="CA91" s="734"/>
      <c r="CB91" s="734"/>
      <c r="CC91" s="734"/>
      <c r="CD91" s="734"/>
      <c r="CE91" s="734"/>
      <c r="CF91" s="734"/>
      <c r="CG91" s="734"/>
      <c r="CH91" s="734"/>
      <c r="CI91" s="734"/>
      <c r="CJ91" s="734"/>
      <c r="CK91" s="734"/>
      <c r="CL91" s="734"/>
      <c r="CM91" s="734"/>
      <c r="CN91" s="735"/>
      <c r="CO91" s="103"/>
    </row>
    <row r="92" spans="1:103" s="32" customFormat="1" ht="15" customHeight="1" x14ac:dyDescent="0.4">
      <c r="A92" s="104"/>
      <c r="B92" s="32" t="s">
        <v>215</v>
      </c>
      <c r="E92" s="32" t="s">
        <v>176</v>
      </c>
      <c r="CQ92" s="126"/>
      <c r="CR92" s="126"/>
      <c r="CS92" s="125"/>
      <c r="CT92" s="125"/>
      <c r="CU92" s="94"/>
      <c r="CV92" s="94"/>
      <c r="CW92" s="94"/>
    </row>
    <row r="94" spans="1:103" s="46" customFormat="1" ht="18" customHeight="1" x14ac:dyDescent="0.4">
      <c r="A94" s="104"/>
      <c r="B94" s="572" t="s">
        <v>214</v>
      </c>
      <c r="C94" s="543"/>
      <c r="D94" s="543"/>
      <c r="E94" s="543"/>
      <c r="F94" s="543"/>
      <c r="G94" s="543"/>
      <c r="H94" s="543"/>
      <c r="I94" s="543"/>
      <c r="J94" s="543"/>
      <c r="K94" s="543"/>
      <c r="L94" s="543"/>
      <c r="M94" s="544"/>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00"/>
      <c r="CR94" s="100"/>
      <c r="CS94" s="124"/>
      <c r="CT94" s="124"/>
      <c r="CX94" s="17"/>
      <c r="CY94" s="17"/>
    </row>
    <row r="95" spans="1:103" s="46" customFormat="1" ht="18" customHeight="1" x14ac:dyDescent="0.4">
      <c r="A95" s="104"/>
      <c r="B95" s="724" t="str">
        <f>IF(基本事項!N77="","相談支援専門員",基本事項!N77)&amp;"　経歴書"</f>
        <v>相談支援専門員　経歴書</v>
      </c>
      <c r="C95" s="724"/>
      <c r="D95" s="724"/>
      <c r="E95" s="724"/>
      <c r="F95" s="724"/>
      <c r="G95" s="724"/>
      <c r="H95" s="724"/>
      <c r="I95" s="724"/>
      <c r="J95" s="724"/>
      <c r="K95" s="724"/>
      <c r="L95" s="724"/>
      <c r="M95" s="724"/>
      <c r="N95" s="724"/>
      <c r="O95" s="724"/>
      <c r="P95" s="724"/>
      <c r="Q95" s="724"/>
      <c r="R95" s="724"/>
      <c r="S95" s="724"/>
      <c r="T95" s="724"/>
      <c r="U95" s="724"/>
      <c r="V95" s="724"/>
      <c r="W95" s="724"/>
      <c r="X95" s="724"/>
      <c r="Y95" s="724"/>
      <c r="Z95" s="724"/>
      <c r="AA95" s="724"/>
      <c r="AB95" s="724"/>
      <c r="AC95" s="724"/>
      <c r="AD95" s="724"/>
      <c r="AE95" s="724"/>
      <c r="AF95" s="724"/>
      <c r="AG95" s="724"/>
      <c r="AH95" s="724"/>
      <c r="AI95" s="724"/>
      <c r="AJ95" s="724"/>
      <c r="AK95" s="724"/>
      <c r="AL95" s="724"/>
      <c r="AM95" s="724"/>
      <c r="AN95" s="724"/>
      <c r="AO95" s="724"/>
      <c r="AP95" s="724"/>
      <c r="AQ95" s="724"/>
      <c r="AR95" s="724"/>
      <c r="AS95" s="724"/>
      <c r="AT95" s="724"/>
      <c r="AU95" s="724"/>
      <c r="AV95" s="724"/>
      <c r="AW95" s="724"/>
      <c r="AX95" s="724"/>
      <c r="AY95" s="724"/>
      <c r="AZ95" s="724"/>
      <c r="BA95" s="724"/>
      <c r="BB95" s="724"/>
      <c r="BC95" s="724"/>
      <c r="BD95" s="724"/>
      <c r="BE95" s="724"/>
      <c r="BF95" s="724"/>
      <c r="BG95" s="724"/>
      <c r="BH95" s="724"/>
      <c r="BI95" s="724"/>
      <c r="BJ95" s="724"/>
      <c r="BK95" s="724"/>
      <c r="BL95" s="724"/>
      <c r="BM95" s="724"/>
      <c r="BN95" s="724"/>
      <c r="BO95" s="724"/>
      <c r="BP95" s="724"/>
      <c r="BQ95" s="724"/>
      <c r="BR95" s="724"/>
      <c r="BS95" s="724"/>
      <c r="BT95" s="724"/>
      <c r="BU95" s="724"/>
      <c r="BV95" s="724"/>
      <c r="BW95" s="724"/>
      <c r="BX95" s="724"/>
      <c r="BY95" s="724"/>
      <c r="BZ95" s="724"/>
      <c r="CA95" s="724"/>
      <c r="CB95" s="724"/>
      <c r="CC95" s="724"/>
      <c r="CD95" s="724"/>
      <c r="CE95" s="724"/>
      <c r="CF95" s="724"/>
      <c r="CG95" s="724"/>
      <c r="CH95" s="724"/>
      <c r="CI95" s="724"/>
      <c r="CJ95" s="724"/>
      <c r="CK95" s="724"/>
      <c r="CL95" s="724"/>
      <c r="CM95" s="724"/>
      <c r="CN95" s="724"/>
      <c r="CO95" s="106"/>
      <c r="CP95" s="17"/>
      <c r="CQ95" s="100"/>
      <c r="CR95" s="100"/>
      <c r="CS95" s="124"/>
      <c r="CT95" s="124"/>
      <c r="CX95" s="17"/>
      <c r="CY95" s="17"/>
    </row>
    <row r="97" spans="1:103" s="46" customFormat="1" ht="21" customHeight="1" x14ac:dyDescent="0.4">
      <c r="A97" s="104" t="s">
        <v>247</v>
      </c>
      <c r="B97" s="572" t="s">
        <v>59</v>
      </c>
      <c r="C97" s="543"/>
      <c r="D97" s="543"/>
      <c r="E97" s="543"/>
      <c r="F97" s="543"/>
      <c r="G97" s="543"/>
      <c r="H97" s="543"/>
      <c r="I97" s="543"/>
      <c r="J97" s="543"/>
      <c r="K97" s="543"/>
      <c r="L97" s="543"/>
      <c r="M97" s="543"/>
      <c r="N97" s="543"/>
      <c r="O97" s="543"/>
      <c r="P97" s="543"/>
      <c r="Q97" s="543"/>
      <c r="R97" s="544"/>
      <c r="S97" s="776" t="str">
        <f>IF(基本事項!N$18="","",基本事項!N$18)</f>
        <v/>
      </c>
      <c r="T97" s="777"/>
      <c r="U97" s="777"/>
      <c r="V97" s="777"/>
      <c r="W97" s="777"/>
      <c r="X97" s="777"/>
      <c r="Y97" s="777"/>
      <c r="Z97" s="777"/>
      <c r="AA97" s="777"/>
      <c r="AB97" s="777"/>
      <c r="AC97" s="777"/>
      <c r="AD97" s="777"/>
      <c r="AE97" s="777"/>
      <c r="AF97" s="777"/>
      <c r="AG97" s="777"/>
      <c r="AH97" s="777"/>
      <c r="AI97" s="777"/>
      <c r="AJ97" s="777"/>
      <c r="AK97" s="777"/>
      <c r="AL97" s="777"/>
      <c r="AM97" s="777"/>
      <c r="AN97" s="777"/>
      <c r="AO97" s="777"/>
      <c r="AP97" s="777"/>
      <c r="AQ97" s="777"/>
      <c r="AR97" s="777"/>
      <c r="AS97" s="777"/>
      <c r="AT97" s="777"/>
      <c r="AU97" s="777"/>
      <c r="AV97" s="777"/>
      <c r="AW97" s="777"/>
      <c r="AX97" s="777"/>
      <c r="AY97" s="777"/>
      <c r="AZ97" s="777"/>
      <c r="BA97" s="777"/>
      <c r="BB97" s="777"/>
      <c r="BC97" s="777"/>
      <c r="BD97" s="777"/>
      <c r="BE97" s="777"/>
      <c r="BF97" s="777"/>
      <c r="BG97" s="777"/>
      <c r="BH97" s="777"/>
      <c r="BI97" s="777"/>
      <c r="BJ97" s="777"/>
      <c r="BK97" s="777"/>
      <c r="BL97" s="777"/>
      <c r="BM97" s="777"/>
      <c r="BN97" s="777"/>
      <c r="BO97" s="777"/>
      <c r="BP97" s="777"/>
      <c r="BQ97" s="777"/>
      <c r="BR97" s="777"/>
      <c r="BS97" s="777"/>
      <c r="BT97" s="777"/>
      <c r="BU97" s="777"/>
      <c r="BV97" s="777"/>
      <c r="BW97" s="777"/>
      <c r="BX97" s="777"/>
      <c r="BY97" s="777"/>
      <c r="BZ97" s="777"/>
      <c r="CA97" s="777"/>
      <c r="CB97" s="777"/>
      <c r="CC97" s="777"/>
      <c r="CD97" s="777"/>
      <c r="CE97" s="777"/>
      <c r="CF97" s="777"/>
      <c r="CG97" s="777"/>
      <c r="CH97" s="777"/>
      <c r="CI97" s="777"/>
      <c r="CJ97" s="777"/>
      <c r="CK97" s="777"/>
      <c r="CL97" s="777"/>
      <c r="CM97" s="777"/>
      <c r="CN97" s="778"/>
      <c r="CO97" s="127"/>
      <c r="CP97" s="17"/>
      <c r="CQ97" s="100"/>
      <c r="CR97" s="100"/>
      <c r="CS97" s="124"/>
      <c r="CT97" s="124"/>
      <c r="CX97" s="17"/>
      <c r="CY97" s="17"/>
    </row>
    <row r="98" spans="1:103" s="46" customFormat="1" ht="36" customHeight="1" x14ac:dyDescent="0.4">
      <c r="A98" s="104"/>
      <c r="B98" s="766" t="s">
        <v>69</v>
      </c>
      <c r="C98" s="767"/>
      <c r="D98" s="767"/>
      <c r="E98" s="768"/>
      <c r="F98" s="554" t="s">
        <v>162</v>
      </c>
      <c r="G98" s="554"/>
      <c r="H98" s="554"/>
      <c r="I98" s="554"/>
      <c r="J98" s="554"/>
      <c r="K98" s="554"/>
      <c r="L98" s="554"/>
      <c r="M98" s="554"/>
      <c r="N98" s="554"/>
      <c r="O98" s="554"/>
      <c r="P98" s="554"/>
      <c r="Q98" s="554"/>
      <c r="R98" s="554"/>
      <c r="S98" s="772" t="str">
        <f>IF(基本事項!N72="","",基本事項!N72)</f>
        <v/>
      </c>
      <c r="T98" s="773"/>
      <c r="U98" s="773"/>
      <c r="V98" s="773"/>
      <c r="W98" s="773"/>
      <c r="X98" s="773"/>
      <c r="Y98" s="773"/>
      <c r="Z98" s="773"/>
      <c r="AA98" s="773"/>
      <c r="AB98" s="773"/>
      <c r="AC98" s="773"/>
      <c r="AD98" s="773"/>
      <c r="AE98" s="773"/>
      <c r="AF98" s="773"/>
      <c r="AG98" s="773"/>
      <c r="AH98" s="773"/>
      <c r="AI98" s="773"/>
      <c r="AJ98" s="773"/>
      <c r="AK98" s="773"/>
      <c r="AL98" s="773"/>
      <c r="AM98" s="773"/>
      <c r="AN98" s="773"/>
      <c r="AO98" s="773"/>
      <c r="AP98" s="773"/>
      <c r="AQ98" s="773"/>
      <c r="AR98" s="773"/>
      <c r="AS98" s="773"/>
      <c r="AT98" s="773"/>
      <c r="AU98" s="773"/>
      <c r="AV98" s="773"/>
      <c r="AW98" s="773"/>
      <c r="AX98" s="773"/>
      <c r="AY98" s="773"/>
      <c r="AZ98" s="774"/>
      <c r="BA98" s="775" t="s">
        <v>22</v>
      </c>
      <c r="BB98" s="775"/>
      <c r="BC98" s="775"/>
      <c r="BD98" s="775"/>
      <c r="BE98" s="775"/>
      <c r="BF98" s="775"/>
      <c r="BG98" s="775"/>
      <c r="BH98" s="775"/>
      <c r="BI98" s="775"/>
      <c r="BJ98" s="775"/>
      <c r="BK98" s="775"/>
      <c r="BL98" s="775"/>
      <c r="BM98" s="775"/>
      <c r="BN98" s="775"/>
      <c r="BO98" s="568"/>
      <c r="BP98" s="566" t="str">
        <f>IF(CQ98=0,"",CR98&amp;CT98&amp;"年"&amp;IF(MONTH(CQ98)&lt;10,DBCS(MONTH(CQ98)),MONTH(CQ98))&amp;"月"&amp;IF(DAY(CQ98)&lt;10,DBCS(DAY(CQ98)),DAY(CQ98))&amp;"日")</f>
        <v/>
      </c>
      <c r="BQ98" s="566"/>
      <c r="BR98" s="566"/>
      <c r="BS98" s="566"/>
      <c r="BT98" s="566"/>
      <c r="BU98" s="566"/>
      <c r="BV98" s="566"/>
      <c r="BW98" s="566"/>
      <c r="BX98" s="566"/>
      <c r="BY98" s="566"/>
      <c r="BZ98" s="566"/>
      <c r="CA98" s="566"/>
      <c r="CB98" s="566"/>
      <c r="CC98" s="566"/>
      <c r="CD98" s="566"/>
      <c r="CE98" s="566"/>
      <c r="CF98" s="566"/>
      <c r="CG98" s="566"/>
      <c r="CH98" s="566"/>
      <c r="CI98" s="566"/>
      <c r="CJ98" s="566"/>
      <c r="CK98" s="566"/>
      <c r="CL98" s="566"/>
      <c r="CM98" s="566"/>
      <c r="CN98" s="566"/>
      <c r="CO98" s="130"/>
      <c r="CP98" s="17"/>
      <c r="CQ98" s="100">
        <f>基本事項!N73</f>
        <v>0</v>
      </c>
      <c r="CR98" s="100"/>
      <c r="CS98" s="91"/>
      <c r="CT98" s="92"/>
      <c r="CX98" s="17"/>
      <c r="CY98" s="17"/>
    </row>
    <row r="99" spans="1:103" s="46" customFormat="1" ht="36" customHeight="1" x14ac:dyDescent="0.4">
      <c r="A99" s="104"/>
      <c r="B99" s="766"/>
      <c r="C99" s="767"/>
      <c r="D99" s="767"/>
      <c r="E99" s="768"/>
      <c r="F99" s="529" t="s">
        <v>163</v>
      </c>
      <c r="G99" s="529"/>
      <c r="H99" s="529"/>
      <c r="I99" s="529"/>
      <c r="J99" s="529"/>
      <c r="K99" s="529"/>
      <c r="L99" s="529"/>
      <c r="M99" s="529"/>
      <c r="N99" s="529"/>
      <c r="O99" s="529"/>
      <c r="P99" s="529"/>
      <c r="Q99" s="529"/>
      <c r="R99" s="572"/>
      <c r="S99" s="727" t="s">
        <v>110</v>
      </c>
      <c r="T99" s="728"/>
      <c r="U99" s="526" t="str">
        <f>IF(基本事項!T74="","",基本事項!T74&amp;"－"&amp;基本事項!X74)</f>
        <v/>
      </c>
      <c r="V99" s="526"/>
      <c r="W99" s="526"/>
      <c r="X99" s="526"/>
      <c r="Y99" s="526"/>
      <c r="Z99" s="526"/>
      <c r="AA99" s="526"/>
      <c r="AB99" s="526"/>
      <c r="AC99" s="526"/>
      <c r="AD99" s="526"/>
      <c r="AE99" s="526"/>
      <c r="AF99" s="526"/>
      <c r="AG99" s="729" t="s">
        <v>111</v>
      </c>
      <c r="AH99" s="729"/>
      <c r="AI99" s="21"/>
      <c r="AJ99" s="86" t="str">
        <f>IF(基本事項!N75="","",基本事項!N75)</f>
        <v/>
      </c>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131"/>
      <c r="CO99" s="128"/>
      <c r="CP99" s="17"/>
      <c r="CQ99" s="100"/>
      <c r="CR99" s="100"/>
      <c r="CS99" s="124"/>
      <c r="CT99" s="124"/>
      <c r="CX99" s="17"/>
      <c r="CY99" s="17"/>
    </row>
    <row r="100" spans="1:103" s="46" customFormat="1" ht="36" customHeight="1" x14ac:dyDescent="0.4">
      <c r="A100" s="104"/>
      <c r="B100" s="769"/>
      <c r="C100" s="770"/>
      <c r="D100" s="770"/>
      <c r="E100" s="771"/>
      <c r="F100" s="529" t="s">
        <v>63</v>
      </c>
      <c r="G100" s="529"/>
      <c r="H100" s="529"/>
      <c r="I100" s="529"/>
      <c r="J100" s="529"/>
      <c r="K100" s="529"/>
      <c r="L100" s="529"/>
      <c r="M100" s="529"/>
      <c r="N100" s="529"/>
      <c r="O100" s="529"/>
      <c r="P100" s="529"/>
      <c r="Q100" s="529"/>
      <c r="R100" s="529"/>
      <c r="S100" s="764" t="s">
        <v>110</v>
      </c>
      <c r="T100" s="765"/>
      <c r="U100" s="746" t="str">
        <f>IF(基本事項!N76="","",基本事項!N76)</f>
        <v/>
      </c>
      <c r="V100" s="746"/>
      <c r="W100" s="746"/>
      <c r="X100" s="746"/>
      <c r="Y100" s="746"/>
      <c r="Z100" s="746"/>
      <c r="AA100" s="746"/>
      <c r="AB100" s="729" t="s">
        <v>111</v>
      </c>
      <c r="AC100" s="729"/>
      <c r="AD100" s="21"/>
      <c r="AE100" s="85" t="str">
        <f>IF(基本事項!X76="","",基本事項!S76&amp;"－"&amp;基本事項!X76)</f>
        <v/>
      </c>
      <c r="AF100" s="85"/>
      <c r="AG100" s="85"/>
      <c r="AH100" s="85"/>
      <c r="AI100" s="85"/>
      <c r="AJ100" s="85"/>
      <c r="AK100" s="85"/>
      <c r="AL100" s="85"/>
      <c r="AM100" s="85"/>
      <c r="AN100" s="85"/>
      <c r="AO100" s="85"/>
      <c r="AP100" s="85"/>
      <c r="AQ100" s="85"/>
      <c r="AR100" s="85"/>
      <c r="AS100" s="85"/>
      <c r="AT100" s="85"/>
      <c r="AU100" s="85"/>
      <c r="AV100" s="85"/>
      <c r="AW100" s="85"/>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2"/>
      <c r="CO100" s="27"/>
      <c r="CP100" s="17"/>
      <c r="CQ100" s="100"/>
      <c r="CR100" s="100"/>
      <c r="CS100" s="124"/>
      <c r="CT100" s="124"/>
      <c r="CX100" s="17"/>
      <c r="CY100" s="17"/>
    </row>
    <row r="101" spans="1:103" s="46" customFormat="1" ht="21" customHeight="1" x14ac:dyDescent="0.4">
      <c r="A101" s="104"/>
      <c r="B101" s="572" t="s">
        <v>164</v>
      </c>
      <c r="C101" s="543"/>
      <c r="D101" s="543"/>
      <c r="E101" s="543"/>
      <c r="F101" s="543"/>
      <c r="G101" s="543"/>
      <c r="H101" s="543"/>
      <c r="I101" s="543"/>
      <c r="J101" s="543"/>
      <c r="K101" s="543"/>
      <c r="L101" s="543"/>
      <c r="M101" s="543"/>
      <c r="N101" s="543"/>
      <c r="O101" s="543"/>
      <c r="P101" s="543"/>
      <c r="Q101" s="543"/>
      <c r="R101" s="543"/>
      <c r="S101" s="543"/>
      <c r="T101" s="543"/>
      <c r="U101" s="543"/>
      <c r="V101" s="543"/>
      <c r="W101" s="543"/>
      <c r="X101" s="543"/>
      <c r="Y101" s="543"/>
      <c r="Z101" s="543"/>
      <c r="AA101" s="543"/>
      <c r="AB101" s="543"/>
      <c r="AC101" s="543"/>
      <c r="AD101" s="543"/>
      <c r="AE101" s="543"/>
      <c r="AF101" s="543"/>
      <c r="AG101" s="543"/>
      <c r="AH101" s="543"/>
      <c r="AI101" s="543"/>
      <c r="AJ101" s="543"/>
      <c r="AK101" s="543"/>
      <c r="AL101" s="543"/>
      <c r="AM101" s="543"/>
      <c r="AN101" s="543"/>
      <c r="AO101" s="543"/>
      <c r="AP101" s="543"/>
      <c r="AQ101" s="543"/>
      <c r="AR101" s="543"/>
      <c r="AS101" s="543"/>
      <c r="AT101" s="543"/>
      <c r="AU101" s="543"/>
      <c r="AV101" s="543"/>
      <c r="AW101" s="543"/>
      <c r="AX101" s="543"/>
      <c r="AY101" s="543"/>
      <c r="AZ101" s="543"/>
      <c r="BA101" s="543"/>
      <c r="BB101" s="543"/>
      <c r="BC101" s="543"/>
      <c r="BD101" s="543"/>
      <c r="BE101" s="543"/>
      <c r="BF101" s="543"/>
      <c r="BG101" s="543"/>
      <c r="BH101" s="543"/>
      <c r="BI101" s="543"/>
      <c r="BJ101" s="543"/>
      <c r="BK101" s="543"/>
      <c r="BL101" s="543"/>
      <c r="BM101" s="543"/>
      <c r="BN101" s="543"/>
      <c r="BO101" s="543"/>
      <c r="BP101" s="543"/>
      <c r="BQ101" s="543"/>
      <c r="BR101" s="543"/>
      <c r="BS101" s="543"/>
      <c r="BT101" s="543"/>
      <c r="BU101" s="543"/>
      <c r="BV101" s="543"/>
      <c r="BW101" s="543"/>
      <c r="BX101" s="543"/>
      <c r="BY101" s="543"/>
      <c r="BZ101" s="543"/>
      <c r="CA101" s="543"/>
      <c r="CB101" s="543"/>
      <c r="CC101" s="543"/>
      <c r="CD101" s="543"/>
      <c r="CE101" s="543"/>
      <c r="CF101" s="543"/>
      <c r="CG101" s="543"/>
      <c r="CH101" s="543"/>
      <c r="CI101" s="543"/>
      <c r="CJ101" s="543"/>
      <c r="CK101" s="543"/>
      <c r="CL101" s="543"/>
      <c r="CM101" s="543"/>
      <c r="CN101" s="544"/>
      <c r="CO101" s="38"/>
      <c r="CP101" s="17"/>
      <c r="CQ101" s="100"/>
      <c r="CR101" s="100"/>
      <c r="CS101" s="124"/>
      <c r="CT101" s="124"/>
      <c r="CX101" s="17"/>
      <c r="CY101" s="17"/>
    </row>
    <row r="102" spans="1:103" s="46" customFormat="1" ht="18" customHeight="1" x14ac:dyDescent="0.4">
      <c r="A102" s="104"/>
      <c r="B102" s="20"/>
      <c r="C102" s="21"/>
      <c r="D102" s="21"/>
      <c r="E102" s="21"/>
      <c r="F102" s="21"/>
      <c r="G102" s="21"/>
      <c r="H102" s="21"/>
      <c r="I102" s="21"/>
      <c r="J102" s="21"/>
      <c r="K102" s="543" t="s">
        <v>170</v>
      </c>
      <c r="L102" s="543"/>
      <c r="M102" s="543"/>
      <c r="N102" s="543"/>
      <c r="O102" s="543"/>
      <c r="P102" s="543"/>
      <c r="Q102" s="543"/>
      <c r="R102" s="543"/>
      <c r="S102" s="543" t="s">
        <v>171</v>
      </c>
      <c r="T102" s="543"/>
      <c r="U102" s="543"/>
      <c r="V102" s="543" t="s">
        <v>170</v>
      </c>
      <c r="W102" s="543"/>
      <c r="X102" s="543"/>
      <c r="Y102" s="543"/>
      <c r="Z102" s="543"/>
      <c r="AA102" s="543"/>
      <c r="AB102" s="543"/>
      <c r="AC102" s="543"/>
      <c r="AD102" s="21"/>
      <c r="AE102" s="21"/>
      <c r="AF102" s="21"/>
      <c r="AG102" s="21"/>
      <c r="AH102" s="21"/>
      <c r="AI102" s="21"/>
      <c r="AJ102" s="21"/>
      <c r="AK102" s="21"/>
      <c r="AL102" s="21"/>
      <c r="AM102" s="21"/>
      <c r="AN102" s="529" t="s">
        <v>168</v>
      </c>
      <c r="AO102" s="529"/>
      <c r="AP102" s="529"/>
      <c r="AQ102" s="529"/>
      <c r="AR102" s="529"/>
      <c r="AS102" s="529"/>
      <c r="AT102" s="529"/>
      <c r="AU102" s="529"/>
      <c r="AV102" s="529"/>
      <c r="AW102" s="529"/>
      <c r="AX102" s="529"/>
      <c r="AY102" s="529"/>
      <c r="AZ102" s="529"/>
      <c r="BA102" s="529"/>
      <c r="BB102" s="529"/>
      <c r="BC102" s="529"/>
      <c r="BD102" s="529"/>
      <c r="BE102" s="529"/>
      <c r="BF102" s="529"/>
      <c r="BG102" s="529"/>
      <c r="BH102" s="529"/>
      <c r="BI102" s="529"/>
      <c r="BJ102" s="529"/>
      <c r="BK102" s="529"/>
      <c r="BL102" s="529"/>
      <c r="BM102" s="529"/>
      <c r="BN102" s="529"/>
      <c r="BO102" s="529"/>
      <c r="BP102" s="529"/>
      <c r="BQ102" s="529"/>
      <c r="BR102" s="529"/>
      <c r="BS102" s="529" t="s">
        <v>169</v>
      </c>
      <c r="BT102" s="529"/>
      <c r="BU102" s="529"/>
      <c r="BV102" s="529"/>
      <c r="BW102" s="529"/>
      <c r="BX102" s="529"/>
      <c r="BY102" s="529"/>
      <c r="BZ102" s="529"/>
      <c r="CA102" s="529"/>
      <c r="CB102" s="529"/>
      <c r="CC102" s="529"/>
      <c r="CD102" s="529"/>
      <c r="CE102" s="529"/>
      <c r="CF102" s="529"/>
      <c r="CG102" s="529"/>
      <c r="CH102" s="529"/>
      <c r="CI102" s="529"/>
      <c r="CJ102" s="529"/>
      <c r="CK102" s="529"/>
      <c r="CL102" s="529"/>
      <c r="CM102" s="529"/>
      <c r="CN102" s="529"/>
      <c r="CO102" s="38"/>
      <c r="CP102" s="17"/>
      <c r="CQ102" s="100"/>
      <c r="CR102" s="100"/>
      <c r="CS102" s="124"/>
      <c r="CT102" s="124"/>
      <c r="CX102" s="17"/>
      <c r="CY102" s="17"/>
    </row>
    <row r="103" spans="1:103" s="46" customFormat="1" ht="30" customHeight="1" x14ac:dyDescent="0.4">
      <c r="A103" s="104"/>
      <c r="B103" s="725"/>
      <c r="C103" s="726"/>
      <c r="D103" s="726"/>
      <c r="E103" s="726"/>
      <c r="F103" s="726"/>
      <c r="G103" s="726"/>
      <c r="H103" s="524"/>
      <c r="I103" s="524"/>
      <c r="J103" s="524"/>
      <c r="K103" s="543" t="s">
        <v>165</v>
      </c>
      <c r="L103" s="543"/>
      <c r="M103" s="543"/>
      <c r="N103" s="524"/>
      <c r="O103" s="524"/>
      <c r="P103" s="524"/>
      <c r="Q103" s="543" t="s">
        <v>166</v>
      </c>
      <c r="R103" s="543"/>
      <c r="S103" s="543"/>
      <c r="T103" s="543"/>
      <c r="U103" s="543"/>
      <c r="V103" s="726"/>
      <c r="W103" s="726"/>
      <c r="X103" s="726"/>
      <c r="Y103" s="726"/>
      <c r="Z103" s="726"/>
      <c r="AA103" s="726"/>
      <c r="AB103" s="524"/>
      <c r="AC103" s="524"/>
      <c r="AD103" s="524"/>
      <c r="AE103" s="543" t="s">
        <v>165</v>
      </c>
      <c r="AF103" s="543"/>
      <c r="AG103" s="543"/>
      <c r="AH103" s="524"/>
      <c r="AI103" s="524"/>
      <c r="AJ103" s="524"/>
      <c r="AK103" s="543" t="s">
        <v>167</v>
      </c>
      <c r="AL103" s="543"/>
      <c r="AM103" s="544"/>
      <c r="AN103" s="576"/>
      <c r="AO103" s="576"/>
      <c r="AP103" s="576"/>
      <c r="AQ103" s="576"/>
      <c r="AR103" s="576"/>
      <c r="AS103" s="576"/>
      <c r="AT103" s="576"/>
      <c r="AU103" s="576"/>
      <c r="AV103" s="576"/>
      <c r="AW103" s="576"/>
      <c r="AX103" s="576"/>
      <c r="AY103" s="576"/>
      <c r="AZ103" s="576"/>
      <c r="BA103" s="576"/>
      <c r="BB103" s="576"/>
      <c r="BC103" s="576"/>
      <c r="BD103" s="576"/>
      <c r="BE103" s="576"/>
      <c r="BF103" s="576"/>
      <c r="BG103" s="576"/>
      <c r="BH103" s="576"/>
      <c r="BI103" s="576"/>
      <c r="BJ103" s="576"/>
      <c r="BK103" s="576"/>
      <c r="BL103" s="576"/>
      <c r="BM103" s="576"/>
      <c r="BN103" s="576"/>
      <c r="BO103" s="576"/>
      <c r="BP103" s="576"/>
      <c r="BQ103" s="576"/>
      <c r="BR103" s="576"/>
      <c r="BS103" s="723"/>
      <c r="BT103" s="723"/>
      <c r="BU103" s="723"/>
      <c r="BV103" s="723"/>
      <c r="BW103" s="723"/>
      <c r="BX103" s="723"/>
      <c r="BY103" s="723"/>
      <c r="BZ103" s="723"/>
      <c r="CA103" s="723"/>
      <c r="CB103" s="723"/>
      <c r="CC103" s="723"/>
      <c r="CD103" s="723"/>
      <c r="CE103" s="723"/>
      <c r="CF103" s="723"/>
      <c r="CG103" s="723"/>
      <c r="CH103" s="723"/>
      <c r="CI103" s="723"/>
      <c r="CJ103" s="723"/>
      <c r="CK103" s="723"/>
      <c r="CL103" s="723"/>
      <c r="CM103" s="723"/>
      <c r="CN103" s="723"/>
      <c r="CO103" s="129"/>
      <c r="CP103" s="17"/>
      <c r="CQ103" s="100"/>
      <c r="CR103" s="100"/>
      <c r="CS103" s="124"/>
      <c r="CT103" s="124"/>
      <c r="CX103" s="17"/>
      <c r="CY103" s="17"/>
    </row>
    <row r="104" spans="1:103" s="46" customFormat="1" ht="30" customHeight="1" x14ac:dyDescent="0.4">
      <c r="A104" s="104"/>
      <c r="B104" s="725"/>
      <c r="C104" s="726"/>
      <c r="D104" s="726"/>
      <c r="E104" s="726"/>
      <c r="F104" s="726"/>
      <c r="G104" s="726"/>
      <c r="H104" s="524"/>
      <c r="I104" s="524"/>
      <c r="J104" s="524"/>
      <c r="K104" s="526" t="str">
        <f>IF(B104="","","年")</f>
        <v/>
      </c>
      <c r="L104" s="526"/>
      <c r="M104" s="526"/>
      <c r="N104" s="524"/>
      <c r="O104" s="524"/>
      <c r="P104" s="524"/>
      <c r="Q104" s="526" t="str">
        <f>IF(B104="","","月～")</f>
        <v/>
      </c>
      <c r="R104" s="526"/>
      <c r="S104" s="526"/>
      <c r="T104" s="526"/>
      <c r="U104" s="526"/>
      <c r="V104" s="726"/>
      <c r="W104" s="726"/>
      <c r="X104" s="726"/>
      <c r="Y104" s="726"/>
      <c r="Z104" s="726"/>
      <c r="AA104" s="726"/>
      <c r="AB104" s="524"/>
      <c r="AC104" s="524"/>
      <c r="AD104" s="524"/>
      <c r="AE104" s="526" t="str">
        <f>IF(V104="","","年")</f>
        <v/>
      </c>
      <c r="AF104" s="526"/>
      <c r="AG104" s="526"/>
      <c r="AH104" s="524"/>
      <c r="AI104" s="524"/>
      <c r="AJ104" s="524"/>
      <c r="AK104" s="526" t="str">
        <f>IF(V104="","","月")</f>
        <v/>
      </c>
      <c r="AL104" s="526"/>
      <c r="AM104" s="527"/>
      <c r="AN104" s="576"/>
      <c r="AO104" s="576"/>
      <c r="AP104" s="576"/>
      <c r="AQ104" s="576"/>
      <c r="AR104" s="576"/>
      <c r="AS104" s="576"/>
      <c r="AT104" s="576"/>
      <c r="AU104" s="576"/>
      <c r="AV104" s="576"/>
      <c r="AW104" s="576"/>
      <c r="AX104" s="576"/>
      <c r="AY104" s="576"/>
      <c r="AZ104" s="576"/>
      <c r="BA104" s="576"/>
      <c r="BB104" s="576"/>
      <c r="BC104" s="576"/>
      <c r="BD104" s="576"/>
      <c r="BE104" s="576"/>
      <c r="BF104" s="576"/>
      <c r="BG104" s="576"/>
      <c r="BH104" s="576"/>
      <c r="BI104" s="576"/>
      <c r="BJ104" s="576"/>
      <c r="BK104" s="576"/>
      <c r="BL104" s="576"/>
      <c r="BM104" s="576"/>
      <c r="BN104" s="576"/>
      <c r="BO104" s="576"/>
      <c r="BP104" s="576"/>
      <c r="BQ104" s="576"/>
      <c r="BR104" s="576"/>
      <c r="BS104" s="723"/>
      <c r="BT104" s="723"/>
      <c r="BU104" s="723"/>
      <c r="BV104" s="723"/>
      <c r="BW104" s="723"/>
      <c r="BX104" s="723"/>
      <c r="BY104" s="723"/>
      <c r="BZ104" s="723"/>
      <c r="CA104" s="723"/>
      <c r="CB104" s="723"/>
      <c r="CC104" s="723"/>
      <c r="CD104" s="723"/>
      <c r="CE104" s="723"/>
      <c r="CF104" s="723"/>
      <c r="CG104" s="723"/>
      <c r="CH104" s="723"/>
      <c r="CI104" s="723"/>
      <c r="CJ104" s="723"/>
      <c r="CK104" s="723"/>
      <c r="CL104" s="723"/>
      <c r="CM104" s="723"/>
      <c r="CN104" s="723"/>
      <c r="CO104" s="129"/>
      <c r="CP104" s="17"/>
      <c r="CQ104" s="100"/>
      <c r="CR104" s="100"/>
      <c r="CS104" s="124"/>
      <c r="CT104" s="124"/>
      <c r="CX104" s="17"/>
      <c r="CY104" s="17"/>
    </row>
    <row r="105" spans="1:103" s="46" customFormat="1" ht="30" customHeight="1" x14ac:dyDescent="0.4">
      <c r="A105" s="104"/>
      <c r="B105" s="725"/>
      <c r="C105" s="726"/>
      <c r="D105" s="726"/>
      <c r="E105" s="726"/>
      <c r="F105" s="726"/>
      <c r="G105" s="726"/>
      <c r="H105" s="524"/>
      <c r="I105" s="524"/>
      <c r="J105" s="524"/>
      <c r="K105" s="526" t="str">
        <f t="shared" ref="K105:K109" si="18">IF(B105="","","年")</f>
        <v/>
      </c>
      <c r="L105" s="526"/>
      <c r="M105" s="526"/>
      <c r="N105" s="524"/>
      <c r="O105" s="524"/>
      <c r="P105" s="524"/>
      <c r="Q105" s="526" t="str">
        <f t="shared" ref="Q105:Q109" si="19">IF(B105="","","月～")</f>
        <v/>
      </c>
      <c r="R105" s="526"/>
      <c r="S105" s="526"/>
      <c r="T105" s="526"/>
      <c r="U105" s="526"/>
      <c r="V105" s="726"/>
      <c r="W105" s="726"/>
      <c r="X105" s="726"/>
      <c r="Y105" s="726"/>
      <c r="Z105" s="726"/>
      <c r="AA105" s="726"/>
      <c r="AB105" s="524"/>
      <c r="AC105" s="524"/>
      <c r="AD105" s="524"/>
      <c r="AE105" s="526" t="str">
        <f t="shared" ref="AE105:AE109" si="20">IF(V105="","","年")</f>
        <v/>
      </c>
      <c r="AF105" s="526"/>
      <c r="AG105" s="526"/>
      <c r="AH105" s="524"/>
      <c r="AI105" s="524"/>
      <c r="AJ105" s="524"/>
      <c r="AK105" s="526" t="str">
        <f t="shared" ref="AK105:AK109" si="21">IF(V105="","","月")</f>
        <v/>
      </c>
      <c r="AL105" s="526"/>
      <c r="AM105" s="527"/>
      <c r="AN105" s="576"/>
      <c r="AO105" s="576"/>
      <c r="AP105" s="576"/>
      <c r="AQ105" s="576"/>
      <c r="AR105" s="576"/>
      <c r="AS105" s="576"/>
      <c r="AT105" s="576"/>
      <c r="AU105" s="576"/>
      <c r="AV105" s="576"/>
      <c r="AW105" s="576"/>
      <c r="AX105" s="576"/>
      <c r="AY105" s="576"/>
      <c r="AZ105" s="576"/>
      <c r="BA105" s="576"/>
      <c r="BB105" s="576"/>
      <c r="BC105" s="576"/>
      <c r="BD105" s="576"/>
      <c r="BE105" s="576"/>
      <c r="BF105" s="576"/>
      <c r="BG105" s="576"/>
      <c r="BH105" s="576"/>
      <c r="BI105" s="576"/>
      <c r="BJ105" s="576"/>
      <c r="BK105" s="576"/>
      <c r="BL105" s="576"/>
      <c r="BM105" s="576"/>
      <c r="BN105" s="576"/>
      <c r="BO105" s="576"/>
      <c r="BP105" s="576"/>
      <c r="BQ105" s="576"/>
      <c r="BR105" s="576"/>
      <c r="BS105" s="723"/>
      <c r="BT105" s="723"/>
      <c r="BU105" s="723"/>
      <c r="BV105" s="723"/>
      <c r="BW105" s="723"/>
      <c r="BX105" s="723"/>
      <c r="BY105" s="723"/>
      <c r="BZ105" s="723"/>
      <c r="CA105" s="723"/>
      <c r="CB105" s="723"/>
      <c r="CC105" s="723"/>
      <c r="CD105" s="723"/>
      <c r="CE105" s="723"/>
      <c r="CF105" s="723"/>
      <c r="CG105" s="723"/>
      <c r="CH105" s="723"/>
      <c r="CI105" s="723"/>
      <c r="CJ105" s="723"/>
      <c r="CK105" s="723"/>
      <c r="CL105" s="723"/>
      <c r="CM105" s="723"/>
      <c r="CN105" s="723"/>
      <c r="CO105" s="129"/>
      <c r="CP105" s="17"/>
      <c r="CQ105" s="100"/>
      <c r="CR105" s="100"/>
      <c r="CS105" s="124"/>
      <c r="CT105" s="124"/>
      <c r="CX105" s="17"/>
      <c r="CY105" s="17"/>
    </row>
    <row r="106" spans="1:103" s="46" customFormat="1" ht="30" customHeight="1" x14ac:dyDescent="0.4">
      <c r="A106" s="104"/>
      <c r="B106" s="725"/>
      <c r="C106" s="726"/>
      <c r="D106" s="726"/>
      <c r="E106" s="726"/>
      <c r="F106" s="726"/>
      <c r="G106" s="726"/>
      <c r="H106" s="524"/>
      <c r="I106" s="524"/>
      <c r="J106" s="524"/>
      <c r="K106" s="526" t="str">
        <f t="shared" si="18"/>
        <v/>
      </c>
      <c r="L106" s="526"/>
      <c r="M106" s="526"/>
      <c r="N106" s="524"/>
      <c r="O106" s="524"/>
      <c r="P106" s="524"/>
      <c r="Q106" s="526" t="str">
        <f t="shared" si="19"/>
        <v/>
      </c>
      <c r="R106" s="526"/>
      <c r="S106" s="526"/>
      <c r="T106" s="526"/>
      <c r="U106" s="526"/>
      <c r="V106" s="726"/>
      <c r="W106" s="726"/>
      <c r="X106" s="726"/>
      <c r="Y106" s="726"/>
      <c r="Z106" s="726"/>
      <c r="AA106" s="726"/>
      <c r="AB106" s="524"/>
      <c r="AC106" s="524"/>
      <c r="AD106" s="524"/>
      <c r="AE106" s="526" t="str">
        <f t="shared" si="20"/>
        <v/>
      </c>
      <c r="AF106" s="526"/>
      <c r="AG106" s="526"/>
      <c r="AH106" s="524"/>
      <c r="AI106" s="524"/>
      <c r="AJ106" s="524"/>
      <c r="AK106" s="526" t="str">
        <f t="shared" si="21"/>
        <v/>
      </c>
      <c r="AL106" s="526"/>
      <c r="AM106" s="527"/>
      <c r="AN106" s="576"/>
      <c r="AO106" s="576"/>
      <c r="AP106" s="576"/>
      <c r="AQ106" s="576"/>
      <c r="AR106" s="576"/>
      <c r="AS106" s="576"/>
      <c r="AT106" s="576"/>
      <c r="AU106" s="576"/>
      <c r="AV106" s="576"/>
      <c r="AW106" s="576"/>
      <c r="AX106" s="576"/>
      <c r="AY106" s="576"/>
      <c r="AZ106" s="576"/>
      <c r="BA106" s="576"/>
      <c r="BB106" s="576"/>
      <c r="BC106" s="576"/>
      <c r="BD106" s="576"/>
      <c r="BE106" s="576"/>
      <c r="BF106" s="576"/>
      <c r="BG106" s="576"/>
      <c r="BH106" s="576"/>
      <c r="BI106" s="576"/>
      <c r="BJ106" s="576"/>
      <c r="BK106" s="576"/>
      <c r="BL106" s="576"/>
      <c r="BM106" s="576"/>
      <c r="BN106" s="576"/>
      <c r="BO106" s="576"/>
      <c r="BP106" s="576"/>
      <c r="BQ106" s="576"/>
      <c r="BR106" s="576"/>
      <c r="BS106" s="723"/>
      <c r="BT106" s="723"/>
      <c r="BU106" s="723"/>
      <c r="BV106" s="723"/>
      <c r="BW106" s="723"/>
      <c r="BX106" s="723"/>
      <c r="BY106" s="723"/>
      <c r="BZ106" s="723"/>
      <c r="CA106" s="723"/>
      <c r="CB106" s="723"/>
      <c r="CC106" s="723"/>
      <c r="CD106" s="723"/>
      <c r="CE106" s="723"/>
      <c r="CF106" s="723"/>
      <c r="CG106" s="723"/>
      <c r="CH106" s="723"/>
      <c r="CI106" s="723"/>
      <c r="CJ106" s="723"/>
      <c r="CK106" s="723"/>
      <c r="CL106" s="723"/>
      <c r="CM106" s="723"/>
      <c r="CN106" s="723"/>
      <c r="CO106" s="129"/>
      <c r="CP106" s="17"/>
      <c r="CQ106" s="100"/>
      <c r="CR106" s="100"/>
      <c r="CS106" s="124"/>
      <c r="CT106" s="124"/>
      <c r="CX106" s="17"/>
      <c r="CY106" s="17"/>
    </row>
    <row r="107" spans="1:103" s="46" customFormat="1" ht="30" customHeight="1" x14ac:dyDescent="0.4">
      <c r="A107" s="104"/>
      <c r="B107" s="725"/>
      <c r="C107" s="726"/>
      <c r="D107" s="726"/>
      <c r="E107" s="726"/>
      <c r="F107" s="726"/>
      <c r="G107" s="726"/>
      <c r="H107" s="524"/>
      <c r="I107" s="524"/>
      <c r="J107" s="524"/>
      <c r="K107" s="526" t="str">
        <f t="shared" si="18"/>
        <v/>
      </c>
      <c r="L107" s="526"/>
      <c r="M107" s="526"/>
      <c r="N107" s="524"/>
      <c r="O107" s="524"/>
      <c r="P107" s="524"/>
      <c r="Q107" s="526" t="str">
        <f t="shared" si="19"/>
        <v/>
      </c>
      <c r="R107" s="526"/>
      <c r="S107" s="526"/>
      <c r="T107" s="526"/>
      <c r="U107" s="526"/>
      <c r="V107" s="726"/>
      <c r="W107" s="726"/>
      <c r="X107" s="726"/>
      <c r="Y107" s="726"/>
      <c r="Z107" s="726"/>
      <c r="AA107" s="726"/>
      <c r="AB107" s="524"/>
      <c r="AC107" s="524"/>
      <c r="AD107" s="524"/>
      <c r="AE107" s="526" t="str">
        <f t="shared" si="20"/>
        <v/>
      </c>
      <c r="AF107" s="526"/>
      <c r="AG107" s="526"/>
      <c r="AH107" s="524"/>
      <c r="AI107" s="524"/>
      <c r="AJ107" s="524"/>
      <c r="AK107" s="526" t="str">
        <f t="shared" si="21"/>
        <v/>
      </c>
      <c r="AL107" s="526"/>
      <c r="AM107" s="527"/>
      <c r="AN107" s="576"/>
      <c r="AO107" s="576"/>
      <c r="AP107" s="576"/>
      <c r="AQ107" s="576"/>
      <c r="AR107" s="576"/>
      <c r="AS107" s="576"/>
      <c r="AT107" s="576"/>
      <c r="AU107" s="576"/>
      <c r="AV107" s="576"/>
      <c r="AW107" s="576"/>
      <c r="AX107" s="576"/>
      <c r="AY107" s="576"/>
      <c r="AZ107" s="576"/>
      <c r="BA107" s="576"/>
      <c r="BB107" s="576"/>
      <c r="BC107" s="576"/>
      <c r="BD107" s="576"/>
      <c r="BE107" s="576"/>
      <c r="BF107" s="576"/>
      <c r="BG107" s="576"/>
      <c r="BH107" s="576"/>
      <c r="BI107" s="576"/>
      <c r="BJ107" s="576"/>
      <c r="BK107" s="576"/>
      <c r="BL107" s="576"/>
      <c r="BM107" s="576"/>
      <c r="BN107" s="576"/>
      <c r="BO107" s="576"/>
      <c r="BP107" s="576"/>
      <c r="BQ107" s="576"/>
      <c r="BR107" s="576"/>
      <c r="BS107" s="723"/>
      <c r="BT107" s="723"/>
      <c r="BU107" s="723"/>
      <c r="BV107" s="723"/>
      <c r="BW107" s="723"/>
      <c r="BX107" s="723"/>
      <c r="BY107" s="723"/>
      <c r="BZ107" s="723"/>
      <c r="CA107" s="723"/>
      <c r="CB107" s="723"/>
      <c r="CC107" s="723"/>
      <c r="CD107" s="723"/>
      <c r="CE107" s="723"/>
      <c r="CF107" s="723"/>
      <c r="CG107" s="723"/>
      <c r="CH107" s="723"/>
      <c r="CI107" s="723"/>
      <c r="CJ107" s="723"/>
      <c r="CK107" s="723"/>
      <c r="CL107" s="723"/>
      <c r="CM107" s="723"/>
      <c r="CN107" s="723"/>
      <c r="CO107" s="129"/>
      <c r="CP107" s="17"/>
      <c r="CQ107" s="100"/>
      <c r="CR107" s="100"/>
      <c r="CS107" s="124"/>
      <c r="CT107" s="124"/>
      <c r="CX107" s="17"/>
      <c r="CY107" s="17"/>
    </row>
    <row r="108" spans="1:103" ht="30" customHeight="1" x14ac:dyDescent="0.4">
      <c r="B108" s="725"/>
      <c r="C108" s="726"/>
      <c r="D108" s="726"/>
      <c r="E108" s="726"/>
      <c r="F108" s="726"/>
      <c r="G108" s="726"/>
      <c r="H108" s="524"/>
      <c r="I108" s="524"/>
      <c r="J108" s="524"/>
      <c r="K108" s="526" t="str">
        <f t="shared" si="18"/>
        <v/>
      </c>
      <c r="L108" s="526"/>
      <c r="M108" s="526"/>
      <c r="N108" s="524"/>
      <c r="O108" s="524"/>
      <c r="P108" s="524"/>
      <c r="Q108" s="526" t="str">
        <f t="shared" si="19"/>
        <v/>
      </c>
      <c r="R108" s="526"/>
      <c r="S108" s="526"/>
      <c r="T108" s="526"/>
      <c r="U108" s="526"/>
      <c r="V108" s="726"/>
      <c r="W108" s="726"/>
      <c r="X108" s="726"/>
      <c r="Y108" s="726"/>
      <c r="Z108" s="726"/>
      <c r="AA108" s="726"/>
      <c r="AB108" s="524"/>
      <c r="AC108" s="524"/>
      <c r="AD108" s="524"/>
      <c r="AE108" s="526" t="str">
        <f t="shared" si="20"/>
        <v/>
      </c>
      <c r="AF108" s="526"/>
      <c r="AG108" s="526"/>
      <c r="AH108" s="524"/>
      <c r="AI108" s="524"/>
      <c r="AJ108" s="524"/>
      <c r="AK108" s="526" t="str">
        <f t="shared" si="21"/>
        <v/>
      </c>
      <c r="AL108" s="526"/>
      <c r="AM108" s="527"/>
      <c r="AN108" s="576"/>
      <c r="AO108" s="576"/>
      <c r="AP108" s="576"/>
      <c r="AQ108" s="576"/>
      <c r="AR108" s="576"/>
      <c r="AS108" s="576"/>
      <c r="AT108" s="576"/>
      <c r="AU108" s="576"/>
      <c r="AV108" s="576"/>
      <c r="AW108" s="576"/>
      <c r="AX108" s="576"/>
      <c r="AY108" s="576"/>
      <c r="AZ108" s="576"/>
      <c r="BA108" s="576"/>
      <c r="BB108" s="576"/>
      <c r="BC108" s="576"/>
      <c r="BD108" s="576"/>
      <c r="BE108" s="576"/>
      <c r="BF108" s="576"/>
      <c r="BG108" s="576"/>
      <c r="BH108" s="576"/>
      <c r="BI108" s="576"/>
      <c r="BJ108" s="576"/>
      <c r="BK108" s="576"/>
      <c r="BL108" s="576"/>
      <c r="BM108" s="576"/>
      <c r="BN108" s="576"/>
      <c r="BO108" s="576"/>
      <c r="BP108" s="576"/>
      <c r="BQ108" s="576"/>
      <c r="BR108" s="576"/>
      <c r="BS108" s="723"/>
      <c r="BT108" s="723"/>
      <c r="BU108" s="723"/>
      <c r="BV108" s="723"/>
      <c r="BW108" s="723"/>
      <c r="BX108" s="723"/>
      <c r="BY108" s="723"/>
      <c r="BZ108" s="723"/>
      <c r="CA108" s="723"/>
      <c r="CB108" s="723"/>
      <c r="CC108" s="723"/>
      <c r="CD108" s="723"/>
      <c r="CE108" s="723"/>
      <c r="CF108" s="723"/>
      <c r="CG108" s="723"/>
      <c r="CH108" s="723"/>
      <c r="CI108" s="723"/>
      <c r="CJ108" s="723"/>
      <c r="CK108" s="723"/>
      <c r="CL108" s="723"/>
      <c r="CM108" s="723"/>
      <c r="CN108" s="723"/>
      <c r="CO108" s="129"/>
    </row>
    <row r="109" spans="1:103" ht="30" customHeight="1" x14ac:dyDescent="0.4">
      <c r="B109" s="725"/>
      <c r="C109" s="726"/>
      <c r="D109" s="726"/>
      <c r="E109" s="726"/>
      <c r="F109" s="726"/>
      <c r="G109" s="726"/>
      <c r="H109" s="524"/>
      <c r="I109" s="524"/>
      <c r="J109" s="524"/>
      <c r="K109" s="526" t="str">
        <f t="shared" si="18"/>
        <v/>
      </c>
      <c r="L109" s="526"/>
      <c r="M109" s="526"/>
      <c r="N109" s="524"/>
      <c r="O109" s="524"/>
      <c r="P109" s="524"/>
      <c r="Q109" s="526" t="str">
        <f t="shared" si="19"/>
        <v/>
      </c>
      <c r="R109" s="526"/>
      <c r="S109" s="526"/>
      <c r="T109" s="526"/>
      <c r="U109" s="526"/>
      <c r="V109" s="726"/>
      <c r="W109" s="726"/>
      <c r="X109" s="726"/>
      <c r="Y109" s="726"/>
      <c r="Z109" s="726"/>
      <c r="AA109" s="726"/>
      <c r="AB109" s="524"/>
      <c r="AC109" s="524"/>
      <c r="AD109" s="524"/>
      <c r="AE109" s="526" t="str">
        <f t="shared" si="20"/>
        <v/>
      </c>
      <c r="AF109" s="526"/>
      <c r="AG109" s="526"/>
      <c r="AH109" s="524"/>
      <c r="AI109" s="524"/>
      <c r="AJ109" s="524"/>
      <c r="AK109" s="526" t="str">
        <f t="shared" si="21"/>
        <v/>
      </c>
      <c r="AL109" s="526"/>
      <c r="AM109" s="527"/>
      <c r="AN109" s="576"/>
      <c r="AO109" s="576"/>
      <c r="AP109" s="576"/>
      <c r="AQ109" s="576"/>
      <c r="AR109" s="576"/>
      <c r="AS109" s="576"/>
      <c r="AT109" s="576"/>
      <c r="AU109" s="576"/>
      <c r="AV109" s="576"/>
      <c r="AW109" s="576"/>
      <c r="AX109" s="576"/>
      <c r="AY109" s="576"/>
      <c r="AZ109" s="576"/>
      <c r="BA109" s="576"/>
      <c r="BB109" s="576"/>
      <c r="BC109" s="576"/>
      <c r="BD109" s="576"/>
      <c r="BE109" s="576"/>
      <c r="BF109" s="576"/>
      <c r="BG109" s="576"/>
      <c r="BH109" s="576"/>
      <c r="BI109" s="576"/>
      <c r="BJ109" s="576"/>
      <c r="BK109" s="576"/>
      <c r="BL109" s="576"/>
      <c r="BM109" s="576"/>
      <c r="BN109" s="576"/>
      <c r="BO109" s="576"/>
      <c r="BP109" s="576"/>
      <c r="BQ109" s="576"/>
      <c r="BR109" s="576"/>
      <c r="BS109" s="723"/>
      <c r="BT109" s="723"/>
      <c r="BU109" s="723"/>
      <c r="BV109" s="723"/>
      <c r="BW109" s="723"/>
      <c r="BX109" s="723"/>
      <c r="BY109" s="723"/>
      <c r="BZ109" s="723"/>
      <c r="CA109" s="723"/>
      <c r="CB109" s="723"/>
      <c r="CC109" s="723"/>
      <c r="CD109" s="723"/>
      <c r="CE109" s="723"/>
      <c r="CF109" s="723"/>
      <c r="CG109" s="723"/>
      <c r="CH109" s="723"/>
      <c r="CI109" s="723"/>
      <c r="CJ109" s="723"/>
      <c r="CK109" s="723"/>
      <c r="CL109" s="723"/>
      <c r="CM109" s="723"/>
      <c r="CN109" s="723"/>
      <c r="CO109" s="129"/>
    </row>
    <row r="110" spans="1:103" ht="18" customHeight="1" x14ac:dyDescent="0.4">
      <c r="B110" s="572" t="s">
        <v>172</v>
      </c>
      <c r="C110" s="543"/>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3"/>
      <c r="AD110" s="543"/>
      <c r="AE110" s="543"/>
      <c r="AF110" s="543"/>
      <c r="AG110" s="543"/>
      <c r="AH110" s="543"/>
      <c r="AI110" s="543"/>
      <c r="AJ110" s="543"/>
      <c r="AK110" s="543"/>
      <c r="AL110" s="543"/>
      <c r="AM110" s="543"/>
      <c r="AN110" s="543"/>
      <c r="AO110" s="543"/>
      <c r="AP110" s="543"/>
      <c r="AQ110" s="543"/>
      <c r="AR110" s="543"/>
      <c r="AS110" s="543"/>
      <c r="AT110" s="543"/>
      <c r="AU110" s="543"/>
      <c r="AV110" s="543"/>
      <c r="AW110" s="543"/>
      <c r="AX110" s="543"/>
      <c r="AY110" s="543"/>
      <c r="AZ110" s="543"/>
      <c r="BA110" s="543"/>
      <c r="BB110" s="543"/>
      <c r="BC110" s="543"/>
      <c r="BD110" s="543"/>
      <c r="BE110" s="543"/>
      <c r="BF110" s="543"/>
      <c r="BG110" s="543"/>
      <c r="BH110" s="543"/>
      <c r="BI110" s="543"/>
      <c r="BJ110" s="543"/>
      <c r="BK110" s="543"/>
      <c r="BL110" s="543"/>
      <c r="BM110" s="543"/>
      <c r="BN110" s="543"/>
      <c r="BO110" s="543"/>
      <c r="BP110" s="543"/>
      <c r="BQ110" s="543"/>
      <c r="BR110" s="543"/>
      <c r="BS110" s="543"/>
      <c r="BT110" s="543"/>
      <c r="BU110" s="543"/>
      <c r="BV110" s="543"/>
      <c r="BW110" s="543"/>
      <c r="BX110" s="543"/>
      <c r="BY110" s="543"/>
      <c r="BZ110" s="543"/>
      <c r="CA110" s="543"/>
      <c r="CB110" s="543"/>
      <c r="CC110" s="543"/>
      <c r="CD110" s="543"/>
      <c r="CE110" s="543"/>
      <c r="CF110" s="543"/>
      <c r="CG110" s="543"/>
      <c r="CH110" s="543"/>
      <c r="CI110" s="543"/>
      <c r="CJ110" s="543"/>
      <c r="CK110" s="543"/>
      <c r="CL110" s="543"/>
      <c r="CM110" s="543"/>
      <c r="CN110" s="544"/>
      <c r="CO110" s="38"/>
    </row>
    <row r="111" spans="1:103" ht="18" customHeight="1" x14ac:dyDescent="0.4">
      <c r="B111" s="572" t="s">
        <v>173</v>
      </c>
      <c r="C111" s="543"/>
      <c r="D111" s="543"/>
      <c r="E111" s="543"/>
      <c r="F111" s="543"/>
      <c r="G111" s="543"/>
      <c r="H111" s="543"/>
      <c r="I111" s="543"/>
      <c r="J111" s="543"/>
      <c r="K111" s="543"/>
      <c r="L111" s="543"/>
      <c r="M111" s="543"/>
      <c r="N111" s="543"/>
      <c r="O111" s="543"/>
      <c r="P111" s="543"/>
      <c r="Q111" s="543"/>
      <c r="R111" s="543"/>
      <c r="S111" s="543"/>
      <c r="T111" s="543"/>
      <c r="U111" s="543"/>
      <c r="V111" s="543"/>
      <c r="W111" s="543"/>
      <c r="X111" s="543"/>
      <c r="Y111" s="543"/>
      <c r="Z111" s="543"/>
      <c r="AA111" s="543"/>
      <c r="AB111" s="543"/>
      <c r="AC111" s="543"/>
      <c r="AD111" s="543"/>
      <c r="AE111" s="543"/>
      <c r="AF111" s="543"/>
      <c r="AG111" s="543"/>
      <c r="AH111" s="543"/>
      <c r="AI111" s="543"/>
      <c r="AJ111" s="543"/>
      <c r="AK111" s="543"/>
      <c r="AL111" s="543"/>
      <c r="AM111" s="543"/>
      <c r="AN111" s="543"/>
      <c r="AO111" s="543"/>
      <c r="AP111" s="543"/>
      <c r="AQ111" s="543"/>
      <c r="AR111" s="543"/>
      <c r="AS111" s="543"/>
      <c r="AT111" s="543"/>
      <c r="AU111" s="544"/>
      <c r="AV111" s="572" t="s">
        <v>174</v>
      </c>
      <c r="AW111" s="543"/>
      <c r="AX111" s="543"/>
      <c r="AY111" s="543"/>
      <c r="AZ111" s="543"/>
      <c r="BA111" s="543"/>
      <c r="BB111" s="543"/>
      <c r="BC111" s="543"/>
      <c r="BD111" s="543"/>
      <c r="BE111" s="543"/>
      <c r="BF111" s="543"/>
      <c r="BG111" s="543"/>
      <c r="BH111" s="543"/>
      <c r="BI111" s="543"/>
      <c r="BJ111" s="543"/>
      <c r="BK111" s="543"/>
      <c r="BL111" s="543"/>
      <c r="BM111" s="543"/>
      <c r="BN111" s="543"/>
      <c r="BO111" s="543"/>
      <c r="BP111" s="543"/>
      <c r="BQ111" s="543"/>
      <c r="BR111" s="543"/>
      <c r="BS111" s="543"/>
      <c r="BT111" s="543"/>
      <c r="BU111" s="543"/>
      <c r="BV111" s="543"/>
      <c r="BW111" s="543"/>
      <c r="BX111" s="543"/>
      <c r="BY111" s="543"/>
      <c r="BZ111" s="543"/>
      <c r="CA111" s="543"/>
      <c r="CB111" s="543"/>
      <c r="CC111" s="543"/>
      <c r="CD111" s="543"/>
      <c r="CE111" s="543"/>
      <c r="CF111" s="543"/>
      <c r="CG111" s="543"/>
      <c r="CH111" s="543"/>
      <c r="CI111" s="543"/>
      <c r="CJ111" s="543"/>
      <c r="CK111" s="543"/>
      <c r="CL111" s="543"/>
      <c r="CM111" s="543"/>
      <c r="CN111" s="544"/>
      <c r="CO111" s="38"/>
    </row>
    <row r="112" spans="1:103" ht="18" customHeight="1" x14ac:dyDescent="0.4">
      <c r="B112" s="759"/>
      <c r="C112" s="760"/>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0"/>
      <c r="AA112" s="760"/>
      <c r="AB112" s="760"/>
      <c r="AC112" s="760"/>
      <c r="AD112" s="760"/>
      <c r="AE112" s="760"/>
      <c r="AF112" s="760"/>
      <c r="AG112" s="760"/>
      <c r="AH112" s="760"/>
      <c r="AI112" s="760"/>
      <c r="AJ112" s="760"/>
      <c r="AK112" s="760"/>
      <c r="AL112" s="760"/>
      <c r="AM112" s="760"/>
      <c r="AN112" s="760"/>
      <c r="AO112" s="760"/>
      <c r="AP112" s="760"/>
      <c r="AQ112" s="760"/>
      <c r="AR112" s="760"/>
      <c r="AS112" s="760"/>
      <c r="AT112" s="760"/>
      <c r="AU112" s="761"/>
      <c r="AV112" s="40"/>
      <c r="AW112" s="41"/>
      <c r="AX112" s="24"/>
      <c r="AY112" s="762"/>
      <c r="AZ112" s="762"/>
      <c r="BA112" s="762"/>
      <c r="BB112" s="762"/>
      <c r="BC112" s="762"/>
      <c r="BD112" s="762"/>
      <c r="BE112" s="599"/>
      <c r="BF112" s="599"/>
      <c r="BG112" s="599"/>
      <c r="BH112" s="763" t="str">
        <f>IF(B112="","","年")</f>
        <v/>
      </c>
      <c r="BI112" s="763"/>
      <c r="BJ112" s="763"/>
      <c r="BK112" s="599"/>
      <c r="BL112" s="599"/>
      <c r="BM112" s="599"/>
      <c r="BN112" s="763" t="str">
        <f>IF(B112="","","月")</f>
        <v/>
      </c>
      <c r="BO112" s="763"/>
      <c r="BP112" s="763"/>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5"/>
      <c r="CO112" s="27"/>
    </row>
    <row r="113" spans="1:103" ht="18" customHeight="1" x14ac:dyDescent="0.4">
      <c r="B113" s="730"/>
      <c r="C113" s="731"/>
      <c r="D113" s="731"/>
      <c r="E113" s="731"/>
      <c r="F113" s="731"/>
      <c r="G113" s="731"/>
      <c r="H113" s="731"/>
      <c r="I113" s="731"/>
      <c r="J113" s="731"/>
      <c r="K113" s="731"/>
      <c r="L113" s="731"/>
      <c r="M113" s="731"/>
      <c r="N113" s="731"/>
      <c r="O113" s="731"/>
      <c r="P113" s="731"/>
      <c r="Q113" s="731"/>
      <c r="R113" s="731"/>
      <c r="S113" s="731"/>
      <c r="T113" s="731"/>
      <c r="U113" s="731"/>
      <c r="V113" s="731"/>
      <c r="W113" s="731"/>
      <c r="X113" s="731"/>
      <c r="Y113" s="731"/>
      <c r="Z113" s="731"/>
      <c r="AA113" s="731"/>
      <c r="AB113" s="731"/>
      <c r="AC113" s="731"/>
      <c r="AD113" s="731"/>
      <c r="AE113" s="731"/>
      <c r="AF113" s="731"/>
      <c r="AG113" s="731"/>
      <c r="AH113" s="731"/>
      <c r="AI113" s="731"/>
      <c r="AJ113" s="731"/>
      <c r="AK113" s="731"/>
      <c r="AL113" s="731"/>
      <c r="AM113" s="731"/>
      <c r="AN113" s="731"/>
      <c r="AO113" s="731"/>
      <c r="AP113" s="731"/>
      <c r="AQ113" s="731"/>
      <c r="AR113" s="731"/>
      <c r="AS113" s="731"/>
      <c r="AT113" s="731"/>
      <c r="AU113" s="732"/>
      <c r="AV113" s="43"/>
      <c r="AW113" s="42"/>
      <c r="AX113" s="27"/>
      <c r="AY113" s="747"/>
      <c r="AZ113" s="747"/>
      <c r="BA113" s="747"/>
      <c r="BB113" s="747"/>
      <c r="BC113" s="747"/>
      <c r="BD113" s="747"/>
      <c r="BE113" s="748"/>
      <c r="BF113" s="748"/>
      <c r="BG113" s="748"/>
      <c r="BH113" s="749" t="str">
        <f t="shared" ref="BH113:BH116" si="22">IF(B113="","","年")</f>
        <v/>
      </c>
      <c r="BI113" s="749"/>
      <c r="BJ113" s="749"/>
      <c r="BK113" s="748"/>
      <c r="BL113" s="748"/>
      <c r="BM113" s="748"/>
      <c r="BN113" s="749" t="str">
        <f t="shared" ref="BN113:BN116" si="23">IF(B113="","","月")</f>
        <v/>
      </c>
      <c r="BO113" s="749"/>
      <c r="BP113" s="749"/>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8"/>
      <c r="CO113" s="27"/>
    </row>
    <row r="114" spans="1:103" ht="18" customHeight="1" x14ac:dyDescent="0.4">
      <c r="B114" s="730"/>
      <c r="C114" s="731"/>
      <c r="D114" s="731"/>
      <c r="E114" s="731"/>
      <c r="F114" s="731"/>
      <c r="G114" s="731"/>
      <c r="H114" s="731"/>
      <c r="I114" s="731"/>
      <c r="J114" s="731"/>
      <c r="K114" s="731"/>
      <c r="L114" s="731"/>
      <c r="M114" s="731"/>
      <c r="N114" s="731"/>
      <c r="O114" s="731"/>
      <c r="P114" s="731"/>
      <c r="Q114" s="731"/>
      <c r="R114" s="731"/>
      <c r="S114" s="731"/>
      <c r="T114" s="731"/>
      <c r="U114" s="731"/>
      <c r="V114" s="731"/>
      <c r="W114" s="731"/>
      <c r="X114" s="731"/>
      <c r="Y114" s="731"/>
      <c r="Z114" s="731"/>
      <c r="AA114" s="731"/>
      <c r="AB114" s="731"/>
      <c r="AC114" s="731"/>
      <c r="AD114" s="731"/>
      <c r="AE114" s="731"/>
      <c r="AF114" s="731"/>
      <c r="AG114" s="731"/>
      <c r="AH114" s="731"/>
      <c r="AI114" s="731"/>
      <c r="AJ114" s="731"/>
      <c r="AK114" s="731"/>
      <c r="AL114" s="731"/>
      <c r="AM114" s="731"/>
      <c r="AN114" s="731"/>
      <c r="AO114" s="731"/>
      <c r="AP114" s="731"/>
      <c r="AQ114" s="731"/>
      <c r="AR114" s="731"/>
      <c r="AS114" s="731"/>
      <c r="AT114" s="731"/>
      <c r="AU114" s="732"/>
      <c r="AV114" s="43"/>
      <c r="AW114" s="42"/>
      <c r="AX114" s="27"/>
      <c r="AY114" s="747"/>
      <c r="AZ114" s="747"/>
      <c r="BA114" s="747"/>
      <c r="BB114" s="747"/>
      <c r="BC114" s="747"/>
      <c r="BD114" s="747"/>
      <c r="BE114" s="748"/>
      <c r="BF114" s="748"/>
      <c r="BG114" s="748"/>
      <c r="BH114" s="749" t="str">
        <f t="shared" si="22"/>
        <v/>
      </c>
      <c r="BI114" s="749"/>
      <c r="BJ114" s="749"/>
      <c r="BK114" s="748"/>
      <c r="BL114" s="748"/>
      <c r="BM114" s="748"/>
      <c r="BN114" s="749" t="str">
        <f t="shared" si="23"/>
        <v/>
      </c>
      <c r="BO114" s="749"/>
      <c r="BP114" s="749"/>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8"/>
      <c r="CO114" s="27"/>
    </row>
    <row r="115" spans="1:103" ht="18" customHeight="1" x14ac:dyDescent="0.4">
      <c r="B115" s="730"/>
      <c r="C115" s="731"/>
      <c r="D115" s="731"/>
      <c r="E115" s="731"/>
      <c r="F115" s="731"/>
      <c r="G115" s="731"/>
      <c r="H115" s="731"/>
      <c r="I115" s="731"/>
      <c r="J115" s="731"/>
      <c r="K115" s="731"/>
      <c r="L115" s="731"/>
      <c r="M115" s="731"/>
      <c r="N115" s="731"/>
      <c r="O115" s="731"/>
      <c r="P115" s="731"/>
      <c r="Q115" s="731"/>
      <c r="R115" s="731"/>
      <c r="S115" s="731"/>
      <c r="T115" s="731"/>
      <c r="U115" s="731"/>
      <c r="V115" s="731"/>
      <c r="W115" s="731"/>
      <c r="X115" s="731"/>
      <c r="Y115" s="731"/>
      <c r="Z115" s="731"/>
      <c r="AA115" s="731"/>
      <c r="AB115" s="731"/>
      <c r="AC115" s="731"/>
      <c r="AD115" s="731"/>
      <c r="AE115" s="731"/>
      <c r="AF115" s="731"/>
      <c r="AG115" s="731"/>
      <c r="AH115" s="731"/>
      <c r="AI115" s="731"/>
      <c r="AJ115" s="731"/>
      <c r="AK115" s="731"/>
      <c r="AL115" s="731"/>
      <c r="AM115" s="731"/>
      <c r="AN115" s="731"/>
      <c r="AO115" s="731"/>
      <c r="AP115" s="731"/>
      <c r="AQ115" s="731"/>
      <c r="AR115" s="731"/>
      <c r="AS115" s="731"/>
      <c r="AT115" s="731"/>
      <c r="AU115" s="732"/>
      <c r="AV115" s="43"/>
      <c r="AW115" s="42"/>
      <c r="AX115" s="27"/>
      <c r="AY115" s="747"/>
      <c r="AZ115" s="747"/>
      <c r="BA115" s="747"/>
      <c r="BB115" s="747"/>
      <c r="BC115" s="747"/>
      <c r="BD115" s="747"/>
      <c r="BE115" s="748"/>
      <c r="BF115" s="748"/>
      <c r="BG115" s="748"/>
      <c r="BH115" s="749" t="str">
        <f t="shared" si="22"/>
        <v/>
      </c>
      <c r="BI115" s="749"/>
      <c r="BJ115" s="749"/>
      <c r="BK115" s="748"/>
      <c r="BL115" s="748"/>
      <c r="BM115" s="748"/>
      <c r="BN115" s="749" t="str">
        <f t="shared" si="23"/>
        <v/>
      </c>
      <c r="BO115" s="749"/>
      <c r="BP115" s="749"/>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8"/>
      <c r="CO115" s="27"/>
    </row>
    <row r="116" spans="1:103" ht="18" customHeight="1" x14ac:dyDescent="0.4">
      <c r="B116" s="733"/>
      <c r="C116" s="734"/>
      <c r="D116" s="734"/>
      <c r="E116" s="734"/>
      <c r="F116" s="734"/>
      <c r="G116" s="734"/>
      <c r="H116" s="734"/>
      <c r="I116" s="734"/>
      <c r="J116" s="734"/>
      <c r="K116" s="734"/>
      <c r="L116" s="734"/>
      <c r="M116" s="734"/>
      <c r="N116" s="734"/>
      <c r="O116" s="734"/>
      <c r="P116" s="734"/>
      <c r="Q116" s="734"/>
      <c r="R116" s="734"/>
      <c r="S116" s="734"/>
      <c r="T116" s="734"/>
      <c r="U116" s="734"/>
      <c r="V116" s="734"/>
      <c r="W116" s="734"/>
      <c r="X116" s="734"/>
      <c r="Y116" s="734"/>
      <c r="Z116" s="734"/>
      <c r="AA116" s="734"/>
      <c r="AB116" s="734"/>
      <c r="AC116" s="734"/>
      <c r="AD116" s="734"/>
      <c r="AE116" s="734"/>
      <c r="AF116" s="734"/>
      <c r="AG116" s="734"/>
      <c r="AH116" s="734"/>
      <c r="AI116" s="734"/>
      <c r="AJ116" s="734"/>
      <c r="AK116" s="734"/>
      <c r="AL116" s="734"/>
      <c r="AM116" s="734"/>
      <c r="AN116" s="734"/>
      <c r="AO116" s="734"/>
      <c r="AP116" s="734"/>
      <c r="AQ116" s="734"/>
      <c r="AR116" s="734"/>
      <c r="AS116" s="734"/>
      <c r="AT116" s="734"/>
      <c r="AU116" s="735"/>
      <c r="AV116" s="44"/>
      <c r="AW116" s="45"/>
      <c r="AX116" s="30"/>
      <c r="AY116" s="745"/>
      <c r="AZ116" s="745"/>
      <c r="BA116" s="745"/>
      <c r="BB116" s="745"/>
      <c r="BC116" s="745"/>
      <c r="BD116" s="745"/>
      <c r="BE116" s="602"/>
      <c r="BF116" s="602"/>
      <c r="BG116" s="602"/>
      <c r="BH116" s="746" t="str">
        <f t="shared" si="22"/>
        <v/>
      </c>
      <c r="BI116" s="746"/>
      <c r="BJ116" s="746"/>
      <c r="BK116" s="602"/>
      <c r="BL116" s="602"/>
      <c r="BM116" s="602"/>
      <c r="BN116" s="746" t="str">
        <f t="shared" si="23"/>
        <v/>
      </c>
      <c r="BO116" s="746"/>
      <c r="BP116" s="746"/>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1"/>
      <c r="CO116" s="27"/>
    </row>
    <row r="117" spans="1:103" ht="18" customHeight="1" x14ac:dyDescent="0.4">
      <c r="B117" s="23" t="s">
        <v>175</v>
      </c>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5"/>
      <c r="CO117" s="27"/>
    </row>
    <row r="118" spans="1:103" ht="18" customHeight="1" x14ac:dyDescent="0.4">
      <c r="B118" s="730"/>
      <c r="C118" s="731"/>
      <c r="D118" s="731"/>
      <c r="E118" s="731"/>
      <c r="F118" s="731"/>
      <c r="G118" s="731"/>
      <c r="H118" s="731"/>
      <c r="I118" s="731"/>
      <c r="J118" s="731"/>
      <c r="K118" s="731"/>
      <c r="L118" s="731"/>
      <c r="M118" s="731"/>
      <c r="N118" s="731"/>
      <c r="O118" s="731"/>
      <c r="P118" s="731"/>
      <c r="Q118" s="731"/>
      <c r="R118" s="731"/>
      <c r="S118" s="731"/>
      <c r="T118" s="731"/>
      <c r="U118" s="731"/>
      <c r="V118" s="731"/>
      <c r="W118" s="731"/>
      <c r="X118" s="731"/>
      <c r="Y118" s="731"/>
      <c r="Z118" s="731"/>
      <c r="AA118" s="731"/>
      <c r="AB118" s="731"/>
      <c r="AC118" s="731"/>
      <c r="AD118" s="731"/>
      <c r="AE118" s="731"/>
      <c r="AF118" s="731"/>
      <c r="AG118" s="731"/>
      <c r="AH118" s="731"/>
      <c r="AI118" s="731"/>
      <c r="AJ118" s="731"/>
      <c r="AK118" s="731"/>
      <c r="AL118" s="731"/>
      <c r="AM118" s="731"/>
      <c r="AN118" s="731"/>
      <c r="AO118" s="731"/>
      <c r="AP118" s="731"/>
      <c r="AQ118" s="731"/>
      <c r="AR118" s="731"/>
      <c r="AS118" s="731"/>
      <c r="AT118" s="731"/>
      <c r="AU118" s="731"/>
      <c r="AV118" s="731"/>
      <c r="AW118" s="731"/>
      <c r="AX118" s="731"/>
      <c r="AY118" s="731"/>
      <c r="AZ118" s="731"/>
      <c r="BA118" s="731"/>
      <c r="BB118" s="731"/>
      <c r="BC118" s="731"/>
      <c r="BD118" s="731"/>
      <c r="BE118" s="731"/>
      <c r="BF118" s="731"/>
      <c r="BG118" s="731"/>
      <c r="BH118" s="731"/>
      <c r="BI118" s="731"/>
      <c r="BJ118" s="731"/>
      <c r="BK118" s="731"/>
      <c r="BL118" s="731"/>
      <c r="BM118" s="731"/>
      <c r="BN118" s="731"/>
      <c r="BO118" s="731"/>
      <c r="BP118" s="731"/>
      <c r="BQ118" s="731"/>
      <c r="BR118" s="731"/>
      <c r="BS118" s="731"/>
      <c r="BT118" s="731"/>
      <c r="BU118" s="731"/>
      <c r="BV118" s="731"/>
      <c r="BW118" s="731"/>
      <c r="BX118" s="731"/>
      <c r="BY118" s="731"/>
      <c r="BZ118" s="731"/>
      <c r="CA118" s="731"/>
      <c r="CB118" s="731"/>
      <c r="CC118" s="731"/>
      <c r="CD118" s="731"/>
      <c r="CE118" s="731"/>
      <c r="CF118" s="731"/>
      <c r="CG118" s="731"/>
      <c r="CH118" s="731"/>
      <c r="CI118" s="731"/>
      <c r="CJ118" s="731"/>
      <c r="CK118" s="731"/>
      <c r="CL118" s="731"/>
      <c r="CM118" s="731"/>
      <c r="CN118" s="732"/>
      <c r="CO118" s="103"/>
    </row>
    <row r="119" spans="1:103" ht="18" customHeight="1" x14ac:dyDescent="0.4">
      <c r="B119" s="730"/>
      <c r="C119" s="731"/>
      <c r="D119" s="731"/>
      <c r="E119" s="731"/>
      <c r="F119" s="731"/>
      <c r="G119" s="731"/>
      <c r="H119" s="731"/>
      <c r="I119" s="731"/>
      <c r="J119" s="731"/>
      <c r="K119" s="731"/>
      <c r="L119" s="731"/>
      <c r="M119" s="731"/>
      <c r="N119" s="731"/>
      <c r="O119" s="731"/>
      <c r="P119" s="731"/>
      <c r="Q119" s="731"/>
      <c r="R119" s="731"/>
      <c r="S119" s="731"/>
      <c r="T119" s="731"/>
      <c r="U119" s="731"/>
      <c r="V119" s="731"/>
      <c r="W119" s="731"/>
      <c r="X119" s="731"/>
      <c r="Y119" s="731"/>
      <c r="Z119" s="731"/>
      <c r="AA119" s="731"/>
      <c r="AB119" s="731"/>
      <c r="AC119" s="731"/>
      <c r="AD119" s="731"/>
      <c r="AE119" s="731"/>
      <c r="AF119" s="731"/>
      <c r="AG119" s="731"/>
      <c r="AH119" s="731"/>
      <c r="AI119" s="731"/>
      <c r="AJ119" s="731"/>
      <c r="AK119" s="731"/>
      <c r="AL119" s="731"/>
      <c r="AM119" s="731"/>
      <c r="AN119" s="731"/>
      <c r="AO119" s="731"/>
      <c r="AP119" s="731"/>
      <c r="AQ119" s="731"/>
      <c r="AR119" s="731"/>
      <c r="AS119" s="731"/>
      <c r="AT119" s="731"/>
      <c r="AU119" s="731"/>
      <c r="AV119" s="731"/>
      <c r="AW119" s="731"/>
      <c r="AX119" s="731"/>
      <c r="AY119" s="731"/>
      <c r="AZ119" s="731"/>
      <c r="BA119" s="731"/>
      <c r="BB119" s="731"/>
      <c r="BC119" s="731"/>
      <c r="BD119" s="731"/>
      <c r="BE119" s="731"/>
      <c r="BF119" s="731"/>
      <c r="BG119" s="731"/>
      <c r="BH119" s="731"/>
      <c r="BI119" s="731"/>
      <c r="BJ119" s="731"/>
      <c r="BK119" s="731"/>
      <c r="BL119" s="731"/>
      <c r="BM119" s="731"/>
      <c r="BN119" s="731"/>
      <c r="BO119" s="731"/>
      <c r="BP119" s="731"/>
      <c r="BQ119" s="731"/>
      <c r="BR119" s="731"/>
      <c r="BS119" s="731"/>
      <c r="BT119" s="731"/>
      <c r="BU119" s="731"/>
      <c r="BV119" s="731"/>
      <c r="BW119" s="731"/>
      <c r="BX119" s="731"/>
      <c r="BY119" s="731"/>
      <c r="BZ119" s="731"/>
      <c r="CA119" s="731"/>
      <c r="CB119" s="731"/>
      <c r="CC119" s="731"/>
      <c r="CD119" s="731"/>
      <c r="CE119" s="731"/>
      <c r="CF119" s="731"/>
      <c r="CG119" s="731"/>
      <c r="CH119" s="731"/>
      <c r="CI119" s="731"/>
      <c r="CJ119" s="731"/>
      <c r="CK119" s="731"/>
      <c r="CL119" s="731"/>
      <c r="CM119" s="731"/>
      <c r="CN119" s="732"/>
      <c r="CO119" s="103"/>
    </row>
    <row r="120" spans="1:103" ht="18" customHeight="1" x14ac:dyDescent="0.4">
      <c r="B120" s="730"/>
      <c r="C120" s="731"/>
      <c r="D120" s="731"/>
      <c r="E120" s="731"/>
      <c r="F120" s="731"/>
      <c r="G120" s="731"/>
      <c r="H120" s="731"/>
      <c r="I120" s="731"/>
      <c r="J120" s="731"/>
      <c r="K120" s="731"/>
      <c r="L120" s="731"/>
      <c r="M120" s="731"/>
      <c r="N120" s="731"/>
      <c r="O120" s="731"/>
      <c r="P120" s="731"/>
      <c r="Q120" s="731"/>
      <c r="R120" s="731"/>
      <c r="S120" s="731"/>
      <c r="T120" s="731"/>
      <c r="U120" s="731"/>
      <c r="V120" s="731"/>
      <c r="W120" s="731"/>
      <c r="X120" s="731"/>
      <c r="Y120" s="731"/>
      <c r="Z120" s="731"/>
      <c r="AA120" s="731"/>
      <c r="AB120" s="731"/>
      <c r="AC120" s="731"/>
      <c r="AD120" s="731"/>
      <c r="AE120" s="731"/>
      <c r="AF120" s="731"/>
      <c r="AG120" s="731"/>
      <c r="AH120" s="731"/>
      <c r="AI120" s="731"/>
      <c r="AJ120" s="731"/>
      <c r="AK120" s="731"/>
      <c r="AL120" s="731"/>
      <c r="AM120" s="731"/>
      <c r="AN120" s="731"/>
      <c r="AO120" s="731"/>
      <c r="AP120" s="731"/>
      <c r="AQ120" s="731"/>
      <c r="AR120" s="731"/>
      <c r="AS120" s="731"/>
      <c r="AT120" s="731"/>
      <c r="AU120" s="731"/>
      <c r="AV120" s="731"/>
      <c r="AW120" s="731"/>
      <c r="AX120" s="731"/>
      <c r="AY120" s="731"/>
      <c r="AZ120" s="731"/>
      <c r="BA120" s="731"/>
      <c r="BB120" s="731"/>
      <c r="BC120" s="731"/>
      <c r="BD120" s="731"/>
      <c r="BE120" s="731"/>
      <c r="BF120" s="731"/>
      <c r="BG120" s="731"/>
      <c r="BH120" s="731"/>
      <c r="BI120" s="731"/>
      <c r="BJ120" s="731"/>
      <c r="BK120" s="731"/>
      <c r="BL120" s="731"/>
      <c r="BM120" s="731"/>
      <c r="BN120" s="731"/>
      <c r="BO120" s="731"/>
      <c r="BP120" s="731"/>
      <c r="BQ120" s="731"/>
      <c r="BR120" s="731"/>
      <c r="BS120" s="731"/>
      <c r="BT120" s="731"/>
      <c r="BU120" s="731"/>
      <c r="BV120" s="731"/>
      <c r="BW120" s="731"/>
      <c r="BX120" s="731"/>
      <c r="BY120" s="731"/>
      <c r="BZ120" s="731"/>
      <c r="CA120" s="731"/>
      <c r="CB120" s="731"/>
      <c r="CC120" s="731"/>
      <c r="CD120" s="731"/>
      <c r="CE120" s="731"/>
      <c r="CF120" s="731"/>
      <c r="CG120" s="731"/>
      <c r="CH120" s="731"/>
      <c r="CI120" s="731"/>
      <c r="CJ120" s="731"/>
      <c r="CK120" s="731"/>
      <c r="CL120" s="731"/>
      <c r="CM120" s="731"/>
      <c r="CN120" s="732"/>
      <c r="CO120" s="103"/>
    </row>
    <row r="121" spans="1:103" ht="18" customHeight="1" x14ac:dyDescent="0.4">
      <c r="B121" s="730"/>
      <c r="C121" s="731"/>
      <c r="D121" s="731"/>
      <c r="E121" s="731"/>
      <c r="F121" s="731"/>
      <c r="G121" s="731"/>
      <c r="H121" s="731"/>
      <c r="I121" s="731"/>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1"/>
      <c r="AL121" s="731"/>
      <c r="AM121" s="731"/>
      <c r="AN121" s="731"/>
      <c r="AO121" s="731"/>
      <c r="AP121" s="731"/>
      <c r="AQ121" s="731"/>
      <c r="AR121" s="731"/>
      <c r="AS121" s="731"/>
      <c r="AT121" s="731"/>
      <c r="AU121" s="731"/>
      <c r="AV121" s="731"/>
      <c r="AW121" s="731"/>
      <c r="AX121" s="731"/>
      <c r="AY121" s="731"/>
      <c r="AZ121" s="731"/>
      <c r="BA121" s="731"/>
      <c r="BB121" s="731"/>
      <c r="BC121" s="731"/>
      <c r="BD121" s="731"/>
      <c r="BE121" s="731"/>
      <c r="BF121" s="731"/>
      <c r="BG121" s="731"/>
      <c r="BH121" s="731"/>
      <c r="BI121" s="731"/>
      <c r="BJ121" s="731"/>
      <c r="BK121" s="731"/>
      <c r="BL121" s="731"/>
      <c r="BM121" s="731"/>
      <c r="BN121" s="731"/>
      <c r="BO121" s="731"/>
      <c r="BP121" s="731"/>
      <c r="BQ121" s="731"/>
      <c r="BR121" s="731"/>
      <c r="BS121" s="731"/>
      <c r="BT121" s="731"/>
      <c r="BU121" s="731"/>
      <c r="BV121" s="731"/>
      <c r="BW121" s="731"/>
      <c r="BX121" s="731"/>
      <c r="BY121" s="731"/>
      <c r="BZ121" s="731"/>
      <c r="CA121" s="731"/>
      <c r="CB121" s="731"/>
      <c r="CC121" s="731"/>
      <c r="CD121" s="731"/>
      <c r="CE121" s="731"/>
      <c r="CF121" s="731"/>
      <c r="CG121" s="731"/>
      <c r="CH121" s="731"/>
      <c r="CI121" s="731"/>
      <c r="CJ121" s="731"/>
      <c r="CK121" s="731"/>
      <c r="CL121" s="731"/>
      <c r="CM121" s="731"/>
      <c r="CN121" s="732"/>
      <c r="CO121" s="103"/>
    </row>
    <row r="122" spans="1:103" ht="18" customHeight="1" x14ac:dyDescent="0.4">
      <c r="B122" s="733"/>
      <c r="C122" s="734"/>
      <c r="D122" s="734"/>
      <c r="E122" s="734"/>
      <c r="F122" s="734"/>
      <c r="G122" s="734"/>
      <c r="H122" s="734"/>
      <c r="I122" s="734"/>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4"/>
      <c r="AL122" s="734"/>
      <c r="AM122" s="734"/>
      <c r="AN122" s="734"/>
      <c r="AO122" s="734"/>
      <c r="AP122" s="734"/>
      <c r="AQ122" s="734"/>
      <c r="AR122" s="734"/>
      <c r="AS122" s="734"/>
      <c r="AT122" s="734"/>
      <c r="AU122" s="734"/>
      <c r="AV122" s="734"/>
      <c r="AW122" s="734"/>
      <c r="AX122" s="734"/>
      <c r="AY122" s="734"/>
      <c r="AZ122" s="734"/>
      <c r="BA122" s="734"/>
      <c r="BB122" s="734"/>
      <c r="BC122" s="734"/>
      <c r="BD122" s="734"/>
      <c r="BE122" s="734"/>
      <c r="BF122" s="734"/>
      <c r="BG122" s="734"/>
      <c r="BH122" s="734"/>
      <c r="BI122" s="734"/>
      <c r="BJ122" s="734"/>
      <c r="BK122" s="734"/>
      <c r="BL122" s="734"/>
      <c r="BM122" s="734"/>
      <c r="BN122" s="734"/>
      <c r="BO122" s="734"/>
      <c r="BP122" s="734"/>
      <c r="BQ122" s="734"/>
      <c r="BR122" s="734"/>
      <c r="BS122" s="734"/>
      <c r="BT122" s="734"/>
      <c r="BU122" s="734"/>
      <c r="BV122" s="734"/>
      <c r="BW122" s="734"/>
      <c r="BX122" s="734"/>
      <c r="BY122" s="734"/>
      <c r="BZ122" s="734"/>
      <c r="CA122" s="734"/>
      <c r="CB122" s="734"/>
      <c r="CC122" s="734"/>
      <c r="CD122" s="734"/>
      <c r="CE122" s="734"/>
      <c r="CF122" s="734"/>
      <c r="CG122" s="734"/>
      <c r="CH122" s="734"/>
      <c r="CI122" s="734"/>
      <c r="CJ122" s="734"/>
      <c r="CK122" s="734"/>
      <c r="CL122" s="734"/>
      <c r="CM122" s="734"/>
      <c r="CN122" s="735"/>
      <c r="CO122" s="103"/>
    </row>
    <row r="123" spans="1:103" s="32" customFormat="1" ht="15" customHeight="1" x14ac:dyDescent="0.4">
      <c r="A123" s="104"/>
      <c r="B123" s="32" t="s">
        <v>215</v>
      </c>
      <c r="E123" s="32" t="s">
        <v>176</v>
      </c>
      <c r="CQ123" s="126"/>
      <c r="CR123" s="126"/>
      <c r="CS123" s="125"/>
      <c r="CT123" s="125"/>
      <c r="CU123" s="94"/>
      <c r="CV123" s="94"/>
      <c r="CW123" s="94"/>
    </row>
    <row r="125" spans="1:103" s="46" customFormat="1" ht="18" customHeight="1" x14ac:dyDescent="0.4">
      <c r="A125" s="104"/>
      <c r="B125" s="572" t="s">
        <v>214</v>
      </c>
      <c r="C125" s="543"/>
      <c r="D125" s="543"/>
      <c r="E125" s="543"/>
      <c r="F125" s="543"/>
      <c r="G125" s="543"/>
      <c r="H125" s="543"/>
      <c r="I125" s="543"/>
      <c r="J125" s="543"/>
      <c r="K125" s="543"/>
      <c r="L125" s="543"/>
      <c r="M125" s="544"/>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00"/>
      <c r="CR125" s="100"/>
      <c r="CS125" s="124"/>
      <c r="CT125" s="124"/>
      <c r="CX125" s="17"/>
      <c r="CY125" s="17"/>
    </row>
    <row r="126" spans="1:103" s="46" customFormat="1" ht="18" customHeight="1" x14ac:dyDescent="0.4">
      <c r="A126" s="104"/>
      <c r="B126" s="724" t="str">
        <f>IF(基本事項!N85="","相談支援専門員",基本事項!N85)&amp;"　経歴書"</f>
        <v>相談支援専門員　経歴書</v>
      </c>
      <c r="C126" s="724"/>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4"/>
      <c r="AA126" s="724"/>
      <c r="AB126" s="724"/>
      <c r="AC126" s="724"/>
      <c r="AD126" s="724"/>
      <c r="AE126" s="724"/>
      <c r="AF126" s="724"/>
      <c r="AG126" s="724"/>
      <c r="AH126" s="724"/>
      <c r="AI126" s="724"/>
      <c r="AJ126" s="724"/>
      <c r="AK126" s="724"/>
      <c r="AL126" s="724"/>
      <c r="AM126" s="724"/>
      <c r="AN126" s="724"/>
      <c r="AO126" s="724"/>
      <c r="AP126" s="724"/>
      <c r="AQ126" s="724"/>
      <c r="AR126" s="724"/>
      <c r="AS126" s="724"/>
      <c r="AT126" s="724"/>
      <c r="AU126" s="724"/>
      <c r="AV126" s="724"/>
      <c r="AW126" s="724"/>
      <c r="AX126" s="724"/>
      <c r="AY126" s="724"/>
      <c r="AZ126" s="724"/>
      <c r="BA126" s="724"/>
      <c r="BB126" s="724"/>
      <c r="BC126" s="724"/>
      <c r="BD126" s="724"/>
      <c r="BE126" s="724"/>
      <c r="BF126" s="724"/>
      <c r="BG126" s="724"/>
      <c r="BH126" s="724"/>
      <c r="BI126" s="724"/>
      <c r="BJ126" s="724"/>
      <c r="BK126" s="724"/>
      <c r="BL126" s="724"/>
      <c r="BM126" s="724"/>
      <c r="BN126" s="724"/>
      <c r="BO126" s="724"/>
      <c r="BP126" s="724"/>
      <c r="BQ126" s="724"/>
      <c r="BR126" s="724"/>
      <c r="BS126" s="724"/>
      <c r="BT126" s="724"/>
      <c r="BU126" s="724"/>
      <c r="BV126" s="724"/>
      <c r="BW126" s="724"/>
      <c r="BX126" s="724"/>
      <c r="BY126" s="724"/>
      <c r="BZ126" s="724"/>
      <c r="CA126" s="724"/>
      <c r="CB126" s="724"/>
      <c r="CC126" s="724"/>
      <c r="CD126" s="724"/>
      <c r="CE126" s="724"/>
      <c r="CF126" s="724"/>
      <c r="CG126" s="724"/>
      <c r="CH126" s="724"/>
      <c r="CI126" s="724"/>
      <c r="CJ126" s="724"/>
      <c r="CK126" s="724"/>
      <c r="CL126" s="724"/>
      <c r="CM126" s="724"/>
      <c r="CN126" s="724"/>
      <c r="CO126" s="106"/>
      <c r="CP126" s="17"/>
      <c r="CQ126" s="100"/>
      <c r="CR126" s="100"/>
      <c r="CS126" s="124"/>
      <c r="CT126" s="124"/>
      <c r="CX126" s="17"/>
      <c r="CY126" s="17"/>
    </row>
    <row r="128" spans="1:103" s="46" customFormat="1" ht="21" customHeight="1" x14ac:dyDescent="0.4">
      <c r="A128" s="104" t="s">
        <v>246</v>
      </c>
      <c r="B128" s="572" t="s">
        <v>59</v>
      </c>
      <c r="C128" s="543"/>
      <c r="D128" s="543"/>
      <c r="E128" s="543"/>
      <c r="F128" s="543"/>
      <c r="G128" s="543"/>
      <c r="H128" s="543"/>
      <c r="I128" s="543"/>
      <c r="J128" s="543"/>
      <c r="K128" s="543"/>
      <c r="L128" s="543"/>
      <c r="M128" s="543"/>
      <c r="N128" s="543"/>
      <c r="O128" s="543"/>
      <c r="P128" s="543"/>
      <c r="Q128" s="543"/>
      <c r="R128" s="544"/>
      <c r="S128" s="776" t="str">
        <f>IF(基本事項!N$18="","",基本事項!N$18)</f>
        <v/>
      </c>
      <c r="T128" s="777"/>
      <c r="U128" s="777"/>
      <c r="V128" s="777"/>
      <c r="W128" s="777"/>
      <c r="X128" s="777"/>
      <c r="Y128" s="777"/>
      <c r="Z128" s="777"/>
      <c r="AA128" s="777"/>
      <c r="AB128" s="777"/>
      <c r="AC128" s="777"/>
      <c r="AD128" s="777"/>
      <c r="AE128" s="777"/>
      <c r="AF128" s="777"/>
      <c r="AG128" s="777"/>
      <c r="AH128" s="777"/>
      <c r="AI128" s="777"/>
      <c r="AJ128" s="777"/>
      <c r="AK128" s="777"/>
      <c r="AL128" s="777"/>
      <c r="AM128" s="777"/>
      <c r="AN128" s="777"/>
      <c r="AO128" s="777"/>
      <c r="AP128" s="777"/>
      <c r="AQ128" s="777"/>
      <c r="AR128" s="777"/>
      <c r="AS128" s="777"/>
      <c r="AT128" s="777"/>
      <c r="AU128" s="777"/>
      <c r="AV128" s="777"/>
      <c r="AW128" s="777"/>
      <c r="AX128" s="777"/>
      <c r="AY128" s="777"/>
      <c r="AZ128" s="777"/>
      <c r="BA128" s="777"/>
      <c r="BB128" s="777"/>
      <c r="BC128" s="777"/>
      <c r="BD128" s="777"/>
      <c r="BE128" s="777"/>
      <c r="BF128" s="777"/>
      <c r="BG128" s="777"/>
      <c r="BH128" s="777"/>
      <c r="BI128" s="777"/>
      <c r="BJ128" s="777"/>
      <c r="BK128" s="777"/>
      <c r="BL128" s="777"/>
      <c r="BM128" s="777"/>
      <c r="BN128" s="777"/>
      <c r="BO128" s="777"/>
      <c r="BP128" s="777"/>
      <c r="BQ128" s="777"/>
      <c r="BR128" s="777"/>
      <c r="BS128" s="777"/>
      <c r="BT128" s="777"/>
      <c r="BU128" s="777"/>
      <c r="BV128" s="777"/>
      <c r="BW128" s="777"/>
      <c r="BX128" s="777"/>
      <c r="BY128" s="777"/>
      <c r="BZ128" s="777"/>
      <c r="CA128" s="777"/>
      <c r="CB128" s="777"/>
      <c r="CC128" s="777"/>
      <c r="CD128" s="777"/>
      <c r="CE128" s="777"/>
      <c r="CF128" s="777"/>
      <c r="CG128" s="777"/>
      <c r="CH128" s="777"/>
      <c r="CI128" s="777"/>
      <c r="CJ128" s="777"/>
      <c r="CK128" s="777"/>
      <c r="CL128" s="777"/>
      <c r="CM128" s="777"/>
      <c r="CN128" s="778"/>
      <c r="CO128" s="127"/>
      <c r="CP128" s="17"/>
      <c r="CQ128" s="100"/>
      <c r="CR128" s="100"/>
      <c r="CS128" s="124"/>
      <c r="CT128" s="124"/>
      <c r="CX128" s="17"/>
      <c r="CY128" s="17"/>
    </row>
    <row r="129" spans="1:103" s="46" customFormat="1" ht="36" customHeight="1" x14ac:dyDescent="0.4">
      <c r="A129" s="104"/>
      <c r="B129" s="766" t="s">
        <v>69</v>
      </c>
      <c r="C129" s="767"/>
      <c r="D129" s="767"/>
      <c r="E129" s="768"/>
      <c r="F129" s="554" t="s">
        <v>162</v>
      </c>
      <c r="G129" s="554"/>
      <c r="H129" s="554"/>
      <c r="I129" s="554"/>
      <c r="J129" s="554"/>
      <c r="K129" s="554"/>
      <c r="L129" s="554"/>
      <c r="M129" s="554"/>
      <c r="N129" s="554"/>
      <c r="O129" s="554"/>
      <c r="P129" s="554"/>
      <c r="Q129" s="554"/>
      <c r="R129" s="554"/>
      <c r="S129" s="772" t="str">
        <f>IF(基本事項!N80="","",基本事項!N80)</f>
        <v/>
      </c>
      <c r="T129" s="773"/>
      <c r="U129" s="773"/>
      <c r="V129" s="773"/>
      <c r="W129" s="773"/>
      <c r="X129" s="773"/>
      <c r="Y129" s="773"/>
      <c r="Z129" s="773"/>
      <c r="AA129" s="773"/>
      <c r="AB129" s="773"/>
      <c r="AC129" s="773"/>
      <c r="AD129" s="773"/>
      <c r="AE129" s="773"/>
      <c r="AF129" s="773"/>
      <c r="AG129" s="773"/>
      <c r="AH129" s="773"/>
      <c r="AI129" s="773"/>
      <c r="AJ129" s="773"/>
      <c r="AK129" s="773"/>
      <c r="AL129" s="773"/>
      <c r="AM129" s="773"/>
      <c r="AN129" s="773"/>
      <c r="AO129" s="773"/>
      <c r="AP129" s="773"/>
      <c r="AQ129" s="773"/>
      <c r="AR129" s="773"/>
      <c r="AS129" s="773"/>
      <c r="AT129" s="773"/>
      <c r="AU129" s="773"/>
      <c r="AV129" s="773"/>
      <c r="AW129" s="773"/>
      <c r="AX129" s="773"/>
      <c r="AY129" s="773"/>
      <c r="AZ129" s="774"/>
      <c r="BA129" s="775" t="s">
        <v>22</v>
      </c>
      <c r="BB129" s="775"/>
      <c r="BC129" s="775"/>
      <c r="BD129" s="775"/>
      <c r="BE129" s="775"/>
      <c r="BF129" s="775"/>
      <c r="BG129" s="775"/>
      <c r="BH129" s="775"/>
      <c r="BI129" s="775"/>
      <c r="BJ129" s="775"/>
      <c r="BK129" s="775"/>
      <c r="BL129" s="775"/>
      <c r="BM129" s="775"/>
      <c r="BN129" s="775"/>
      <c r="BO129" s="568"/>
      <c r="BP129" s="566" t="str">
        <f>IF(CQ129=0,"",CR129&amp;CT129&amp;"年"&amp;IF(MONTH(CQ129)&lt;10,DBCS(MONTH(CQ129)),MONTH(CQ129))&amp;"月"&amp;IF(DAY(CQ129)&lt;10,DBCS(DAY(CQ129)),DAY(CQ129))&amp;"日")</f>
        <v/>
      </c>
      <c r="BQ129" s="566"/>
      <c r="BR129" s="566"/>
      <c r="BS129" s="566"/>
      <c r="BT129" s="566"/>
      <c r="BU129" s="566"/>
      <c r="BV129" s="566"/>
      <c r="BW129" s="566"/>
      <c r="BX129" s="566"/>
      <c r="BY129" s="566"/>
      <c r="BZ129" s="566"/>
      <c r="CA129" s="566"/>
      <c r="CB129" s="566"/>
      <c r="CC129" s="566"/>
      <c r="CD129" s="566"/>
      <c r="CE129" s="566"/>
      <c r="CF129" s="566"/>
      <c r="CG129" s="566"/>
      <c r="CH129" s="566"/>
      <c r="CI129" s="566"/>
      <c r="CJ129" s="566"/>
      <c r="CK129" s="566"/>
      <c r="CL129" s="566"/>
      <c r="CM129" s="566"/>
      <c r="CN129" s="566"/>
      <c r="CO129" s="130"/>
      <c r="CP129" s="17"/>
      <c r="CQ129" s="100">
        <f>基本事項!N81</f>
        <v>0</v>
      </c>
      <c r="CR129" s="100"/>
      <c r="CS129" s="91"/>
      <c r="CT129" s="92"/>
      <c r="CX129" s="17"/>
      <c r="CY129" s="17"/>
    </row>
    <row r="130" spans="1:103" s="46" customFormat="1" ht="36" customHeight="1" x14ac:dyDescent="0.4">
      <c r="A130" s="104"/>
      <c r="B130" s="766"/>
      <c r="C130" s="767"/>
      <c r="D130" s="767"/>
      <c r="E130" s="768"/>
      <c r="F130" s="529" t="s">
        <v>163</v>
      </c>
      <c r="G130" s="529"/>
      <c r="H130" s="529"/>
      <c r="I130" s="529"/>
      <c r="J130" s="529"/>
      <c r="K130" s="529"/>
      <c r="L130" s="529"/>
      <c r="M130" s="529"/>
      <c r="N130" s="529"/>
      <c r="O130" s="529"/>
      <c r="P130" s="529"/>
      <c r="Q130" s="529"/>
      <c r="R130" s="572"/>
      <c r="S130" s="727" t="s">
        <v>110</v>
      </c>
      <c r="T130" s="728"/>
      <c r="U130" s="526" t="str">
        <f>IF(基本事項!T82="","",基本事項!T82&amp;"－"&amp;基本事項!X82)</f>
        <v/>
      </c>
      <c r="V130" s="526"/>
      <c r="W130" s="526"/>
      <c r="X130" s="526"/>
      <c r="Y130" s="526"/>
      <c r="Z130" s="526"/>
      <c r="AA130" s="526"/>
      <c r="AB130" s="526"/>
      <c r="AC130" s="526"/>
      <c r="AD130" s="526"/>
      <c r="AE130" s="526"/>
      <c r="AF130" s="526"/>
      <c r="AG130" s="729" t="s">
        <v>111</v>
      </c>
      <c r="AH130" s="729"/>
      <c r="AI130" s="21"/>
      <c r="AJ130" s="86" t="str">
        <f>IF(基本事項!N83="","",基本事項!N83)</f>
        <v/>
      </c>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131"/>
      <c r="CO130" s="128"/>
      <c r="CP130" s="17"/>
      <c r="CQ130" s="100"/>
      <c r="CR130" s="100"/>
      <c r="CS130" s="124"/>
      <c r="CT130" s="124"/>
      <c r="CX130" s="17"/>
      <c r="CY130" s="17"/>
    </row>
    <row r="131" spans="1:103" s="46" customFormat="1" ht="36" customHeight="1" x14ac:dyDescent="0.4">
      <c r="A131" s="104"/>
      <c r="B131" s="769"/>
      <c r="C131" s="770"/>
      <c r="D131" s="770"/>
      <c r="E131" s="771"/>
      <c r="F131" s="529" t="s">
        <v>63</v>
      </c>
      <c r="G131" s="529"/>
      <c r="H131" s="529"/>
      <c r="I131" s="529"/>
      <c r="J131" s="529"/>
      <c r="K131" s="529"/>
      <c r="L131" s="529"/>
      <c r="M131" s="529"/>
      <c r="N131" s="529"/>
      <c r="O131" s="529"/>
      <c r="P131" s="529"/>
      <c r="Q131" s="529"/>
      <c r="R131" s="529"/>
      <c r="S131" s="764" t="s">
        <v>110</v>
      </c>
      <c r="T131" s="765"/>
      <c r="U131" s="746" t="str">
        <f>IF(基本事項!N84="","",基本事項!N84)</f>
        <v/>
      </c>
      <c r="V131" s="746"/>
      <c r="W131" s="746"/>
      <c r="X131" s="746"/>
      <c r="Y131" s="746"/>
      <c r="Z131" s="746"/>
      <c r="AA131" s="746"/>
      <c r="AB131" s="729" t="s">
        <v>111</v>
      </c>
      <c r="AC131" s="729"/>
      <c r="AD131" s="21"/>
      <c r="AE131" s="85" t="str">
        <f>IF(基本事項!X84="","",基本事項!S84&amp;"－"&amp;基本事項!X84)</f>
        <v/>
      </c>
      <c r="AF131" s="85"/>
      <c r="AG131" s="85"/>
      <c r="AH131" s="85"/>
      <c r="AI131" s="85"/>
      <c r="AJ131" s="85"/>
      <c r="AK131" s="85"/>
      <c r="AL131" s="85"/>
      <c r="AM131" s="85"/>
      <c r="AN131" s="85"/>
      <c r="AO131" s="85"/>
      <c r="AP131" s="85"/>
      <c r="AQ131" s="85"/>
      <c r="AR131" s="85"/>
      <c r="AS131" s="85"/>
      <c r="AT131" s="85"/>
      <c r="AU131" s="85"/>
      <c r="AV131" s="85"/>
      <c r="AW131" s="85"/>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2"/>
      <c r="CO131" s="27"/>
      <c r="CP131" s="17"/>
      <c r="CQ131" s="100"/>
      <c r="CR131" s="100"/>
      <c r="CS131" s="124"/>
      <c r="CT131" s="124"/>
      <c r="CX131" s="17"/>
      <c r="CY131" s="17"/>
    </row>
    <row r="132" spans="1:103" s="46" customFormat="1" ht="21" customHeight="1" x14ac:dyDescent="0.4">
      <c r="A132" s="104"/>
      <c r="B132" s="572" t="s">
        <v>164</v>
      </c>
      <c r="C132" s="543"/>
      <c r="D132" s="543"/>
      <c r="E132" s="543"/>
      <c r="F132" s="543"/>
      <c r="G132" s="543"/>
      <c r="H132" s="543"/>
      <c r="I132" s="543"/>
      <c r="J132" s="543"/>
      <c r="K132" s="543"/>
      <c r="L132" s="543"/>
      <c r="M132" s="543"/>
      <c r="N132" s="543"/>
      <c r="O132" s="543"/>
      <c r="P132" s="543"/>
      <c r="Q132" s="543"/>
      <c r="R132" s="543"/>
      <c r="S132" s="543"/>
      <c r="T132" s="543"/>
      <c r="U132" s="543"/>
      <c r="V132" s="543"/>
      <c r="W132" s="543"/>
      <c r="X132" s="543"/>
      <c r="Y132" s="543"/>
      <c r="Z132" s="543"/>
      <c r="AA132" s="543"/>
      <c r="AB132" s="543"/>
      <c r="AC132" s="543"/>
      <c r="AD132" s="543"/>
      <c r="AE132" s="543"/>
      <c r="AF132" s="543"/>
      <c r="AG132" s="543"/>
      <c r="AH132" s="543"/>
      <c r="AI132" s="543"/>
      <c r="AJ132" s="543"/>
      <c r="AK132" s="543"/>
      <c r="AL132" s="543"/>
      <c r="AM132" s="543"/>
      <c r="AN132" s="543"/>
      <c r="AO132" s="543"/>
      <c r="AP132" s="543"/>
      <c r="AQ132" s="543"/>
      <c r="AR132" s="543"/>
      <c r="AS132" s="543"/>
      <c r="AT132" s="543"/>
      <c r="AU132" s="543"/>
      <c r="AV132" s="543"/>
      <c r="AW132" s="543"/>
      <c r="AX132" s="543"/>
      <c r="AY132" s="543"/>
      <c r="AZ132" s="543"/>
      <c r="BA132" s="543"/>
      <c r="BB132" s="543"/>
      <c r="BC132" s="543"/>
      <c r="BD132" s="543"/>
      <c r="BE132" s="543"/>
      <c r="BF132" s="543"/>
      <c r="BG132" s="543"/>
      <c r="BH132" s="543"/>
      <c r="BI132" s="543"/>
      <c r="BJ132" s="543"/>
      <c r="BK132" s="543"/>
      <c r="BL132" s="543"/>
      <c r="BM132" s="543"/>
      <c r="BN132" s="543"/>
      <c r="BO132" s="543"/>
      <c r="BP132" s="543"/>
      <c r="BQ132" s="543"/>
      <c r="BR132" s="543"/>
      <c r="BS132" s="543"/>
      <c r="BT132" s="543"/>
      <c r="BU132" s="543"/>
      <c r="BV132" s="543"/>
      <c r="BW132" s="543"/>
      <c r="BX132" s="543"/>
      <c r="BY132" s="543"/>
      <c r="BZ132" s="543"/>
      <c r="CA132" s="543"/>
      <c r="CB132" s="543"/>
      <c r="CC132" s="543"/>
      <c r="CD132" s="543"/>
      <c r="CE132" s="543"/>
      <c r="CF132" s="543"/>
      <c r="CG132" s="543"/>
      <c r="CH132" s="543"/>
      <c r="CI132" s="543"/>
      <c r="CJ132" s="543"/>
      <c r="CK132" s="543"/>
      <c r="CL132" s="543"/>
      <c r="CM132" s="543"/>
      <c r="CN132" s="544"/>
      <c r="CO132" s="38"/>
      <c r="CP132" s="17"/>
      <c r="CQ132" s="100"/>
      <c r="CR132" s="100"/>
      <c r="CS132" s="124"/>
      <c r="CT132" s="124"/>
      <c r="CX132" s="17"/>
      <c r="CY132" s="17"/>
    </row>
    <row r="133" spans="1:103" s="46" customFormat="1" ht="18" customHeight="1" x14ac:dyDescent="0.4">
      <c r="A133" s="104"/>
      <c r="B133" s="20"/>
      <c r="C133" s="21"/>
      <c r="D133" s="21"/>
      <c r="E133" s="21"/>
      <c r="F133" s="21"/>
      <c r="G133" s="21"/>
      <c r="H133" s="21"/>
      <c r="I133" s="21"/>
      <c r="J133" s="21"/>
      <c r="K133" s="543" t="s">
        <v>170</v>
      </c>
      <c r="L133" s="543"/>
      <c r="M133" s="543"/>
      <c r="N133" s="543"/>
      <c r="O133" s="543"/>
      <c r="P133" s="543"/>
      <c r="Q133" s="543"/>
      <c r="R133" s="543"/>
      <c r="S133" s="543" t="s">
        <v>171</v>
      </c>
      <c r="T133" s="543"/>
      <c r="U133" s="543"/>
      <c r="V133" s="543" t="s">
        <v>170</v>
      </c>
      <c r="W133" s="543"/>
      <c r="X133" s="543"/>
      <c r="Y133" s="543"/>
      <c r="Z133" s="543"/>
      <c r="AA133" s="543"/>
      <c r="AB133" s="543"/>
      <c r="AC133" s="543"/>
      <c r="AD133" s="21"/>
      <c r="AE133" s="21"/>
      <c r="AF133" s="21"/>
      <c r="AG133" s="21"/>
      <c r="AH133" s="21"/>
      <c r="AI133" s="21"/>
      <c r="AJ133" s="21"/>
      <c r="AK133" s="21"/>
      <c r="AL133" s="21"/>
      <c r="AM133" s="21"/>
      <c r="AN133" s="529" t="s">
        <v>168</v>
      </c>
      <c r="AO133" s="529"/>
      <c r="AP133" s="529"/>
      <c r="AQ133" s="529"/>
      <c r="AR133" s="529"/>
      <c r="AS133" s="529"/>
      <c r="AT133" s="529"/>
      <c r="AU133" s="529"/>
      <c r="AV133" s="529"/>
      <c r="AW133" s="529"/>
      <c r="AX133" s="529"/>
      <c r="AY133" s="529"/>
      <c r="AZ133" s="529"/>
      <c r="BA133" s="529"/>
      <c r="BB133" s="529"/>
      <c r="BC133" s="529"/>
      <c r="BD133" s="529"/>
      <c r="BE133" s="529"/>
      <c r="BF133" s="529"/>
      <c r="BG133" s="529"/>
      <c r="BH133" s="529"/>
      <c r="BI133" s="529"/>
      <c r="BJ133" s="529"/>
      <c r="BK133" s="529"/>
      <c r="BL133" s="529"/>
      <c r="BM133" s="529"/>
      <c r="BN133" s="529"/>
      <c r="BO133" s="529"/>
      <c r="BP133" s="529"/>
      <c r="BQ133" s="529"/>
      <c r="BR133" s="529"/>
      <c r="BS133" s="529" t="s">
        <v>169</v>
      </c>
      <c r="BT133" s="529"/>
      <c r="BU133" s="529"/>
      <c r="BV133" s="529"/>
      <c r="BW133" s="529"/>
      <c r="BX133" s="529"/>
      <c r="BY133" s="529"/>
      <c r="BZ133" s="529"/>
      <c r="CA133" s="529"/>
      <c r="CB133" s="529"/>
      <c r="CC133" s="529"/>
      <c r="CD133" s="529"/>
      <c r="CE133" s="529"/>
      <c r="CF133" s="529"/>
      <c r="CG133" s="529"/>
      <c r="CH133" s="529"/>
      <c r="CI133" s="529"/>
      <c r="CJ133" s="529"/>
      <c r="CK133" s="529"/>
      <c r="CL133" s="529"/>
      <c r="CM133" s="529"/>
      <c r="CN133" s="529"/>
      <c r="CO133" s="38"/>
      <c r="CP133" s="17"/>
      <c r="CQ133" s="100"/>
      <c r="CR133" s="100"/>
      <c r="CS133" s="124"/>
      <c r="CT133" s="124"/>
      <c r="CX133" s="17"/>
      <c r="CY133" s="17"/>
    </row>
    <row r="134" spans="1:103" s="46" customFormat="1" ht="30" customHeight="1" x14ac:dyDescent="0.4">
      <c r="A134" s="104"/>
      <c r="B134" s="725"/>
      <c r="C134" s="726"/>
      <c r="D134" s="726"/>
      <c r="E134" s="726"/>
      <c r="F134" s="726"/>
      <c r="G134" s="726"/>
      <c r="H134" s="524"/>
      <c r="I134" s="524"/>
      <c r="J134" s="524"/>
      <c r="K134" s="543" t="s">
        <v>165</v>
      </c>
      <c r="L134" s="543"/>
      <c r="M134" s="543"/>
      <c r="N134" s="524"/>
      <c r="O134" s="524"/>
      <c r="P134" s="524"/>
      <c r="Q134" s="543" t="s">
        <v>166</v>
      </c>
      <c r="R134" s="543"/>
      <c r="S134" s="543"/>
      <c r="T134" s="543"/>
      <c r="U134" s="543"/>
      <c r="V134" s="726"/>
      <c r="W134" s="726"/>
      <c r="X134" s="726"/>
      <c r="Y134" s="726"/>
      <c r="Z134" s="726"/>
      <c r="AA134" s="726"/>
      <c r="AB134" s="524"/>
      <c r="AC134" s="524"/>
      <c r="AD134" s="524"/>
      <c r="AE134" s="543" t="s">
        <v>165</v>
      </c>
      <c r="AF134" s="543"/>
      <c r="AG134" s="543"/>
      <c r="AH134" s="524"/>
      <c r="AI134" s="524"/>
      <c r="AJ134" s="524"/>
      <c r="AK134" s="543" t="s">
        <v>167</v>
      </c>
      <c r="AL134" s="543"/>
      <c r="AM134" s="544"/>
      <c r="AN134" s="576"/>
      <c r="AO134" s="576"/>
      <c r="AP134" s="576"/>
      <c r="AQ134" s="576"/>
      <c r="AR134" s="576"/>
      <c r="AS134" s="576"/>
      <c r="AT134" s="576"/>
      <c r="AU134" s="576"/>
      <c r="AV134" s="576"/>
      <c r="AW134" s="576"/>
      <c r="AX134" s="576"/>
      <c r="AY134" s="576"/>
      <c r="AZ134" s="576"/>
      <c r="BA134" s="576"/>
      <c r="BB134" s="576"/>
      <c r="BC134" s="576"/>
      <c r="BD134" s="576"/>
      <c r="BE134" s="576"/>
      <c r="BF134" s="576"/>
      <c r="BG134" s="576"/>
      <c r="BH134" s="576"/>
      <c r="BI134" s="576"/>
      <c r="BJ134" s="576"/>
      <c r="BK134" s="576"/>
      <c r="BL134" s="576"/>
      <c r="BM134" s="576"/>
      <c r="BN134" s="576"/>
      <c r="BO134" s="576"/>
      <c r="BP134" s="576"/>
      <c r="BQ134" s="576"/>
      <c r="BR134" s="576"/>
      <c r="BS134" s="723"/>
      <c r="BT134" s="723"/>
      <c r="BU134" s="723"/>
      <c r="BV134" s="723"/>
      <c r="BW134" s="723"/>
      <c r="BX134" s="723"/>
      <c r="BY134" s="723"/>
      <c r="BZ134" s="723"/>
      <c r="CA134" s="723"/>
      <c r="CB134" s="723"/>
      <c r="CC134" s="723"/>
      <c r="CD134" s="723"/>
      <c r="CE134" s="723"/>
      <c r="CF134" s="723"/>
      <c r="CG134" s="723"/>
      <c r="CH134" s="723"/>
      <c r="CI134" s="723"/>
      <c r="CJ134" s="723"/>
      <c r="CK134" s="723"/>
      <c r="CL134" s="723"/>
      <c r="CM134" s="723"/>
      <c r="CN134" s="723"/>
      <c r="CO134" s="129"/>
      <c r="CP134" s="17"/>
      <c r="CQ134" s="100"/>
      <c r="CR134" s="100"/>
      <c r="CS134" s="124"/>
      <c r="CT134" s="124"/>
      <c r="CX134" s="17"/>
      <c r="CY134" s="17"/>
    </row>
    <row r="135" spans="1:103" s="46" customFormat="1" ht="30" customHeight="1" x14ac:dyDescent="0.4">
      <c r="A135" s="104"/>
      <c r="B135" s="725"/>
      <c r="C135" s="726"/>
      <c r="D135" s="726"/>
      <c r="E135" s="726"/>
      <c r="F135" s="726"/>
      <c r="G135" s="726"/>
      <c r="H135" s="524"/>
      <c r="I135" s="524"/>
      <c r="J135" s="524"/>
      <c r="K135" s="526" t="str">
        <f>IF(B135="","","年")</f>
        <v/>
      </c>
      <c r="L135" s="526"/>
      <c r="M135" s="526"/>
      <c r="N135" s="524"/>
      <c r="O135" s="524"/>
      <c r="P135" s="524"/>
      <c r="Q135" s="526" t="str">
        <f>IF(B135="","","月～")</f>
        <v/>
      </c>
      <c r="R135" s="526"/>
      <c r="S135" s="526"/>
      <c r="T135" s="526"/>
      <c r="U135" s="526"/>
      <c r="V135" s="726"/>
      <c r="W135" s="726"/>
      <c r="X135" s="726"/>
      <c r="Y135" s="726"/>
      <c r="Z135" s="726"/>
      <c r="AA135" s="726"/>
      <c r="AB135" s="524"/>
      <c r="AC135" s="524"/>
      <c r="AD135" s="524"/>
      <c r="AE135" s="526" t="str">
        <f>IF(V135="","","年")</f>
        <v/>
      </c>
      <c r="AF135" s="526"/>
      <c r="AG135" s="526"/>
      <c r="AH135" s="524"/>
      <c r="AI135" s="524"/>
      <c r="AJ135" s="524"/>
      <c r="AK135" s="526" t="str">
        <f>IF(V135="","","月")</f>
        <v/>
      </c>
      <c r="AL135" s="526"/>
      <c r="AM135" s="527"/>
      <c r="AN135" s="576"/>
      <c r="AO135" s="576"/>
      <c r="AP135" s="576"/>
      <c r="AQ135" s="576"/>
      <c r="AR135" s="576"/>
      <c r="AS135" s="576"/>
      <c r="AT135" s="576"/>
      <c r="AU135" s="576"/>
      <c r="AV135" s="576"/>
      <c r="AW135" s="576"/>
      <c r="AX135" s="576"/>
      <c r="AY135" s="576"/>
      <c r="AZ135" s="576"/>
      <c r="BA135" s="576"/>
      <c r="BB135" s="576"/>
      <c r="BC135" s="576"/>
      <c r="BD135" s="576"/>
      <c r="BE135" s="576"/>
      <c r="BF135" s="576"/>
      <c r="BG135" s="576"/>
      <c r="BH135" s="576"/>
      <c r="BI135" s="576"/>
      <c r="BJ135" s="576"/>
      <c r="BK135" s="576"/>
      <c r="BL135" s="576"/>
      <c r="BM135" s="576"/>
      <c r="BN135" s="576"/>
      <c r="BO135" s="576"/>
      <c r="BP135" s="576"/>
      <c r="BQ135" s="576"/>
      <c r="BR135" s="576"/>
      <c r="BS135" s="723"/>
      <c r="BT135" s="723"/>
      <c r="BU135" s="723"/>
      <c r="BV135" s="723"/>
      <c r="BW135" s="723"/>
      <c r="BX135" s="723"/>
      <c r="BY135" s="723"/>
      <c r="BZ135" s="723"/>
      <c r="CA135" s="723"/>
      <c r="CB135" s="723"/>
      <c r="CC135" s="723"/>
      <c r="CD135" s="723"/>
      <c r="CE135" s="723"/>
      <c r="CF135" s="723"/>
      <c r="CG135" s="723"/>
      <c r="CH135" s="723"/>
      <c r="CI135" s="723"/>
      <c r="CJ135" s="723"/>
      <c r="CK135" s="723"/>
      <c r="CL135" s="723"/>
      <c r="CM135" s="723"/>
      <c r="CN135" s="723"/>
      <c r="CO135" s="129"/>
      <c r="CP135" s="17"/>
      <c r="CQ135" s="100"/>
      <c r="CR135" s="100"/>
      <c r="CS135" s="124"/>
      <c r="CT135" s="124"/>
      <c r="CX135" s="17"/>
      <c r="CY135" s="17"/>
    </row>
    <row r="136" spans="1:103" s="46" customFormat="1" ht="30" customHeight="1" x14ac:dyDescent="0.4">
      <c r="A136" s="104"/>
      <c r="B136" s="725"/>
      <c r="C136" s="726"/>
      <c r="D136" s="726"/>
      <c r="E136" s="726"/>
      <c r="F136" s="726"/>
      <c r="G136" s="726"/>
      <c r="H136" s="524"/>
      <c r="I136" s="524"/>
      <c r="J136" s="524"/>
      <c r="K136" s="526" t="str">
        <f t="shared" ref="K136:K140" si="24">IF(B136="","","年")</f>
        <v/>
      </c>
      <c r="L136" s="526"/>
      <c r="M136" s="526"/>
      <c r="N136" s="524"/>
      <c r="O136" s="524"/>
      <c r="P136" s="524"/>
      <c r="Q136" s="526" t="str">
        <f t="shared" ref="Q136:Q140" si="25">IF(B136="","","月～")</f>
        <v/>
      </c>
      <c r="R136" s="526"/>
      <c r="S136" s="526"/>
      <c r="T136" s="526"/>
      <c r="U136" s="526"/>
      <c r="V136" s="726"/>
      <c r="W136" s="726"/>
      <c r="X136" s="726"/>
      <c r="Y136" s="726"/>
      <c r="Z136" s="726"/>
      <c r="AA136" s="726"/>
      <c r="AB136" s="524"/>
      <c r="AC136" s="524"/>
      <c r="AD136" s="524"/>
      <c r="AE136" s="526" t="str">
        <f t="shared" ref="AE136:AE140" si="26">IF(V136="","","年")</f>
        <v/>
      </c>
      <c r="AF136" s="526"/>
      <c r="AG136" s="526"/>
      <c r="AH136" s="524"/>
      <c r="AI136" s="524"/>
      <c r="AJ136" s="524"/>
      <c r="AK136" s="526" t="str">
        <f t="shared" ref="AK136:AK140" si="27">IF(V136="","","月")</f>
        <v/>
      </c>
      <c r="AL136" s="526"/>
      <c r="AM136" s="527"/>
      <c r="AN136" s="576"/>
      <c r="AO136" s="576"/>
      <c r="AP136" s="576"/>
      <c r="AQ136" s="576"/>
      <c r="AR136" s="576"/>
      <c r="AS136" s="576"/>
      <c r="AT136" s="576"/>
      <c r="AU136" s="576"/>
      <c r="AV136" s="576"/>
      <c r="AW136" s="576"/>
      <c r="AX136" s="576"/>
      <c r="AY136" s="576"/>
      <c r="AZ136" s="576"/>
      <c r="BA136" s="576"/>
      <c r="BB136" s="576"/>
      <c r="BC136" s="576"/>
      <c r="BD136" s="576"/>
      <c r="BE136" s="576"/>
      <c r="BF136" s="576"/>
      <c r="BG136" s="576"/>
      <c r="BH136" s="576"/>
      <c r="BI136" s="576"/>
      <c r="BJ136" s="576"/>
      <c r="BK136" s="576"/>
      <c r="BL136" s="576"/>
      <c r="BM136" s="576"/>
      <c r="BN136" s="576"/>
      <c r="BO136" s="576"/>
      <c r="BP136" s="576"/>
      <c r="BQ136" s="576"/>
      <c r="BR136" s="576"/>
      <c r="BS136" s="723"/>
      <c r="BT136" s="723"/>
      <c r="BU136" s="723"/>
      <c r="BV136" s="723"/>
      <c r="BW136" s="723"/>
      <c r="BX136" s="723"/>
      <c r="BY136" s="723"/>
      <c r="BZ136" s="723"/>
      <c r="CA136" s="723"/>
      <c r="CB136" s="723"/>
      <c r="CC136" s="723"/>
      <c r="CD136" s="723"/>
      <c r="CE136" s="723"/>
      <c r="CF136" s="723"/>
      <c r="CG136" s="723"/>
      <c r="CH136" s="723"/>
      <c r="CI136" s="723"/>
      <c r="CJ136" s="723"/>
      <c r="CK136" s="723"/>
      <c r="CL136" s="723"/>
      <c r="CM136" s="723"/>
      <c r="CN136" s="723"/>
      <c r="CO136" s="129"/>
      <c r="CP136" s="17"/>
      <c r="CQ136" s="100"/>
      <c r="CR136" s="100"/>
      <c r="CS136" s="124"/>
      <c r="CT136" s="124"/>
      <c r="CX136" s="17"/>
      <c r="CY136" s="17"/>
    </row>
    <row r="137" spans="1:103" s="46" customFormat="1" ht="30" customHeight="1" x14ac:dyDescent="0.4">
      <c r="A137" s="104"/>
      <c r="B137" s="725"/>
      <c r="C137" s="726"/>
      <c r="D137" s="726"/>
      <c r="E137" s="726"/>
      <c r="F137" s="726"/>
      <c r="G137" s="726"/>
      <c r="H137" s="524"/>
      <c r="I137" s="524"/>
      <c r="J137" s="524"/>
      <c r="K137" s="526" t="str">
        <f t="shared" si="24"/>
        <v/>
      </c>
      <c r="L137" s="526"/>
      <c r="M137" s="526"/>
      <c r="N137" s="524"/>
      <c r="O137" s="524"/>
      <c r="P137" s="524"/>
      <c r="Q137" s="526" t="str">
        <f t="shared" si="25"/>
        <v/>
      </c>
      <c r="R137" s="526"/>
      <c r="S137" s="526"/>
      <c r="T137" s="526"/>
      <c r="U137" s="526"/>
      <c r="V137" s="726"/>
      <c r="W137" s="726"/>
      <c r="X137" s="726"/>
      <c r="Y137" s="726"/>
      <c r="Z137" s="726"/>
      <c r="AA137" s="726"/>
      <c r="AB137" s="524"/>
      <c r="AC137" s="524"/>
      <c r="AD137" s="524"/>
      <c r="AE137" s="526" t="str">
        <f t="shared" si="26"/>
        <v/>
      </c>
      <c r="AF137" s="526"/>
      <c r="AG137" s="526"/>
      <c r="AH137" s="524"/>
      <c r="AI137" s="524"/>
      <c r="AJ137" s="524"/>
      <c r="AK137" s="526" t="str">
        <f t="shared" si="27"/>
        <v/>
      </c>
      <c r="AL137" s="526"/>
      <c r="AM137" s="527"/>
      <c r="AN137" s="576"/>
      <c r="AO137" s="576"/>
      <c r="AP137" s="576"/>
      <c r="AQ137" s="576"/>
      <c r="AR137" s="576"/>
      <c r="AS137" s="576"/>
      <c r="AT137" s="576"/>
      <c r="AU137" s="576"/>
      <c r="AV137" s="576"/>
      <c r="AW137" s="576"/>
      <c r="AX137" s="576"/>
      <c r="AY137" s="576"/>
      <c r="AZ137" s="576"/>
      <c r="BA137" s="576"/>
      <c r="BB137" s="576"/>
      <c r="BC137" s="576"/>
      <c r="BD137" s="576"/>
      <c r="BE137" s="576"/>
      <c r="BF137" s="576"/>
      <c r="BG137" s="576"/>
      <c r="BH137" s="576"/>
      <c r="BI137" s="576"/>
      <c r="BJ137" s="576"/>
      <c r="BK137" s="576"/>
      <c r="BL137" s="576"/>
      <c r="BM137" s="576"/>
      <c r="BN137" s="576"/>
      <c r="BO137" s="576"/>
      <c r="BP137" s="576"/>
      <c r="BQ137" s="576"/>
      <c r="BR137" s="576"/>
      <c r="BS137" s="723"/>
      <c r="BT137" s="723"/>
      <c r="BU137" s="723"/>
      <c r="BV137" s="723"/>
      <c r="BW137" s="723"/>
      <c r="BX137" s="723"/>
      <c r="BY137" s="723"/>
      <c r="BZ137" s="723"/>
      <c r="CA137" s="723"/>
      <c r="CB137" s="723"/>
      <c r="CC137" s="723"/>
      <c r="CD137" s="723"/>
      <c r="CE137" s="723"/>
      <c r="CF137" s="723"/>
      <c r="CG137" s="723"/>
      <c r="CH137" s="723"/>
      <c r="CI137" s="723"/>
      <c r="CJ137" s="723"/>
      <c r="CK137" s="723"/>
      <c r="CL137" s="723"/>
      <c r="CM137" s="723"/>
      <c r="CN137" s="723"/>
      <c r="CO137" s="129"/>
      <c r="CP137" s="17"/>
      <c r="CQ137" s="100"/>
      <c r="CR137" s="100"/>
      <c r="CS137" s="124"/>
      <c r="CT137" s="124"/>
      <c r="CX137" s="17"/>
      <c r="CY137" s="17"/>
    </row>
    <row r="138" spans="1:103" s="46" customFormat="1" ht="30" customHeight="1" x14ac:dyDescent="0.4">
      <c r="A138" s="104"/>
      <c r="B138" s="725"/>
      <c r="C138" s="726"/>
      <c r="D138" s="726"/>
      <c r="E138" s="726"/>
      <c r="F138" s="726"/>
      <c r="G138" s="726"/>
      <c r="H138" s="524"/>
      <c r="I138" s="524"/>
      <c r="J138" s="524"/>
      <c r="K138" s="526" t="str">
        <f t="shared" si="24"/>
        <v/>
      </c>
      <c r="L138" s="526"/>
      <c r="M138" s="526"/>
      <c r="N138" s="524"/>
      <c r="O138" s="524"/>
      <c r="P138" s="524"/>
      <c r="Q138" s="526" t="str">
        <f t="shared" si="25"/>
        <v/>
      </c>
      <c r="R138" s="526"/>
      <c r="S138" s="526"/>
      <c r="T138" s="526"/>
      <c r="U138" s="526"/>
      <c r="V138" s="726"/>
      <c r="W138" s="726"/>
      <c r="X138" s="726"/>
      <c r="Y138" s="726"/>
      <c r="Z138" s="726"/>
      <c r="AA138" s="726"/>
      <c r="AB138" s="524"/>
      <c r="AC138" s="524"/>
      <c r="AD138" s="524"/>
      <c r="AE138" s="526" t="str">
        <f t="shared" si="26"/>
        <v/>
      </c>
      <c r="AF138" s="526"/>
      <c r="AG138" s="526"/>
      <c r="AH138" s="524"/>
      <c r="AI138" s="524"/>
      <c r="AJ138" s="524"/>
      <c r="AK138" s="526" t="str">
        <f t="shared" si="27"/>
        <v/>
      </c>
      <c r="AL138" s="526"/>
      <c r="AM138" s="527"/>
      <c r="AN138" s="576"/>
      <c r="AO138" s="576"/>
      <c r="AP138" s="576"/>
      <c r="AQ138" s="576"/>
      <c r="AR138" s="576"/>
      <c r="AS138" s="576"/>
      <c r="AT138" s="576"/>
      <c r="AU138" s="576"/>
      <c r="AV138" s="576"/>
      <c r="AW138" s="576"/>
      <c r="AX138" s="576"/>
      <c r="AY138" s="576"/>
      <c r="AZ138" s="576"/>
      <c r="BA138" s="576"/>
      <c r="BB138" s="576"/>
      <c r="BC138" s="576"/>
      <c r="BD138" s="576"/>
      <c r="BE138" s="576"/>
      <c r="BF138" s="576"/>
      <c r="BG138" s="576"/>
      <c r="BH138" s="576"/>
      <c r="BI138" s="576"/>
      <c r="BJ138" s="576"/>
      <c r="BK138" s="576"/>
      <c r="BL138" s="576"/>
      <c r="BM138" s="576"/>
      <c r="BN138" s="576"/>
      <c r="BO138" s="576"/>
      <c r="BP138" s="576"/>
      <c r="BQ138" s="576"/>
      <c r="BR138" s="576"/>
      <c r="BS138" s="723"/>
      <c r="BT138" s="723"/>
      <c r="BU138" s="723"/>
      <c r="BV138" s="723"/>
      <c r="BW138" s="723"/>
      <c r="BX138" s="723"/>
      <c r="BY138" s="723"/>
      <c r="BZ138" s="723"/>
      <c r="CA138" s="723"/>
      <c r="CB138" s="723"/>
      <c r="CC138" s="723"/>
      <c r="CD138" s="723"/>
      <c r="CE138" s="723"/>
      <c r="CF138" s="723"/>
      <c r="CG138" s="723"/>
      <c r="CH138" s="723"/>
      <c r="CI138" s="723"/>
      <c r="CJ138" s="723"/>
      <c r="CK138" s="723"/>
      <c r="CL138" s="723"/>
      <c r="CM138" s="723"/>
      <c r="CN138" s="723"/>
      <c r="CO138" s="129"/>
      <c r="CP138" s="17"/>
      <c r="CQ138" s="100"/>
      <c r="CR138" s="100"/>
      <c r="CS138" s="124"/>
      <c r="CT138" s="124"/>
      <c r="CX138" s="17"/>
      <c r="CY138" s="17"/>
    </row>
    <row r="139" spans="1:103" ht="30" customHeight="1" x14ac:dyDescent="0.4">
      <c r="B139" s="725"/>
      <c r="C139" s="726"/>
      <c r="D139" s="726"/>
      <c r="E139" s="726"/>
      <c r="F139" s="726"/>
      <c r="G139" s="726"/>
      <c r="H139" s="524"/>
      <c r="I139" s="524"/>
      <c r="J139" s="524"/>
      <c r="K139" s="526" t="str">
        <f t="shared" si="24"/>
        <v/>
      </c>
      <c r="L139" s="526"/>
      <c r="M139" s="526"/>
      <c r="N139" s="524"/>
      <c r="O139" s="524"/>
      <c r="P139" s="524"/>
      <c r="Q139" s="526" t="str">
        <f t="shared" si="25"/>
        <v/>
      </c>
      <c r="R139" s="526"/>
      <c r="S139" s="526"/>
      <c r="T139" s="526"/>
      <c r="U139" s="526"/>
      <c r="V139" s="726"/>
      <c r="W139" s="726"/>
      <c r="X139" s="726"/>
      <c r="Y139" s="726"/>
      <c r="Z139" s="726"/>
      <c r="AA139" s="726"/>
      <c r="AB139" s="524"/>
      <c r="AC139" s="524"/>
      <c r="AD139" s="524"/>
      <c r="AE139" s="526" t="str">
        <f t="shared" si="26"/>
        <v/>
      </c>
      <c r="AF139" s="526"/>
      <c r="AG139" s="526"/>
      <c r="AH139" s="524"/>
      <c r="AI139" s="524"/>
      <c r="AJ139" s="524"/>
      <c r="AK139" s="526" t="str">
        <f t="shared" si="27"/>
        <v/>
      </c>
      <c r="AL139" s="526"/>
      <c r="AM139" s="527"/>
      <c r="AN139" s="576"/>
      <c r="AO139" s="576"/>
      <c r="AP139" s="576"/>
      <c r="AQ139" s="576"/>
      <c r="AR139" s="576"/>
      <c r="AS139" s="576"/>
      <c r="AT139" s="576"/>
      <c r="AU139" s="576"/>
      <c r="AV139" s="576"/>
      <c r="AW139" s="576"/>
      <c r="AX139" s="576"/>
      <c r="AY139" s="576"/>
      <c r="AZ139" s="576"/>
      <c r="BA139" s="576"/>
      <c r="BB139" s="576"/>
      <c r="BC139" s="576"/>
      <c r="BD139" s="576"/>
      <c r="BE139" s="576"/>
      <c r="BF139" s="576"/>
      <c r="BG139" s="576"/>
      <c r="BH139" s="576"/>
      <c r="BI139" s="576"/>
      <c r="BJ139" s="576"/>
      <c r="BK139" s="576"/>
      <c r="BL139" s="576"/>
      <c r="BM139" s="576"/>
      <c r="BN139" s="576"/>
      <c r="BO139" s="576"/>
      <c r="BP139" s="576"/>
      <c r="BQ139" s="576"/>
      <c r="BR139" s="576"/>
      <c r="BS139" s="723"/>
      <c r="BT139" s="723"/>
      <c r="BU139" s="723"/>
      <c r="BV139" s="723"/>
      <c r="BW139" s="723"/>
      <c r="BX139" s="723"/>
      <c r="BY139" s="723"/>
      <c r="BZ139" s="723"/>
      <c r="CA139" s="723"/>
      <c r="CB139" s="723"/>
      <c r="CC139" s="723"/>
      <c r="CD139" s="723"/>
      <c r="CE139" s="723"/>
      <c r="CF139" s="723"/>
      <c r="CG139" s="723"/>
      <c r="CH139" s="723"/>
      <c r="CI139" s="723"/>
      <c r="CJ139" s="723"/>
      <c r="CK139" s="723"/>
      <c r="CL139" s="723"/>
      <c r="CM139" s="723"/>
      <c r="CN139" s="723"/>
      <c r="CO139" s="129"/>
    </row>
    <row r="140" spans="1:103" ht="30" customHeight="1" x14ac:dyDescent="0.4">
      <c r="B140" s="725"/>
      <c r="C140" s="726"/>
      <c r="D140" s="726"/>
      <c r="E140" s="726"/>
      <c r="F140" s="726"/>
      <c r="G140" s="726"/>
      <c r="H140" s="524"/>
      <c r="I140" s="524"/>
      <c r="J140" s="524"/>
      <c r="K140" s="526" t="str">
        <f t="shared" si="24"/>
        <v/>
      </c>
      <c r="L140" s="526"/>
      <c r="M140" s="526"/>
      <c r="N140" s="524"/>
      <c r="O140" s="524"/>
      <c r="P140" s="524"/>
      <c r="Q140" s="526" t="str">
        <f t="shared" si="25"/>
        <v/>
      </c>
      <c r="R140" s="526"/>
      <c r="S140" s="526"/>
      <c r="T140" s="526"/>
      <c r="U140" s="526"/>
      <c r="V140" s="726"/>
      <c r="W140" s="726"/>
      <c r="X140" s="726"/>
      <c r="Y140" s="726"/>
      <c r="Z140" s="726"/>
      <c r="AA140" s="726"/>
      <c r="AB140" s="524"/>
      <c r="AC140" s="524"/>
      <c r="AD140" s="524"/>
      <c r="AE140" s="526" t="str">
        <f t="shared" si="26"/>
        <v/>
      </c>
      <c r="AF140" s="526"/>
      <c r="AG140" s="526"/>
      <c r="AH140" s="524"/>
      <c r="AI140" s="524"/>
      <c r="AJ140" s="524"/>
      <c r="AK140" s="526" t="str">
        <f t="shared" si="27"/>
        <v/>
      </c>
      <c r="AL140" s="526"/>
      <c r="AM140" s="527"/>
      <c r="AN140" s="576"/>
      <c r="AO140" s="576"/>
      <c r="AP140" s="576"/>
      <c r="AQ140" s="576"/>
      <c r="AR140" s="576"/>
      <c r="AS140" s="576"/>
      <c r="AT140" s="576"/>
      <c r="AU140" s="576"/>
      <c r="AV140" s="576"/>
      <c r="AW140" s="576"/>
      <c r="AX140" s="576"/>
      <c r="AY140" s="576"/>
      <c r="AZ140" s="576"/>
      <c r="BA140" s="576"/>
      <c r="BB140" s="576"/>
      <c r="BC140" s="576"/>
      <c r="BD140" s="576"/>
      <c r="BE140" s="576"/>
      <c r="BF140" s="576"/>
      <c r="BG140" s="576"/>
      <c r="BH140" s="576"/>
      <c r="BI140" s="576"/>
      <c r="BJ140" s="576"/>
      <c r="BK140" s="576"/>
      <c r="BL140" s="576"/>
      <c r="BM140" s="576"/>
      <c r="BN140" s="576"/>
      <c r="BO140" s="576"/>
      <c r="BP140" s="576"/>
      <c r="BQ140" s="576"/>
      <c r="BR140" s="576"/>
      <c r="BS140" s="723"/>
      <c r="BT140" s="723"/>
      <c r="BU140" s="723"/>
      <c r="BV140" s="723"/>
      <c r="BW140" s="723"/>
      <c r="BX140" s="723"/>
      <c r="BY140" s="723"/>
      <c r="BZ140" s="723"/>
      <c r="CA140" s="723"/>
      <c r="CB140" s="723"/>
      <c r="CC140" s="723"/>
      <c r="CD140" s="723"/>
      <c r="CE140" s="723"/>
      <c r="CF140" s="723"/>
      <c r="CG140" s="723"/>
      <c r="CH140" s="723"/>
      <c r="CI140" s="723"/>
      <c r="CJ140" s="723"/>
      <c r="CK140" s="723"/>
      <c r="CL140" s="723"/>
      <c r="CM140" s="723"/>
      <c r="CN140" s="723"/>
      <c r="CO140" s="129"/>
    </row>
    <row r="141" spans="1:103" ht="18" customHeight="1" x14ac:dyDescent="0.4">
      <c r="B141" s="572" t="s">
        <v>172</v>
      </c>
      <c r="C141" s="543"/>
      <c r="D141" s="543"/>
      <c r="E141" s="543"/>
      <c r="F141" s="543"/>
      <c r="G141" s="543"/>
      <c r="H141" s="543"/>
      <c r="I141" s="543"/>
      <c r="J141" s="543"/>
      <c r="K141" s="543"/>
      <c r="L141" s="543"/>
      <c r="M141" s="543"/>
      <c r="N141" s="543"/>
      <c r="O141" s="543"/>
      <c r="P141" s="543"/>
      <c r="Q141" s="543"/>
      <c r="R141" s="543"/>
      <c r="S141" s="543"/>
      <c r="T141" s="543"/>
      <c r="U141" s="543"/>
      <c r="V141" s="543"/>
      <c r="W141" s="543"/>
      <c r="X141" s="543"/>
      <c r="Y141" s="543"/>
      <c r="Z141" s="543"/>
      <c r="AA141" s="543"/>
      <c r="AB141" s="543"/>
      <c r="AC141" s="543"/>
      <c r="AD141" s="543"/>
      <c r="AE141" s="543"/>
      <c r="AF141" s="543"/>
      <c r="AG141" s="543"/>
      <c r="AH141" s="543"/>
      <c r="AI141" s="543"/>
      <c r="AJ141" s="543"/>
      <c r="AK141" s="543"/>
      <c r="AL141" s="543"/>
      <c r="AM141" s="543"/>
      <c r="AN141" s="543"/>
      <c r="AO141" s="543"/>
      <c r="AP141" s="543"/>
      <c r="AQ141" s="543"/>
      <c r="AR141" s="543"/>
      <c r="AS141" s="543"/>
      <c r="AT141" s="543"/>
      <c r="AU141" s="543"/>
      <c r="AV141" s="543"/>
      <c r="AW141" s="543"/>
      <c r="AX141" s="543"/>
      <c r="AY141" s="543"/>
      <c r="AZ141" s="543"/>
      <c r="BA141" s="543"/>
      <c r="BB141" s="543"/>
      <c r="BC141" s="543"/>
      <c r="BD141" s="543"/>
      <c r="BE141" s="543"/>
      <c r="BF141" s="543"/>
      <c r="BG141" s="543"/>
      <c r="BH141" s="543"/>
      <c r="BI141" s="543"/>
      <c r="BJ141" s="543"/>
      <c r="BK141" s="543"/>
      <c r="BL141" s="543"/>
      <c r="BM141" s="543"/>
      <c r="BN141" s="543"/>
      <c r="BO141" s="543"/>
      <c r="BP141" s="543"/>
      <c r="BQ141" s="543"/>
      <c r="BR141" s="543"/>
      <c r="BS141" s="543"/>
      <c r="BT141" s="543"/>
      <c r="BU141" s="543"/>
      <c r="BV141" s="543"/>
      <c r="BW141" s="543"/>
      <c r="BX141" s="543"/>
      <c r="BY141" s="543"/>
      <c r="BZ141" s="543"/>
      <c r="CA141" s="543"/>
      <c r="CB141" s="543"/>
      <c r="CC141" s="543"/>
      <c r="CD141" s="543"/>
      <c r="CE141" s="543"/>
      <c r="CF141" s="543"/>
      <c r="CG141" s="543"/>
      <c r="CH141" s="543"/>
      <c r="CI141" s="543"/>
      <c r="CJ141" s="543"/>
      <c r="CK141" s="543"/>
      <c r="CL141" s="543"/>
      <c r="CM141" s="543"/>
      <c r="CN141" s="544"/>
      <c r="CO141" s="38"/>
    </row>
    <row r="142" spans="1:103" ht="18" customHeight="1" x14ac:dyDescent="0.4">
      <c r="B142" s="572" t="s">
        <v>173</v>
      </c>
      <c r="C142" s="543"/>
      <c r="D142" s="543"/>
      <c r="E142" s="543"/>
      <c r="F142" s="543"/>
      <c r="G142" s="543"/>
      <c r="H142" s="543"/>
      <c r="I142" s="543"/>
      <c r="J142" s="543"/>
      <c r="K142" s="543"/>
      <c r="L142" s="543"/>
      <c r="M142" s="543"/>
      <c r="N142" s="543"/>
      <c r="O142" s="543"/>
      <c r="P142" s="543"/>
      <c r="Q142" s="543"/>
      <c r="R142" s="543"/>
      <c r="S142" s="543"/>
      <c r="T142" s="543"/>
      <c r="U142" s="543"/>
      <c r="V142" s="543"/>
      <c r="W142" s="543"/>
      <c r="X142" s="543"/>
      <c r="Y142" s="543"/>
      <c r="Z142" s="543"/>
      <c r="AA142" s="543"/>
      <c r="AB142" s="543"/>
      <c r="AC142" s="543"/>
      <c r="AD142" s="543"/>
      <c r="AE142" s="543"/>
      <c r="AF142" s="543"/>
      <c r="AG142" s="543"/>
      <c r="AH142" s="543"/>
      <c r="AI142" s="543"/>
      <c r="AJ142" s="543"/>
      <c r="AK142" s="543"/>
      <c r="AL142" s="543"/>
      <c r="AM142" s="543"/>
      <c r="AN142" s="543"/>
      <c r="AO142" s="543"/>
      <c r="AP142" s="543"/>
      <c r="AQ142" s="543"/>
      <c r="AR142" s="543"/>
      <c r="AS142" s="543"/>
      <c r="AT142" s="543"/>
      <c r="AU142" s="544"/>
      <c r="AV142" s="572" t="s">
        <v>174</v>
      </c>
      <c r="AW142" s="543"/>
      <c r="AX142" s="543"/>
      <c r="AY142" s="543"/>
      <c r="AZ142" s="543"/>
      <c r="BA142" s="543"/>
      <c r="BB142" s="543"/>
      <c r="BC142" s="543"/>
      <c r="BD142" s="543"/>
      <c r="BE142" s="543"/>
      <c r="BF142" s="543"/>
      <c r="BG142" s="543"/>
      <c r="BH142" s="543"/>
      <c r="BI142" s="543"/>
      <c r="BJ142" s="543"/>
      <c r="BK142" s="543"/>
      <c r="BL142" s="543"/>
      <c r="BM142" s="543"/>
      <c r="BN142" s="543"/>
      <c r="BO142" s="543"/>
      <c r="BP142" s="543"/>
      <c r="BQ142" s="543"/>
      <c r="BR142" s="543"/>
      <c r="BS142" s="543"/>
      <c r="BT142" s="543"/>
      <c r="BU142" s="543"/>
      <c r="BV142" s="543"/>
      <c r="BW142" s="543"/>
      <c r="BX142" s="543"/>
      <c r="BY142" s="543"/>
      <c r="BZ142" s="543"/>
      <c r="CA142" s="543"/>
      <c r="CB142" s="543"/>
      <c r="CC142" s="543"/>
      <c r="CD142" s="543"/>
      <c r="CE142" s="543"/>
      <c r="CF142" s="543"/>
      <c r="CG142" s="543"/>
      <c r="CH142" s="543"/>
      <c r="CI142" s="543"/>
      <c r="CJ142" s="543"/>
      <c r="CK142" s="543"/>
      <c r="CL142" s="543"/>
      <c r="CM142" s="543"/>
      <c r="CN142" s="544"/>
      <c r="CO142" s="38"/>
    </row>
    <row r="143" spans="1:103" ht="18" customHeight="1" x14ac:dyDescent="0.4">
      <c r="B143" s="759"/>
      <c r="C143" s="760"/>
      <c r="D143" s="760"/>
      <c r="E143" s="760"/>
      <c r="F143" s="760"/>
      <c r="G143" s="760"/>
      <c r="H143" s="760"/>
      <c r="I143" s="760"/>
      <c r="J143" s="760"/>
      <c r="K143" s="760"/>
      <c r="L143" s="760"/>
      <c r="M143" s="760"/>
      <c r="N143" s="760"/>
      <c r="O143" s="760"/>
      <c r="P143" s="760"/>
      <c r="Q143" s="760"/>
      <c r="R143" s="760"/>
      <c r="S143" s="760"/>
      <c r="T143" s="760"/>
      <c r="U143" s="760"/>
      <c r="V143" s="760"/>
      <c r="W143" s="760"/>
      <c r="X143" s="760"/>
      <c r="Y143" s="760"/>
      <c r="Z143" s="760"/>
      <c r="AA143" s="760"/>
      <c r="AB143" s="760"/>
      <c r="AC143" s="760"/>
      <c r="AD143" s="760"/>
      <c r="AE143" s="760"/>
      <c r="AF143" s="760"/>
      <c r="AG143" s="760"/>
      <c r="AH143" s="760"/>
      <c r="AI143" s="760"/>
      <c r="AJ143" s="760"/>
      <c r="AK143" s="760"/>
      <c r="AL143" s="760"/>
      <c r="AM143" s="760"/>
      <c r="AN143" s="760"/>
      <c r="AO143" s="760"/>
      <c r="AP143" s="760"/>
      <c r="AQ143" s="760"/>
      <c r="AR143" s="760"/>
      <c r="AS143" s="760"/>
      <c r="AT143" s="760"/>
      <c r="AU143" s="761"/>
      <c r="AV143" s="40"/>
      <c r="AW143" s="41"/>
      <c r="AX143" s="24"/>
      <c r="AY143" s="762"/>
      <c r="AZ143" s="762"/>
      <c r="BA143" s="762"/>
      <c r="BB143" s="762"/>
      <c r="BC143" s="762"/>
      <c r="BD143" s="762"/>
      <c r="BE143" s="599"/>
      <c r="BF143" s="599"/>
      <c r="BG143" s="599"/>
      <c r="BH143" s="763" t="str">
        <f>IF(B143="","","年")</f>
        <v/>
      </c>
      <c r="BI143" s="763"/>
      <c r="BJ143" s="763"/>
      <c r="BK143" s="599"/>
      <c r="BL143" s="599"/>
      <c r="BM143" s="599"/>
      <c r="BN143" s="763" t="str">
        <f>IF(B143="","","月")</f>
        <v/>
      </c>
      <c r="BO143" s="763"/>
      <c r="BP143" s="763"/>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5"/>
      <c r="CO143" s="27"/>
    </row>
    <row r="144" spans="1:103" ht="18" customHeight="1" x14ac:dyDescent="0.4">
      <c r="B144" s="730"/>
      <c r="C144" s="731"/>
      <c r="D144" s="731"/>
      <c r="E144" s="731"/>
      <c r="F144" s="731"/>
      <c r="G144" s="731"/>
      <c r="H144" s="731"/>
      <c r="I144" s="731"/>
      <c r="J144" s="731"/>
      <c r="K144" s="731"/>
      <c r="L144" s="731"/>
      <c r="M144" s="731"/>
      <c r="N144" s="731"/>
      <c r="O144" s="731"/>
      <c r="P144" s="731"/>
      <c r="Q144" s="731"/>
      <c r="R144" s="731"/>
      <c r="S144" s="731"/>
      <c r="T144" s="731"/>
      <c r="U144" s="731"/>
      <c r="V144" s="731"/>
      <c r="W144" s="731"/>
      <c r="X144" s="731"/>
      <c r="Y144" s="731"/>
      <c r="Z144" s="731"/>
      <c r="AA144" s="731"/>
      <c r="AB144" s="731"/>
      <c r="AC144" s="731"/>
      <c r="AD144" s="731"/>
      <c r="AE144" s="731"/>
      <c r="AF144" s="731"/>
      <c r="AG144" s="731"/>
      <c r="AH144" s="731"/>
      <c r="AI144" s="731"/>
      <c r="AJ144" s="731"/>
      <c r="AK144" s="731"/>
      <c r="AL144" s="731"/>
      <c r="AM144" s="731"/>
      <c r="AN144" s="731"/>
      <c r="AO144" s="731"/>
      <c r="AP144" s="731"/>
      <c r="AQ144" s="731"/>
      <c r="AR144" s="731"/>
      <c r="AS144" s="731"/>
      <c r="AT144" s="731"/>
      <c r="AU144" s="732"/>
      <c r="AV144" s="43"/>
      <c r="AW144" s="42"/>
      <c r="AX144" s="27"/>
      <c r="AY144" s="747"/>
      <c r="AZ144" s="747"/>
      <c r="BA144" s="747"/>
      <c r="BB144" s="747"/>
      <c r="BC144" s="747"/>
      <c r="BD144" s="747"/>
      <c r="BE144" s="748"/>
      <c r="BF144" s="748"/>
      <c r="BG144" s="748"/>
      <c r="BH144" s="749" t="str">
        <f t="shared" ref="BH144:BH147" si="28">IF(B144="","","年")</f>
        <v/>
      </c>
      <c r="BI144" s="749"/>
      <c r="BJ144" s="749"/>
      <c r="BK144" s="748"/>
      <c r="BL144" s="748"/>
      <c r="BM144" s="748"/>
      <c r="BN144" s="749" t="str">
        <f t="shared" ref="BN144:BN147" si="29">IF(B144="","","月")</f>
        <v/>
      </c>
      <c r="BO144" s="749"/>
      <c r="BP144" s="749"/>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8"/>
      <c r="CO144" s="27"/>
    </row>
    <row r="145" spans="1:103" ht="18" customHeight="1" x14ac:dyDescent="0.4">
      <c r="B145" s="730"/>
      <c r="C145" s="731"/>
      <c r="D145" s="731"/>
      <c r="E145" s="731"/>
      <c r="F145" s="731"/>
      <c r="G145" s="731"/>
      <c r="H145" s="731"/>
      <c r="I145" s="731"/>
      <c r="J145" s="731"/>
      <c r="K145" s="731"/>
      <c r="L145" s="731"/>
      <c r="M145" s="731"/>
      <c r="N145" s="731"/>
      <c r="O145" s="731"/>
      <c r="P145" s="731"/>
      <c r="Q145" s="731"/>
      <c r="R145" s="731"/>
      <c r="S145" s="731"/>
      <c r="T145" s="731"/>
      <c r="U145" s="731"/>
      <c r="V145" s="731"/>
      <c r="W145" s="731"/>
      <c r="X145" s="731"/>
      <c r="Y145" s="731"/>
      <c r="Z145" s="731"/>
      <c r="AA145" s="731"/>
      <c r="AB145" s="731"/>
      <c r="AC145" s="731"/>
      <c r="AD145" s="731"/>
      <c r="AE145" s="731"/>
      <c r="AF145" s="731"/>
      <c r="AG145" s="731"/>
      <c r="AH145" s="731"/>
      <c r="AI145" s="731"/>
      <c r="AJ145" s="731"/>
      <c r="AK145" s="731"/>
      <c r="AL145" s="731"/>
      <c r="AM145" s="731"/>
      <c r="AN145" s="731"/>
      <c r="AO145" s="731"/>
      <c r="AP145" s="731"/>
      <c r="AQ145" s="731"/>
      <c r="AR145" s="731"/>
      <c r="AS145" s="731"/>
      <c r="AT145" s="731"/>
      <c r="AU145" s="732"/>
      <c r="AV145" s="43"/>
      <c r="AW145" s="42"/>
      <c r="AX145" s="27"/>
      <c r="AY145" s="747"/>
      <c r="AZ145" s="747"/>
      <c r="BA145" s="747"/>
      <c r="BB145" s="747"/>
      <c r="BC145" s="747"/>
      <c r="BD145" s="747"/>
      <c r="BE145" s="748"/>
      <c r="BF145" s="748"/>
      <c r="BG145" s="748"/>
      <c r="BH145" s="749" t="str">
        <f t="shared" si="28"/>
        <v/>
      </c>
      <c r="BI145" s="749"/>
      <c r="BJ145" s="749"/>
      <c r="BK145" s="748"/>
      <c r="BL145" s="748"/>
      <c r="BM145" s="748"/>
      <c r="BN145" s="749" t="str">
        <f t="shared" si="29"/>
        <v/>
      </c>
      <c r="BO145" s="749"/>
      <c r="BP145" s="749"/>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8"/>
      <c r="CO145" s="27"/>
    </row>
    <row r="146" spans="1:103" ht="18" customHeight="1" x14ac:dyDescent="0.4">
      <c r="B146" s="730"/>
      <c r="C146" s="731"/>
      <c r="D146" s="731"/>
      <c r="E146" s="731"/>
      <c r="F146" s="731"/>
      <c r="G146" s="731"/>
      <c r="H146" s="731"/>
      <c r="I146" s="731"/>
      <c r="J146" s="731"/>
      <c r="K146" s="731"/>
      <c r="L146" s="731"/>
      <c r="M146" s="731"/>
      <c r="N146" s="731"/>
      <c r="O146" s="731"/>
      <c r="P146" s="731"/>
      <c r="Q146" s="731"/>
      <c r="R146" s="731"/>
      <c r="S146" s="731"/>
      <c r="T146" s="731"/>
      <c r="U146" s="731"/>
      <c r="V146" s="731"/>
      <c r="W146" s="731"/>
      <c r="X146" s="731"/>
      <c r="Y146" s="731"/>
      <c r="Z146" s="731"/>
      <c r="AA146" s="731"/>
      <c r="AB146" s="731"/>
      <c r="AC146" s="731"/>
      <c r="AD146" s="731"/>
      <c r="AE146" s="731"/>
      <c r="AF146" s="731"/>
      <c r="AG146" s="731"/>
      <c r="AH146" s="731"/>
      <c r="AI146" s="731"/>
      <c r="AJ146" s="731"/>
      <c r="AK146" s="731"/>
      <c r="AL146" s="731"/>
      <c r="AM146" s="731"/>
      <c r="AN146" s="731"/>
      <c r="AO146" s="731"/>
      <c r="AP146" s="731"/>
      <c r="AQ146" s="731"/>
      <c r="AR146" s="731"/>
      <c r="AS146" s="731"/>
      <c r="AT146" s="731"/>
      <c r="AU146" s="732"/>
      <c r="AV146" s="43"/>
      <c r="AW146" s="42"/>
      <c r="AX146" s="27"/>
      <c r="AY146" s="747"/>
      <c r="AZ146" s="747"/>
      <c r="BA146" s="747"/>
      <c r="BB146" s="747"/>
      <c r="BC146" s="747"/>
      <c r="BD146" s="747"/>
      <c r="BE146" s="748"/>
      <c r="BF146" s="748"/>
      <c r="BG146" s="748"/>
      <c r="BH146" s="749" t="str">
        <f t="shared" si="28"/>
        <v/>
      </c>
      <c r="BI146" s="749"/>
      <c r="BJ146" s="749"/>
      <c r="BK146" s="748"/>
      <c r="BL146" s="748"/>
      <c r="BM146" s="748"/>
      <c r="BN146" s="749" t="str">
        <f t="shared" si="29"/>
        <v/>
      </c>
      <c r="BO146" s="749"/>
      <c r="BP146" s="749"/>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8"/>
      <c r="CO146" s="27"/>
    </row>
    <row r="147" spans="1:103" ht="18" customHeight="1" x14ac:dyDescent="0.4">
      <c r="B147" s="733"/>
      <c r="C147" s="734"/>
      <c r="D147" s="734"/>
      <c r="E147" s="734"/>
      <c r="F147" s="734"/>
      <c r="G147" s="734"/>
      <c r="H147" s="734"/>
      <c r="I147" s="734"/>
      <c r="J147" s="734"/>
      <c r="K147" s="734"/>
      <c r="L147" s="734"/>
      <c r="M147" s="734"/>
      <c r="N147" s="734"/>
      <c r="O147" s="734"/>
      <c r="P147" s="734"/>
      <c r="Q147" s="734"/>
      <c r="R147" s="734"/>
      <c r="S147" s="734"/>
      <c r="T147" s="734"/>
      <c r="U147" s="734"/>
      <c r="V147" s="734"/>
      <c r="W147" s="734"/>
      <c r="X147" s="734"/>
      <c r="Y147" s="734"/>
      <c r="Z147" s="734"/>
      <c r="AA147" s="734"/>
      <c r="AB147" s="734"/>
      <c r="AC147" s="734"/>
      <c r="AD147" s="734"/>
      <c r="AE147" s="734"/>
      <c r="AF147" s="734"/>
      <c r="AG147" s="734"/>
      <c r="AH147" s="734"/>
      <c r="AI147" s="734"/>
      <c r="AJ147" s="734"/>
      <c r="AK147" s="734"/>
      <c r="AL147" s="734"/>
      <c r="AM147" s="734"/>
      <c r="AN147" s="734"/>
      <c r="AO147" s="734"/>
      <c r="AP147" s="734"/>
      <c r="AQ147" s="734"/>
      <c r="AR147" s="734"/>
      <c r="AS147" s="734"/>
      <c r="AT147" s="734"/>
      <c r="AU147" s="735"/>
      <c r="AV147" s="44"/>
      <c r="AW147" s="45"/>
      <c r="AX147" s="30"/>
      <c r="AY147" s="745"/>
      <c r="AZ147" s="745"/>
      <c r="BA147" s="745"/>
      <c r="BB147" s="745"/>
      <c r="BC147" s="745"/>
      <c r="BD147" s="745"/>
      <c r="BE147" s="602"/>
      <c r="BF147" s="602"/>
      <c r="BG147" s="602"/>
      <c r="BH147" s="746" t="str">
        <f t="shared" si="28"/>
        <v/>
      </c>
      <c r="BI147" s="746"/>
      <c r="BJ147" s="746"/>
      <c r="BK147" s="602"/>
      <c r="BL147" s="602"/>
      <c r="BM147" s="602"/>
      <c r="BN147" s="746" t="str">
        <f t="shared" si="29"/>
        <v/>
      </c>
      <c r="BO147" s="746"/>
      <c r="BP147" s="746"/>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1"/>
      <c r="CO147" s="27"/>
    </row>
    <row r="148" spans="1:103" ht="18" customHeight="1" x14ac:dyDescent="0.4">
      <c r="B148" s="23" t="s">
        <v>175</v>
      </c>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5"/>
      <c r="CO148" s="27"/>
    </row>
    <row r="149" spans="1:103" ht="18" customHeight="1" x14ac:dyDescent="0.4">
      <c r="B149" s="730"/>
      <c r="C149" s="731"/>
      <c r="D149" s="731"/>
      <c r="E149" s="731"/>
      <c r="F149" s="731"/>
      <c r="G149" s="731"/>
      <c r="H149" s="731"/>
      <c r="I149" s="731"/>
      <c r="J149" s="731"/>
      <c r="K149" s="731"/>
      <c r="L149" s="731"/>
      <c r="M149" s="731"/>
      <c r="N149" s="731"/>
      <c r="O149" s="731"/>
      <c r="P149" s="731"/>
      <c r="Q149" s="731"/>
      <c r="R149" s="731"/>
      <c r="S149" s="731"/>
      <c r="T149" s="731"/>
      <c r="U149" s="731"/>
      <c r="V149" s="731"/>
      <c r="W149" s="731"/>
      <c r="X149" s="731"/>
      <c r="Y149" s="731"/>
      <c r="Z149" s="731"/>
      <c r="AA149" s="731"/>
      <c r="AB149" s="731"/>
      <c r="AC149" s="731"/>
      <c r="AD149" s="731"/>
      <c r="AE149" s="731"/>
      <c r="AF149" s="731"/>
      <c r="AG149" s="731"/>
      <c r="AH149" s="731"/>
      <c r="AI149" s="731"/>
      <c r="AJ149" s="731"/>
      <c r="AK149" s="731"/>
      <c r="AL149" s="731"/>
      <c r="AM149" s="731"/>
      <c r="AN149" s="731"/>
      <c r="AO149" s="731"/>
      <c r="AP149" s="731"/>
      <c r="AQ149" s="731"/>
      <c r="AR149" s="731"/>
      <c r="AS149" s="731"/>
      <c r="AT149" s="731"/>
      <c r="AU149" s="731"/>
      <c r="AV149" s="731"/>
      <c r="AW149" s="731"/>
      <c r="AX149" s="731"/>
      <c r="AY149" s="731"/>
      <c r="AZ149" s="731"/>
      <c r="BA149" s="731"/>
      <c r="BB149" s="731"/>
      <c r="BC149" s="731"/>
      <c r="BD149" s="731"/>
      <c r="BE149" s="731"/>
      <c r="BF149" s="731"/>
      <c r="BG149" s="731"/>
      <c r="BH149" s="731"/>
      <c r="BI149" s="731"/>
      <c r="BJ149" s="731"/>
      <c r="BK149" s="731"/>
      <c r="BL149" s="731"/>
      <c r="BM149" s="731"/>
      <c r="BN149" s="731"/>
      <c r="BO149" s="731"/>
      <c r="BP149" s="731"/>
      <c r="BQ149" s="731"/>
      <c r="BR149" s="731"/>
      <c r="BS149" s="731"/>
      <c r="BT149" s="731"/>
      <c r="BU149" s="731"/>
      <c r="BV149" s="731"/>
      <c r="BW149" s="731"/>
      <c r="BX149" s="731"/>
      <c r="BY149" s="731"/>
      <c r="BZ149" s="731"/>
      <c r="CA149" s="731"/>
      <c r="CB149" s="731"/>
      <c r="CC149" s="731"/>
      <c r="CD149" s="731"/>
      <c r="CE149" s="731"/>
      <c r="CF149" s="731"/>
      <c r="CG149" s="731"/>
      <c r="CH149" s="731"/>
      <c r="CI149" s="731"/>
      <c r="CJ149" s="731"/>
      <c r="CK149" s="731"/>
      <c r="CL149" s="731"/>
      <c r="CM149" s="731"/>
      <c r="CN149" s="732"/>
      <c r="CO149" s="103"/>
    </row>
    <row r="150" spans="1:103" ht="18" customHeight="1" x14ac:dyDescent="0.4">
      <c r="B150" s="730"/>
      <c r="C150" s="731"/>
      <c r="D150" s="731"/>
      <c r="E150" s="731"/>
      <c r="F150" s="731"/>
      <c r="G150" s="731"/>
      <c r="H150" s="731"/>
      <c r="I150" s="731"/>
      <c r="J150" s="731"/>
      <c r="K150" s="731"/>
      <c r="L150" s="731"/>
      <c r="M150" s="731"/>
      <c r="N150" s="731"/>
      <c r="O150" s="731"/>
      <c r="P150" s="731"/>
      <c r="Q150" s="731"/>
      <c r="R150" s="731"/>
      <c r="S150" s="731"/>
      <c r="T150" s="731"/>
      <c r="U150" s="731"/>
      <c r="V150" s="731"/>
      <c r="W150" s="731"/>
      <c r="X150" s="731"/>
      <c r="Y150" s="731"/>
      <c r="Z150" s="731"/>
      <c r="AA150" s="731"/>
      <c r="AB150" s="731"/>
      <c r="AC150" s="731"/>
      <c r="AD150" s="731"/>
      <c r="AE150" s="731"/>
      <c r="AF150" s="731"/>
      <c r="AG150" s="731"/>
      <c r="AH150" s="731"/>
      <c r="AI150" s="731"/>
      <c r="AJ150" s="731"/>
      <c r="AK150" s="731"/>
      <c r="AL150" s="731"/>
      <c r="AM150" s="731"/>
      <c r="AN150" s="731"/>
      <c r="AO150" s="731"/>
      <c r="AP150" s="731"/>
      <c r="AQ150" s="731"/>
      <c r="AR150" s="731"/>
      <c r="AS150" s="731"/>
      <c r="AT150" s="731"/>
      <c r="AU150" s="731"/>
      <c r="AV150" s="731"/>
      <c r="AW150" s="731"/>
      <c r="AX150" s="731"/>
      <c r="AY150" s="731"/>
      <c r="AZ150" s="731"/>
      <c r="BA150" s="731"/>
      <c r="BB150" s="731"/>
      <c r="BC150" s="731"/>
      <c r="BD150" s="731"/>
      <c r="BE150" s="731"/>
      <c r="BF150" s="731"/>
      <c r="BG150" s="731"/>
      <c r="BH150" s="731"/>
      <c r="BI150" s="731"/>
      <c r="BJ150" s="731"/>
      <c r="BK150" s="731"/>
      <c r="BL150" s="731"/>
      <c r="BM150" s="731"/>
      <c r="BN150" s="731"/>
      <c r="BO150" s="731"/>
      <c r="BP150" s="731"/>
      <c r="BQ150" s="731"/>
      <c r="BR150" s="731"/>
      <c r="BS150" s="731"/>
      <c r="BT150" s="731"/>
      <c r="BU150" s="731"/>
      <c r="BV150" s="731"/>
      <c r="BW150" s="731"/>
      <c r="BX150" s="731"/>
      <c r="BY150" s="731"/>
      <c r="BZ150" s="731"/>
      <c r="CA150" s="731"/>
      <c r="CB150" s="731"/>
      <c r="CC150" s="731"/>
      <c r="CD150" s="731"/>
      <c r="CE150" s="731"/>
      <c r="CF150" s="731"/>
      <c r="CG150" s="731"/>
      <c r="CH150" s="731"/>
      <c r="CI150" s="731"/>
      <c r="CJ150" s="731"/>
      <c r="CK150" s="731"/>
      <c r="CL150" s="731"/>
      <c r="CM150" s="731"/>
      <c r="CN150" s="732"/>
      <c r="CO150" s="103"/>
    </row>
    <row r="151" spans="1:103" ht="18" customHeight="1" x14ac:dyDescent="0.4">
      <c r="B151" s="730"/>
      <c r="C151" s="731"/>
      <c r="D151" s="731"/>
      <c r="E151" s="731"/>
      <c r="F151" s="731"/>
      <c r="G151" s="731"/>
      <c r="H151" s="731"/>
      <c r="I151" s="731"/>
      <c r="J151" s="731"/>
      <c r="K151" s="731"/>
      <c r="L151" s="731"/>
      <c r="M151" s="731"/>
      <c r="N151" s="731"/>
      <c r="O151" s="731"/>
      <c r="P151" s="731"/>
      <c r="Q151" s="731"/>
      <c r="R151" s="731"/>
      <c r="S151" s="731"/>
      <c r="T151" s="731"/>
      <c r="U151" s="731"/>
      <c r="V151" s="731"/>
      <c r="W151" s="731"/>
      <c r="X151" s="731"/>
      <c r="Y151" s="731"/>
      <c r="Z151" s="731"/>
      <c r="AA151" s="731"/>
      <c r="AB151" s="731"/>
      <c r="AC151" s="731"/>
      <c r="AD151" s="731"/>
      <c r="AE151" s="731"/>
      <c r="AF151" s="731"/>
      <c r="AG151" s="731"/>
      <c r="AH151" s="731"/>
      <c r="AI151" s="731"/>
      <c r="AJ151" s="731"/>
      <c r="AK151" s="731"/>
      <c r="AL151" s="731"/>
      <c r="AM151" s="731"/>
      <c r="AN151" s="731"/>
      <c r="AO151" s="731"/>
      <c r="AP151" s="731"/>
      <c r="AQ151" s="731"/>
      <c r="AR151" s="731"/>
      <c r="AS151" s="731"/>
      <c r="AT151" s="731"/>
      <c r="AU151" s="731"/>
      <c r="AV151" s="731"/>
      <c r="AW151" s="731"/>
      <c r="AX151" s="731"/>
      <c r="AY151" s="731"/>
      <c r="AZ151" s="731"/>
      <c r="BA151" s="731"/>
      <c r="BB151" s="731"/>
      <c r="BC151" s="731"/>
      <c r="BD151" s="731"/>
      <c r="BE151" s="731"/>
      <c r="BF151" s="731"/>
      <c r="BG151" s="731"/>
      <c r="BH151" s="731"/>
      <c r="BI151" s="731"/>
      <c r="BJ151" s="731"/>
      <c r="BK151" s="731"/>
      <c r="BL151" s="731"/>
      <c r="BM151" s="731"/>
      <c r="BN151" s="731"/>
      <c r="BO151" s="731"/>
      <c r="BP151" s="731"/>
      <c r="BQ151" s="731"/>
      <c r="BR151" s="731"/>
      <c r="BS151" s="731"/>
      <c r="BT151" s="731"/>
      <c r="BU151" s="731"/>
      <c r="BV151" s="731"/>
      <c r="BW151" s="731"/>
      <c r="BX151" s="731"/>
      <c r="BY151" s="731"/>
      <c r="BZ151" s="731"/>
      <c r="CA151" s="731"/>
      <c r="CB151" s="731"/>
      <c r="CC151" s="731"/>
      <c r="CD151" s="731"/>
      <c r="CE151" s="731"/>
      <c r="CF151" s="731"/>
      <c r="CG151" s="731"/>
      <c r="CH151" s="731"/>
      <c r="CI151" s="731"/>
      <c r="CJ151" s="731"/>
      <c r="CK151" s="731"/>
      <c r="CL151" s="731"/>
      <c r="CM151" s="731"/>
      <c r="CN151" s="732"/>
      <c r="CO151" s="103"/>
    </row>
    <row r="152" spans="1:103" ht="18" customHeight="1" x14ac:dyDescent="0.4">
      <c r="B152" s="730"/>
      <c r="C152" s="731"/>
      <c r="D152" s="731"/>
      <c r="E152" s="731"/>
      <c r="F152" s="731"/>
      <c r="G152" s="731"/>
      <c r="H152" s="731"/>
      <c r="I152" s="731"/>
      <c r="J152" s="731"/>
      <c r="K152" s="731"/>
      <c r="L152" s="731"/>
      <c r="M152" s="731"/>
      <c r="N152" s="731"/>
      <c r="O152" s="731"/>
      <c r="P152" s="731"/>
      <c r="Q152" s="731"/>
      <c r="R152" s="731"/>
      <c r="S152" s="731"/>
      <c r="T152" s="731"/>
      <c r="U152" s="731"/>
      <c r="V152" s="731"/>
      <c r="W152" s="731"/>
      <c r="X152" s="731"/>
      <c r="Y152" s="731"/>
      <c r="Z152" s="731"/>
      <c r="AA152" s="731"/>
      <c r="AB152" s="731"/>
      <c r="AC152" s="731"/>
      <c r="AD152" s="731"/>
      <c r="AE152" s="731"/>
      <c r="AF152" s="731"/>
      <c r="AG152" s="731"/>
      <c r="AH152" s="731"/>
      <c r="AI152" s="731"/>
      <c r="AJ152" s="731"/>
      <c r="AK152" s="731"/>
      <c r="AL152" s="731"/>
      <c r="AM152" s="731"/>
      <c r="AN152" s="731"/>
      <c r="AO152" s="731"/>
      <c r="AP152" s="731"/>
      <c r="AQ152" s="731"/>
      <c r="AR152" s="731"/>
      <c r="AS152" s="731"/>
      <c r="AT152" s="731"/>
      <c r="AU152" s="731"/>
      <c r="AV152" s="731"/>
      <c r="AW152" s="731"/>
      <c r="AX152" s="731"/>
      <c r="AY152" s="731"/>
      <c r="AZ152" s="731"/>
      <c r="BA152" s="731"/>
      <c r="BB152" s="731"/>
      <c r="BC152" s="731"/>
      <c r="BD152" s="731"/>
      <c r="BE152" s="731"/>
      <c r="BF152" s="731"/>
      <c r="BG152" s="731"/>
      <c r="BH152" s="731"/>
      <c r="BI152" s="731"/>
      <c r="BJ152" s="731"/>
      <c r="BK152" s="731"/>
      <c r="BL152" s="731"/>
      <c r="BM152" s="731"/>
      <c r="BN152" s="731"/>
      <c r="BO152" s="731"/>
      <c r="BP152" s="731"/>
      <c r="BQ152" s="731"/>
      <c r="BR152" s="731"/>
      <c r="BS152" s="731"/>
      <c r="BT152" s="731"/>
      <c r="BU152" s="731"/>
      <c r="BV152" s="731"/>
      <c r="BW152" s="731"/>
      <c r="BX152" s="731"/>
      <c r="BY152" s="731"/>
      <c r="BZ152" s="731"/>
      <c r="CA152" s="731"/>
      <c r="CB152" s="731"/>
      <c r="CC152" s="731"/>
      <c r="CD152" s="731"/>
      <c r="CE152" s="731"/>
      <c r="CF152" s="731"/>
      <c r="CG152" s="731"/>
      <c r="CH152" s="731"/>
      <c r="CI152" s="731"/>
      <c r="CJ152" s="731"/>
      <c r="CK152" s="731"/>
      <c r="CL152" s="731"/>
      <c r="CM152" s="731"/>
      <c r="CN152" s="732"/>
      <c r="CO152" s="103"/>
    </row>
    <row r="153" spans="1:103" ht="18" customHeight="1" x14ac:dyDescent="0.4">
      <c r="B153" s="733"/>
      <c r="C153" s="734"/>
      <c r="D153" s="734"/>
      <c r="E153" s="734"/>
      <c r="F153" s="734"/>
      <c r="G153" s="734"/>
      <c r="H153" s="734"/>
      <c r="I153" s="734"/>
      <c r="J153" s="734"/>
      <c r="K153" s="734"/>
      <c r="L153" s="734"/>
      <c r="M153" s="734"/>
      <c r="N153" s="734"/>
      <c r="O153" s="734"/>
      <c r="P153" s="734"/>
      <c r="Q153" s="734"/>
      <c r="R153" s="734"/>
      <c r="S153" s="734"/>
      <c r="T153" s="734"/>
      <c r="U153" s="734"/>
      <c r="V153" s="734"/>
      <c r="W153" s="734"/>
      <c r="X153" s="734"/>
      <c r="Y153" s="734"/>
      <c r="Z153" s="734"/>
      <c r="AA153" s="734"/>
      <c r="AB153" s="734"/>
      <c r="AC153" s="734"/>
      <c r="AD153" s="734"/>
      <c r="AE153" s="734"/>
      <c r="AF153" s="734"/>
      <c r="AG153" s="734"/>
      <c r="AH153" s="734"/>
      <c r="AI153" s="734"/>
      <c r="AJ153" s="734"/>
      <c r="AK153" s="734"/>
      <c r="AL153" s="734"/>
      <c r="AM153" s="734"/>
      <c r="AN153" s="734"/>
      <c r="AO153" s="734"/>
      <c r="AP153" s="734"/>
      <c r="AQ153" s="734"/>
      <c r="AR153" s="734"/>
      <c r="AS153" s="734"/>
      <c r="AT153" s="734"/>
      <c r="AU153" s="734"/>
      <c r="AV153" s="734"/>
      <c r="AW153" s="734"/>
      <c r="AX153" s="734"/>
      <c r="AY153" s="734"/>
      <c r="AZ153" s="734"/>
      <c r="BA153" s="734"/>
      <c r="BB153" s="734"/>
      <c r="BC153" s="734"/>
      <c r="BD153" s="734"/>
      <c r="BE153" s="734"/>
      <c r="BF153" s="734"/>
      <c r="BG153" s="734"/>
      <c r="BH153" s="734"/>
      <c r="BI153" s="734"/>
      <c r="BJ153" s="734"/>
      <c r="BK153" s="734"/>
      <c r="BL153" s="734"/>
      <c r="BM153" s="734"/>
      <c r="BN153" s="734"/>
      <c r="BO153" s="734"/>
      <c r="BP153" s="734"/>
      <c r="BQ153" s="734"/>
      <c r="BR153" s="734"/>
      <c r="BS153" s="734"/>
      <c r="BT153" s="734"/>
      <c r="BU153" s="734"/>
      <c r="BV153" s="734"/>
      <c r="BW153" s="734"/>
      <c r="BX153" s="734"/>
      <c r="BY153" s="734"/>
      <c r="BZ153" s="734"/>
      <c r="CA153" s="734"/>
      <c r="CB153" s="734"/>
      <c r="CC153" s="734"/>
      <c r="CD153" s="734"/>
      <c r="CE153" s="734"/>
      <c r="CF153" s="734"/>
      <c r="CG153" s="734"/>
      <c r="CH153" s="734"/>
      <c r="CI153" s="734"/>
      <c r="CJ153" s="734"/>
      <c r="CK153" s="734"/>
      <c r="CL153" s="734"/>
      <c r="CM153" s="734"/>
      <c r="CN153" s="735"/>
      <c r="CO153" s="103"/>
    </row>
    <row r="154" spans="1:103" s="32" customFormat="1" ht="15" customHeight="1" x14ac:dyDescent="0.4">
      <c r="A154" s="104"/>
      <c r="B154" s="32" t="s">
        <v>215</v>
      </c>
      <c r="E154" s="32" t="s">
        <v>176</v>
      </c>
      <c r="CQ154" s="126"/>
      <c r="CR154" s="126"/>
      <c r="CS154" s="125"/>
      <c r="CT154" s="125"/>
      <c r="CU154" s="94"/>
      <c r="CV154" s="94"/>
      <c r="CW154" s="94"/>
    </row>
    <row r="156" spans="1:103" s="46" customFormat="1" ht="18" customHeight="1" x14ac:dyDescent="0.4">
      <c r="A156" s="104"/>
      <c r="B156" s="572" t="s">
        <v>214</v>
      </c>
      <c r="C156" s="543"/>
      <c r="D156" s="543"/>
      <c r="E156" s="543"/>
      <c r="F156" s="543"/>
      <c r="G156" s="543"/>
      <c r="H156" s="543"/>
      <c r="I156" s="543"/>
      <c r="J156" s="543"/>
      <c r="K156" s="543"/>
      <c r="L156" s="543"/>
      <c r="M156" s="544"/>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00"/>
      <c r="CR156" s="100"/>
      <c r="CS156" s="124"/>
      <c r="CT156" s="124"/>
      <c r="CX156" s="17"/>
      <c r="CY156" s="17"/>
    </row>
    <row r="157" spans="1:103" s="46" customFormat="1" ht="18" customHeight="1" x14ac:dyDescent="0.4">
      <c r="A157" s="104"/>
      <c r="B157" s="724" t="str">
        <f>IF(基本事項!N93="","相談支援専門員",基本事項!N93)&amp;"　経歴書"</f>
        <v>相談支援専門員　経歴書</v>
      </c>
      <c r="C157" s="724"/>
      <c r="D157" s="724"/>
      <c r="E157" s="724"/>
      <c r="F157" s="724"/>
      <c r="G157" s="724"/>
      <c r="H157" s="724"/>
      <c r="I157" s="724"/>
      <c r="J157" s="724"/>
      <c r="K157" s="724"/>
      <c r="L157" s="724"/>
      <c r="M157" s="724"/>
      <c r="N157" s="724"/>
      <c r="O157" s="724"/>
      <c r="P157" s="724"/>
      <c r="Q157" s="724"/>
      <c r="R157" s="724"/>
      <c r="S157" s="724"/>
      <c r="T157" s="724"/>
      <c r="U157" s="724"/>
      <c r="V157" s="724"/>
      <c r="W157" s="724"/>
      <c r="X157" s="724"/>
      <c r="Y157" s="724"/>
      <c r="Z157" s="724"/>
      <c r="AA157" s="724"/>
      <c r="AB157" s="724"/>
      <c r="AC157" s="724"/>
      <c r="AD157" s="724"/>
      <c r="AE157" s="724"/>
      <c r="AF157" s="724"/>
      <c r="AG157" s="724"/>
      <c r="AH157" s="724"/>
      <c r="AI157" s="724"/>
      <c r="AJ157" s="724"/>
      <c r="AK157" s="724"/>
      <c r="AL157" s="724"/>
      <c r="AM157" s="724"/>
      <c r="AN157" s="724"/>
      <c r="AO157" s="724"/>
      <c r="AP157" s="724"/>
      <c r="AQ157" s="724"/>
      <c r="AR157" s="724"/>
      <c r="AS157" s="724"/>
      <c r="AT157" s="724"/>
      <c r="AU157" s="724"/>
      <c r="AV157" s="724"/>
      <c r="AW157" s="724"/>
      <c r="AX157" s="724"/>
      <c r="AY157" s="724"/>
      <c r="AZ157" s="724"/>
      <c r="BA157" s="724"/>
      <c r="BB157" s="724"/>
      <c r="BC157" s="724"/>
      <c r="BD157" s="724"/>
      <c r="BE157" s="724"/>
      <c r="BF157" s="724"/>
      <c r="BG157" s="724"/>
      <c r="BH157" s="724"/>
      <c r="BI157" s="724"/>
      <c r="BJ157" s="724"/>
      <c r="BK157" s="724"/>
      <c r="BL157" s="724"/>
      <c r="BM157" s="724"/>
      <c r="BN157" s="724"/>
      <c r="BO157" s="724"/>
      <c r="BP157" s="724"/>
      <c r="BQ157" s="724"/>
      <c r="BR157" s="724"/>
      <c r="BS157" s="724"/>
      <c r="BT157" s="724"/>
      <c r="BU157" s="724"/>
      <c r="BV157" s="724"/>
      <c r="BW157" s="724"/>
      <c r="BX157" s="724"/>
      <c r="BY157" s="724"/>
      <c r="BZ157" s="724"/>
      <c r="CA157" s="724"/>
      <c r="CB157" s="724"/>
      <c r="CC157" s="724"/>
      <c r="CD157" s="724"/>
      <c r="CE157" s="724"/>
      <c r="CF157" s="724"/>
      <c r="CG157" s="724"/>
      <c r="CH157" s="724"/>
      <c r="CI157" s="724"/>
      <c r="CJ157" s="724"/>
      <c r="CK157" s="724"/>
      <c r="CL157" s="724"/>
      <c r="CM157" s="724"/>
      <c r="CN157" s="724"/>
      <c r="CO157" s="106"/>
      <c r="CP157" s="17"/>
      <c r="CQ157" s="100"/>
      <c r="CR157" s="100"/>
      <c r="CS157" s="124"/>
      <c r="CT157" s="124"/>
      <c r="CX157" s="17"/>
      <c r="CY157" s="17"/>
    </row>
    <row r="159" spans="1:103" s="46" customFormat="1" ht="21" customHeight="1" x14ac:dyDescent="0.4">
      <c r="A159" s="104" t="s">
        <v>245</v>
      </c>
      <c r="B159" s="572" t="s">
        <v>59</v>
      </c>
      <c r="C159" s="543"/>
      <c r="D159" s="543"/>
      <c r="E159" s="543"/>
      <c r="F159" s="543"/>
      <c r="G159" s="543"/>
      <c r="H159" s="543"/>
      <c r="I159" s="543"/>
      <c r="J159" s="543"/>
      <c r="K159" s="543"/>
      <c r="L159" s="543"/>
      <c r="M159" s="543"/>
      <c r="N159" s="543"/>
      <c r="O159" s="543"/>
      <c r="P159" s="543"/>
      <c r="Q159" s="543"/>
      <c r="R159" s="544"/>
      <c r="S159" s="776" t="str">
        <f>IF(基本事項!N$18="","",基本事項!N$18)</f>
        <v/>
      </c>
      <c r="T159" s="777"/>
      <c r="U159" s="777"/>
      <c r="V159" s="777"/>
      <c r="W159" s="777"/>
      <c r="X159" s="777"/>
      <c r="Y159" s="777"/>
      <c r="Z159" s="777"/>
      <c r="AA159" s="777"/>
      <c r="AB159" s="777"/>
      <c r="AC159" s="777"/>
      <c r="AD159" s="777"/>
      <c r="AE159" s="777"/>
      <c r="AF159" s="777"/>
      <c r="AG159" s="777"/>
      <c r="AH159" s="777"/>
      <c r="AI159" s="777"/>
      <c r="AJ159" s="777"/>
      <c r="AK159" s="777"/>
      <c r="AL159" s="777"/>
      <c r="AM159" s="777"/>
      <c r="AN159" s="777"/>
      <c r="AO159" s="777"/>
      <c r="AP159" s="777"/>
      <c r="AQ159" s="777"/>
      <c r="AR159" s="777"/>
      <c r="AS159" s="777"/>
      <c r="AT159" s="777"/>
      <c r="AU159" s="777"/>
      <c r="AV159" s="777"/>
      <c r="AW159" s="777"/>
      <c r="AX159" s="777"/>
      <c r="AY159" s="777"/>
      <c r="AZ159" s="777"/>
      <c r="BA159" s="777"/>
      <c r="BB159" s="777"/>
      <c r="BC159" s="777"/>
      <c r="BD159" s="777"/>
      <c r="BE159" s="777"/>
      <c r="BF159" s="777"/>
      <c r="BG159" s="777"/>
      <c r="BH159" s="777"/>
      <c r="BI159" s="777"/>
      <c r="BJ159" s="777"/>
      <c r="BK159" s="777"/>
      <c r="BL159" s="777"/>
      <c r="BM159" s="777"/>
      <c r="BN159" s="777"/>
      <c r="BO159" s="777"/>
      <c r="BP159" s="777"/>
      <c r="BQ159" s="777"/>
      <c r="BR159" s="777"/>
      <c r="BS159" s="777"/>
      <c r="BT159" s="777"/>
      <c r="BU159" s="777"/>
      <c r="BV159" s="777"/>
      <c r="BW159" s="777"/>
      <c r="BX159" s="777"/>
      <c r="BY159" s="777"/>
      <c r="BZ159" s="777"/>
      <c r="CA159" s="777"/>
      <c r="CB159" s="777"/>
      <c r="CC159" s="777"/>
      <c r="CD159" s="777"/>
      <c r="CE159" s="777"/>
      <c r="CF159" s="777"/>
      <c r="CG159" s="777"/>
      <c r="CH159" s="777"/>
      <c r="CI159" s="777"/>
      <c r="CJ159" s="777"/>
      <c r="CK159" s="777"/>
      <c r="CL159" s="777"/>
      <c r="CM159" s="777"/>
      <c r="CN159" s="778"/>
      <c r="CO159" s="127"/>
      <c r="CP159" s="17"/>
      <c r="CQ159" s="100"/>
      <c r="CR159" s="100"/>
      <c r="CS159" s="124"/>
      <c r="CT159" s="124"/>
      <c r="CX159" s="17"/>
      <c r="CY159" s="17"/>
    </row>
    <row r="160" spans="1:103" s="46" customFormat="1" ht="36" customHeight="1" x14ac:dyDescent="0.4">
      <c r="A160" s="104"/>
      <c r="B160" s="766" t="s">
        <v>69</v>
      </c>
      <c r="C160" s="767"/>
      <c r="D160" s="767"/>
      <c r="E160" s="768"/>
      <c r="F160" s="554" t="s">
        <v>162</v>
      </c>
      <c r="G160" s="554"/>
      <c r="H160" s="554"/>
      <c r="I160" s="554"/>
      <c r="J160" s="554"/>
      <c r="K160" s="554"/>
      <c r="L160" s="554"/>
      <c r="M160" s="554"/>
      <c r="N160" s="554"/>
      <c r="O160" s="554"/>
      <c r="P160" s="554"/>
      <c r="Q160" s="554"/>
      <c r="R160" s="554"/>
      <c r="S160" s="772" t="str">
        <f>IF(基本事項!N88="","",基本事項!N88)</f>
        <v/>
      </c>
      <c r="T160" s="773"/>
      <c r="U160" s="773"/>
      <c r="V160" s="773"/>
      <c r="W160" s="773"/>
      <c r="X160" s="773"/>
      <c r="Y160" s="773"/>
      <c r="Z160" s="773"/>
      <c r="AA160" s="773"/>
      <c r="AB160" s="773"/>
      <c r="AC160" s="773"/>
      <c r="AD160" s="773"/>
      <c r="AE160" s="773"/>
      <c r="AF160" s="773"/>
      <c r="AG160" s="773"/>
      <c r="AH160" s="773"/>
      <c r="AI160" s="773"/>
      <c r="AJ160" s="773"/>
      <c r="AK160" s="773"/>
      <c r="AL160" s="773"/>
      <c r="AM160" s="773"/>
      <c r="AN160" s="773"/>
      <c r="AO160" s="773"/>
      <c r="AP160" s="773"/>
      <c r="AQ160" s="773"/>
      <c r="AR160" s="773"/>
      <c r="AS160" s="773"/>
      <c r="AT160" s="773"/>
      <c r="AU160" s="773"/>
      <c r="AV160" s="773"/>
      <c r="AW160" s="773"/>
      <c r="AX160" s="773"/>
      <c r="AY160" s="773"/>
      <c r="AZ160" s="774"/>
      <c r="BA160" s="775" t="s">
        <v>22</v>
      </c>
      <c r="BB160" s="775"/>
      <c r="BC160" s="775"/>
      <c r="BD160" s="775"/>
      <c r="BE160" s="775"/>
      <c r="BF160" s="775"/>
      <c r="BG160" s="775"/>
      <c r="BH160" s="775"/>
      <c r="BI160" s="775"/>
      <c r="BJ160" s="775"/>
      <c r="BK160" s="775"/>
      <c r="BL160" s="775"/>
      <c r="BM160" s="775"/>
      <c r="BN160" s="775"/>
      <c r="BO160" s="568"/>
      <c r="BP160" s="566" t="str">
        <f>IF(CQ160=0,"",CR160&amp;CT160&amp;"年"&amp;IF(MONTH(CQ160)&lt;10,DBCS(MONTH(CQ160)),MONTH(CQ160))&amp;"月"&amp;IF(DAY(CQ160)&lt;10,DBCS(DAY(CQ160)),DAY(CQ160))&amp;"日")</f>
        <v/>
      </c>
      <c r="BQ160" s="566"/>
      <c r="BR160" s="566"/>
      <c r="BS160" s="566"/>
      <c r="BT160" s="566"/>
      <c r="BU160" s="566"/>
      <c r="BV160" s="566"/>
      <c r="BW160" s="566"/>
      <c r="BX160" s="566"/>
      <c r="BY160" s="566"/>
      <c r="BZ160" s="566"/>
      <c r="CA160" s="566"/>
      <c r="CB160" s="566"/>
      <c r="CC160" s="566"/>
      <c r="CD160" s="566"/>
      <c r="CE160" s="566"/>
      <c r="CF160" s="566"/>
      <c r="CG160" s="566"/>
      <c r="CH160" s="566"/>
      <c r="CI160" s="566"/>
      <c r="CJ160" s="566"/>
      <c r="CK160" s="566"/>
      <c r="CL160" s="566"/>
      <c r="CM160" s="566"/>
      <c r="CN160" s="566"/>
      <c r="CO160" s="130"/>
      <c r="CP160" s="17"/>
      <c r="CQ160" s="100">
        <f>基本事項!N89</f>
        <v>0</v>
      </c>
      <c r="CR160" s="100"/>
      <c r="CS160" s="91"/>
      <c r="CT160" s="92"/>
      <c r="CX160" s="17"/>
      <c r="CY160" s="17"/>
    </row>
    <row r="161" spans="1:103" s="46" customFormat="1" ht="36" customHeight="1" x14ac:dyDescent="0.4">
      <c r="A161" s="104"/>
      <c r="B161" s="766"/>
      <c r="C161" s="767"/>
      <c r="D161" s="767"/>
      <c r="E161" s="768"/>
      <c r="F161" s="529" t="s">
        <v>163</v>
      </c>
      <c r="G161" s="529"/>
      <c r="H161" s="529"/>
      <c r="I161" s="529"/>
      <c r="J161" s="529"/>
      <c r="K161" s="529"/>
      <c r="L161" s="529"/>
      <c r="M161" s="529"/>
      <c r="N161" s="529"/>
      <c r="O161" s="529"/>
      <c r="P161" s="529"/>
      <c r="Q161" s="529"/>
      <c r="R161" s="572"/>
      <c r="S161" s="727" t="s">
        <v>110</v>
      </c>
      <c r="T161" s="728"/>
      <c r="U161" s="526" t="str">
        <f>IF(基本事項!T90="","",基本事項!T90&amp;"－"&amp;基本事項!X90)</f>
        <v/>
      </c>
      <c r="V161" s="526"/>
      <c r="W161" s="526"/>
      <c r="X161" s="526"/>
      <c r="Y161" s="526"/>
      <c r="Z161" s="526"/>
      <c r="AA161" s="526"/>
      <c r="AB161" s="526"/>
      <c r="AC161" s="526"/>
      <c r="AD161" s="526"/>
      <c r="AE161" s="526"/>
      <c r="AF161" s="526"/>
      <c r="AG161" s="729" t="s">
        <v>111</v>
      </c>
      <c r="AH161" s="729"/>
      <c r="AI161" s="21"/>
      <c r="AJ161" s="86" t="str">
        <f>IF(基本事項!N91="","",基本事項!N91)</f>
        <v/>
      </c>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6"/>
      <c r="CC161" s="86"/>
      <c r="CD161" s="86"/>
      <c r="CE161" s="86"/>
      <c r="CF161" s="86"/>
      <c r="CG161" s="86"/>
      <c r="CH161" s="86"/>
      <c r="CI161" s="86"/>
      <c r="CJ161" s="86"/>
      <c r="CK161" s="86"/>
      <c r="CL161" s="86"/>
      <c r="CM161" s="86"/>
      <c r="CN161" s="131"/>
      <c r="CO161" s="128"/>
      <c r="CP161" s="17"/>
      <c r="CQ161" s="100"/>
      <c r="CR161" s="100"/>
      <c r="CS161" s="124"/>
      <c r="CT161" s="124"/>
      <c r="CX161" s="17"/>
      <c r="CY161" s="17"/>
    </row>
    <row r="162" spans="1:103" s="46" customFormat="1" ht="36" customHeight="1" x14ac:dyDescent="0.4">
      <c r="A162" s="104"/>
      <c r="B162" s="769"/>
      <c r="C162" s="770"/>
      <c r="D162" s="770"/>
      <c r="E162" s="771"/>
      <c r="F162" s="529" t="s">
        <v>63</v>
      </c>
      <c r="G162" s="529"/>
      <c r="H162" s="529"/>
      <c r="I162" s="529"/>
      <c r="J162" s="529"/>
      <c r="K162" s="529"/>
      <c r="L162" s="529"/>
      <c r="M162" s="529"/>
      <c r="N162" s="529"/>
      <c r="O162" s="529"/>
      <c r="P162" s="529"/>
      <c r="Q162" s="529"/>
      <c r="R162" s="529"/>
      <c r="S162" s="764" t="s">
        <v>110</v>
      </c>
      <c r="T162" s="765"/>
      <c r="U162" s="746" t="str">
        <f>IF(基本事項!N92="","",基本事項!N92)</f>
        <v/>
      </c>
      <c r="V162" s="746"/>
      <c r="W162" s="746"/>
      <c r="X162" s="746"/>
      <c r="Y162" s="746"/>
      <c r="Z162" s="746"/>
      <c r="AA162" s="746"/>
      <c r="AB162" s="729" t="s">
        <v>111</v>
      </c>
      <c r="AC162" s="729"/>
      <c r="AD162" s="21"/>
      <c r="AE162" s="85" t="str">
        <f>IF(基本事項!X92="","",基本事項!S92&amp;"－"&amp;基本事項!X92)</f>
        <v/>
      </c>
      <c r="AF162" s="85"/>
      <c r="AG162" s="85"/>
      <c r="AH162" s="85"/>
      <c r="AI162" s="85"/>
      <c r="AJ162" s="85"/>
      <c r="AK162" s="85"/>
      <c r="AL162" s="85"/>
      <c r="AM162" s="85"/>
      <c r="AN162" s="85"/>
      <c r="AO162" s="85"/>
      <c r="AP162" s="85"/>
      <c r="AQ162" s="85"/>
      <c r="AR162" s="85"/>
      <c r="AS162" s="85"/>
      <c r="AT162" s="85"/>
      <c r="AU162" s="85"/>
      <c r="AV162" s="85"/>
      <c r="AW162" s="85"/>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2"/>
      <c r="CO162" s="27"/>
      <c r="CP162" s="17"/>
      <c r="CQ162" s="100"/>
      <c r="CR162" s="100"/>
      <c r="CS162" s="124"/>
      <c r="CT162" s="124"/>
      <c r="CX162" s="17"/>
      <c r="CY162" s="17"/>
    </row>
    <row r="163" spans="1:103" s="46" customFormat="1" ht="21" customHeight="1" x14ac:dyDescent="0.4">
      <c r="A163" s="104"/>
      <c r="B163" s="572" t="s">
        <v>164</v>
      </c>
      <c r="C163" s="543"/>
      <c r="D163" s="543"/>
      <c r="E163" s="543"/>
      <c r="F163" s="543"/>
      <c r="G163" s="543"/>
      <c r="H163" s="543"/>
      <c r="I163" s="543"/>
      <c r="J163" s="543"/>
      <c r="K163" s="543"/>
      <c r="L163" s="543"/>
      <c r="M163" s="543"/>
      <c r="N163" s="543"/>
      <c r="O163" s="543"/>
      <c r="P163" s="543"/>
      <c r="Q163" s="543"/>
      <c r="R163" s="543"/>
      <c r="S163" s="543"/>
      <c r="T163" s="543"/>
      <c r="U163" s="543"/>
      <c r="V163" s="543"/>
      <c r="W163" s="543"/>
      <c r="X163" s="543"/>
      <c r="Y163" s="543"/>
      <c r="Z163" s="543"/>
      <c r="AA163" s="543"/>
      <c r="AB163" s="543"/>
      <c r="AC163" s="543"/>
      <c r="AD163" s="543"/>
      <c r="AE163" s="543"/>
      <c r="AF163" s="543"/>
      <c r="AG163" s="543"/>
      <c r="AH163" s="543"/>
      <c r="AI163" s="543"/>
      <c r="AJ163" s="543"/>
      <c r="AK163" s="543"/>
      <c r="AL163" s="543"/>
      <c r="AM163" s="543"/>
      <c r="AN163" s="543"/>
      <c r="AO163" s="543"/>
      <c r="AP163" s="543"/>
      <c r="AQ163" s="543"/>
      <c r="AR163" s="543"/>
      <c r="AS163" s="543"/>
      <c r="AT163" s="543"/>
      <c r="AU163" s="543"/>
      <c r="AV163" s="543"/>
      <c r="AW163" s="543"/>
      <c r="AX163" s="543"/>
      <c r="AY163" s="543"/>
      <c r="AZ163" s="543"/>
      <c r="BA163" s="543"/>
      <c r="BB163" s="543"/>
      <c r="BC163" s="543"/>
      <c r="BD163" s="543"/>
      <c r="BE163" s="543"/>
      <c r="BF163" s="543"/>
      <c r="BG163" s="543"/>
      <c r="BH163" s="543"/>
      <c r="BI163" s="543"/>
      <c r="BJ163" s="543"/>
      <c r="BK163" s="543"/>
      <c r="BL163" s="543"/>
      <c r="BM163" s="543"/>
      <c r="BN163" s="543"/>
      <c r="BO163" s="543"/>
      <c r="BP163" s="543"/>
      <c r="BQ163" s="543"/>
      <c r="BR163" s="543"/>
      <c r="BS163" s="543"/>
      <c r="BT163" s="543"/>
      <c r="BU163" s="543"/>
      <c r="BV163" s="543"/>
      <c r="BW163" s="543"/>
      <c r="BX163" s="543"/>
      <c r="BY163" s="543"/>
      <c r="BZ163" s="543"/>
      <c r="CA163" s="543"/>
      <c r="CB163" s="543"/>
      <c r="CC163" s="543"/>
      <c r="CD163" s="543"/>
      <c r="CE163" s="543"/>
      <c r="CF163" s="543"/>
      <c r="CG163" s="543"/>
      <c r="CH163" s="543"/>
      <c r="CI163" s="543"/>
      <c r="CJ163" s="543"/>
      <c r="CK163" s="543"/>
      <c r="CL163" s="543"/>
      <c r="CM163" s="543"/>
      <c r="CN163" s="544"/>
      <c r="CO163" s="38"/>
      <c r="CP163" s="17"/>
      <c r="CQ163" s="100"/>
      <c r="CR163" s="100"/>
      <c r="CS163" s="124"/>
      <c r="CT163" s="124"/>
      <c r="CX163" s="17"/>
      <c r="CY163" s="17"/>
    </row>
    <row r="164" spans="1:103" s="46" customFormat="1" ht="18" customHeight="1" x14ac:dyDescent="0.4">
      <c r="A164" s="104"/>
      <c r="B164" s="20"/>
      <c r="C164" s="21"/>
      <c r="D164" s="21"/>
      <c r="E164" s="21"/>
      <c r="F164" s="21"/>
      <c r="G164" s="21"/>
      <c r="H164" s="21"/>
      <c r="I164" s="21"/>
      <c r="J164" s="21"/>
      <c r="K164" s="543" t="s">
        <v>170</v>
      </c>
      <c r="L164" s="543"/>
      <c r="M164" s="543"/>
      <c r="N164" s="543"/>
      <c r="O164" s="543"/>
      <c r="P164" s="543"/>
      <c r="Q164" s="543"/>
      <c r="R164" s="543"/>
      <c r="S164" s="543" t="s">
        <v>171</v>
      </c>
      <c r="T164" s="543"/>
      <c r="U164" s="543"/>
      <c r="V164" s="543" t="s">
        <v>170</v>
      </c>
      <c r="W164" s="543"/>
      <c r="X164" s="543"/>
      <c r="Y164" s="543"/>
      <c r="Z164" s="543"/>
      <c r="AA164" s="543"/>
      <c r="AB164" s="543"/>
      <c r="AC164" s="543"/>
      <c r="AD164" s="21"/>
      <c r="AE164" s="21"/>
      <c r="AF164" s="21"/>
      <c r="AG164" s="21"/>
      <c r="AH164" s="21"/>
      <c r="AI164" s="21"/>
      <c r="AJ164" s="21"/>
      <c r="AK164" s="21"/>
      <c r="AL164" s="21"/>
      <c r="AM164" s="21"/>
      <c r="AN164" s="529" t="s">
        <v>168</v>
      </c>
      <c r="AO164" s="529"/>
      <c r="AP164" s="529"/>
      <c r="AQ164" s="529"/>
      <c r="AR164" s="529"/>
      <c r="AS164" s="529"/>
      <c r="AT164" s="529"/>
      <c r="AU164" s="529"/>
      <c r="AV164" s="529"/>
      <c r="AW164" s="529"/>
      <c r="AX164" s="529"/>
      <c r="AY164" s="529"/>
      <c r="AZ164" s="529"/>
      <c r="BA164" s="529"/>
      <c r="BB164" s="529"/>
      <c r="BC164" s="529"/>
      <c r="BD164" s="529"/>
      <c r="BE164" s="529"/>
      <c r="BF164" s="529"/>
      <c r="BG164" s="529"/>
      <c r="BH164" s="529"/>
      <c r="BI164" s="529"/>
      <c r="BJ164" s="529"/>
      <c r="BK164" s="529"/>
      <c r="BL164" s="529"/>
      <c r="BM164" s="529"/>
      <c r="BN164" s="529"/>
      <c r="BO164" s="529"/>
      <c r="BP164" s="529"/>
      <c r="BQ164" s="529"/>
      <c r="BR164" s="529"/>
      <c r="BS164" s="529" t="s">
        <v>169</v>
      </c>
      <c r="BT164" s="529"/>
      <c r="BU164" s="529"/>
      <c r="BV164" s="529"/>
      <c r="BW164" s="529"/>
      <c r="BX164" s="529"/>
      <c r="BY164" s="529"/>
      <c r="BZ164" s="529"/>
      <c r="CA164" s="529"/>
      <c r="CB164" s="529"/>
      <c r="CC164" s="529"/>
      <c r="CD164" s="529"/>
      <c r="CE164" s="529"/>
      <c r="CF164" s="529"/>
      <c r="CG164" s="529"/>
      <c r="CH164" s="529"/>
      <c r="CI164" s="529"/>
      <c r="CJ164" s="529"/>
      <c r="CK164" s="529"/>
      <c r="CL164" s="529"/>
      <c r="CM164" s="529"/>
      <c r="CN164" s="529"/>
      <c r="CO164" s="38"/>
      <c r="CP164" s="17"/>
      <c r="CQ164" s="100"/>
      <c r="CR164" s="100"/>
      <c r="CS164" s="124"/>
      <c r="CT164" s="124"/>
      <c r="CX164" s="17"/>
      <c r="CY164" s="17"/>
    </row>
    <row r="165" spans="1:103" s="46" customFormat="1" ht="30" customHeight="1" x14ac:dyDescent="0.4">
      <c r="A165" s="104"/>
      <c r="B165" s="725"/>
      <c r="C165" s="726"/>
      <c r="D165" s="726"/>
      <c r="E165" s="726"/>
      <c r="F165" s="726"/>
      <c r="G165" s="726"/>
      <c r="H165" s="524"/>
      <c r="I165" s="524"/>
      <c r="J165" s="524"/>
      <c r="K165" s="543" t="s">
        <v>165</v>
      </c>
      <c r="L165" s="543"/>
      <c r="M165" s="543"/>
      <c r="N165" s="524"/>
      <c r="O165" s="524"/>
      <c r="P165" s="524"/>
      <c r="Q165" s="543" t="s">
        <v>166</v>
      </c>
      <c r="R165" s="543"/>
      <c r="S165" s="543"/>
      <c r="T165" s="543"/>
      <c r="U165" s="543"/>
      <c r="V165" s="726"/>
      <c r="W165" s="726"/>
      <c r="X165" s="726"/>
      <c r="Y165" s="726"/>
      <c r="Z165" s="726"/>
      <c r="AA165" s="726"/>
      <c r="AB165" s="524"/>
      <c r="AC165" s="524"/>
      <c r="AD165" s="524"/>
      <c r="AE165" s="543" t="s">
        <v>165</v>
      </c>
      <c r="AF165" s="543"/>
      <c r="AG165" s="543"/>
      <c r="AH165" s="524"/>
      <c r="AI165" s="524"/>
      <c r="AJ165" s="524"/>
      <c r="AK165" s="543" t="s">
        <v>167</v>
      </c>
      <c r="AL165" s="543"/>
      <c r="AM165" s="544"/>
      <c r="AN165" s="576"/>
      <c r="AO165" s="576"/>
      <c r="AP165" s="576"/>
      <c r="AQ165" s="576"/>
      <c r="AR165" s="576"/>
      <c r="AS165" s="576"/>
      <c r="AT165" s="576"/>
      <c r="AU165" s="576"/>
      <c r="AV165" s="576"/>
      <c r="AW165" s="576"/>
      <c r="AX165" s="576"/>
      <c r="AY165" s="576"/>
      <c r="AZ165" s="576"/>
      <c r="BA165" s="576"/>
      <c r="BB165" s="576"/>
      <c r="BC165" s="576"/>
      <c r="BD165" s="576"/>
      <c r="BE165" s="576"/>
      <c r="BF165" s="576"/>
      <c r="BG165" s="576"/>
      <c r="BH165" s="576"/>
      <c r="BI165" s="576"/>
      <c r="BJ165" s="576"/>
      <c r="BK165" s="576"/>
      <c r="BL165" s="576"/>
      <c r="BM165" s="576"/>
      <c r="BN165" s="576"/>
      <c r="BO165" s="576"/>
      <c r="BP165" s="576"/>
      <c r="BQ165" s="576"/>
      <c r="BR165" s="576"/>
      <c r="BS165" s="723"/>
      <c r="BT165" s="723"/>
      <c r="BU165" s="723"/>
      <c r="BV165" s="723"/>
      <c r="BW165" s="723"/>
      <c r="BX165" s="723"/>
      <c r="BY165" s="723"/>
      <c r="BZ165" s="723"/>
      <c r="CA165" s="723"/>
      <c r="CB165" s="723"/>
      <c r="CC165" s="723"/>
      <c r="CD165" s="723"/>
      <c r="CE165" s="723"/>
      <c r="CF165" s="723"/>
      <c r="CG165" s="723"/>
      <c r="CH165" s="723"/>
      <c r="CI165" s="723"/>
      <c r="CJ165" s="723"/>
      <c r="CK165" s="723"/>
      <c r="CL165" s="723"/>
      <c r="CM165" s="723"/>
      <c r="CN165" s="723"/>
      <c r="CO165" s="129"/>
      <c r="CP165" s="17"/>
      <c r="CQ165" s="100"/>
      <c r="CR165" s="100"/>
      <c r="CS165" s="124"/>
      <c r="CT165" s="124"/>
      <c r="CX165" s="17"/>
      <c r="CY165" s="17"/>
    </row>
    <row r="166" spans="1:103" s="46" customFormat="1" ht="30" customHeight="1" x14ac:dyDescent="0.4">
      <c r="A166" s="104"/>
      <c r="B166" s="725"/>
      <c r="C166" s="726"/>
      <c r="D166" s="726"/>
      <c r="E166" s="726"/>
      <c r="F166" s="726"/>
      <c r="G166" s="726"/>
      <c r="H166" s="524"/>
      <c r="I166" s="524"/>
      <c r="J166" s="524"/>
      <c r="K166" s="526" t="str">
        <f>IF(B166="","","年")</f>
        <v/>
      </c>
      <c r="L166" s="526"/>
      <c r="M166" s="526"/>
      <c r="N166" s="524"/>
      <c r="O166" s="524"/>
      <c r="P166" s="524"/>
      <c r="Q166" s="526" t="str">
        <f>IF(B166="","","月～")</f>
        <v/>
      </c>
      <c r="R166" s="526"/>
      <c r="S166" s="526"/>
      <c r="T166" s="526"/>
      <c r="U166" s="526"/>
      <c r="V166" s="726"/>
      <c r="W166" s="726"/>
      <c r="X166" s="726"/>
      <c r="Y166" s="726"/>
      <c r="Z166" s="726"/>
      <c r="AA166" s="726"/>
      <c r="AB166" s="524"/>
      <c r="AC166" s="524"/>
      <c r="AD166" s="524"/>
      <c r="AE166" s="526" t="str">
        <f>IF(V166="","","年")</f>
        <v/>
      </c>
      <c r="AF166" s="526"/>
      <c r="AG166" s="526"/>
      <c r="AH166" s="524"/>
      <c r="AI166" s="524"/>
      <c r="AJ166" s="524"/>
      <c r="AK166" s="526" t="str">
        <f>IF(V166="","","月")</f>
        <v/>
      </c>
      <c r="AL166" s="526"/>
      <c r="AM166" s="527"/>
      <c r="AN166" s="576"/>
      <c r="AO166" s="576"/>
      <c r="AP166" s="576"/>
      <c r="AQ166" s="576"/>
      <c r="AR166" s="576"/>
      <c r="AS166" s="576"/>
      <c r="AT166" s="576"/>
      <c r="AU166" s="576"/>
      <c r="AV166" s="576"/>
      <c r="AW166" s="576"/>
      <c r="AX166" s="576"/>
      <c r="AY166" s="576"/>
      <c r="AZ166" s="576"/>
      <c r="BA166" s="576"/>
      <c r="BB166" s="576"/>
      <c r="BC166" s="576"/>
      <c r="BD166" s="576"/>
      <c r="BE166" s="576"/>
      <c r="BF166" s="576"/>
      <c r="BG166" s="576"/>
      <c r="BH166" s="576"/>
      <c r="BI166" s="576"/>
      <c r="BJ166" s="576"/>
      <c r="BK166" s="576"/>
      <c r="BL166" s="576"/>
      <c r="BM166" s="576"/>
      <c r="BN166" s="576"/>
      <c r="BO166" s="576"/>
      <c r="BP166" s="576"/>
      <c r="BQ166" s="576"/>
      <c r="BR166" s="576"/>
      <c r="BS166" s="723"/>
      <c r="BT166" s="723"/>
      <c r="BU166" s="723"/>
      <c r="BV166" s="723"/>
      <c r="BW166" s="723"/>
      <c r="BX166" s="723"/>
      <c r="BY166" s="723"/>
      <c r="BZ166" s="723"/>
      <c r="CA166" s="723"/>
      <c r="CB166" s="723"/>
      <c r="CC166" s="723"/>
      <c r="CD166" s="723"/>
      <c r="CE166" s="723"/>
      <c r="CF166" s="723"/>
      <c r="CG166" s="723"/>
      <c r="CH166" s="723"/>
      <c r="CI166" s="723"/>
      <c r="CJ166" s="723"/>
      <c r="CK166" s="723"/>
      <c r="CL166" s="723"/>
      <c r="CM166" s="723"/>
      <c r="CN166" s="723"/>
      <c r="CO166" s="129"/>
      <c r="CP166" s="17"/>
      <c r="CQ166" s="100"/>
      <c r="CR166" s="100"/>
      <c r="CS166" s="124"/>
      <c r="CT166" s="124"/>
      <c r="CX166" s="17"/>
      <c r="CY166" s="17"/>
    </row>
    <row r="167" spans="1:103" s="46" customFormat="1" ht="30" customHeight="1" x14ac:dyDescent="0.4">
      <c r="A167" s="104"/>
      <c r="B167" s="725"/>
      <c r="C167" s="726"/>
      <c r="D167" s="726"/>
      <c r="E167" s="726"/>
      <c r="F167" s="726"/>
      <c r="G167" s="726"/>
      <c r="H167" s="524"/>
      <c r="I167" s="524"/>
      <c r="J167" s="524"/>
      <c r="K167" s="526" t="str">
        <f t="shared" ref="K167:K171" si="30">IF(B167="","","年")</f>
        <v/>
      </c>
      <c r="L167" s="526"/>
      <c r="M167" s="526"/>
      <c r="N167" s="524"/>
      <c r="O167" s="524"/>
      <c r="P167" s="524"/>
      <c r="Q167" s="526" t="str">
        <f t="shared" ref="Q167:Q171" si="31">IF(B167="","","月～")</f>
        <v/>
      </c>
      <c r="R167" s="526"/>
      <c r="S167" s="526"/>
      <c r="T167" s="526"/>
      <c r="U167" s="526"/>
      <c r="V167" s="726"/>
      <c r="W167" s="726"/>
      <c r="X167" s="726"/>
      <c r="Y167" s="726"/>
      <c r="Z167" s="726"/>
      <c r="AA167" s="726"/>
      <c r="AB167" s="524"/>
      <c r="AC167" s="524"/>
      <c r="AD167" s="524"/>
      <c r="AE167" s="526" t="str">
        <f t="shared" ref="AE167:AE171" si="32">IF(V167="","","年")</f>
        <v/>
      </c>
      <c r="AF167" s="526"/>
      <c r="AG167" s="526"/>
      <c r="AH167" s="524"/>
      <c r="AI167" s="524"/>
      <c r="AJ167" s="524"/>
      <c r="AK167" s="526" t="str">
        <f t="shared" ref="AK167:AK171" si="33">IF(V167="","","月")</f>
        <v/>
      </c>
      <c r="AL167" s="526"/>
      <c r="AM167" s="527"/>
      <c r="AN167" s="576"/>
      <c r="AO167" s="576"/>
      <c r="AP167" s="576"/>
      <c r="AQ167" s="576"/>
      <c r="AR167" s="576"/>
      <c r="AS167" s="576"/>
      <c r="AT167" s="576"/>
      <c r="AU167" s="576"/>
      <c r="AV167" s="576"/>
      <c r="AW167" s="576"/>
      <c r="AX167" s="576"/>
      <c r="AY167" s="576"/>
      <c r="AZ167" s="576"/>
      <c r="BA167" s="576"/>
      <c r="BB167" s="576"/>
      <c r="BC167" s="576"/>
      <c r="BD167" s="576"/>
      <c r="BE167" s="576"/>
      <c r="BF167" s="576"/>
      <c r="BG167" s="576"/>
      <c r="BH167" s="576"/>
      <c r="BI167" s="576"/>
      <c r="BJ167" s="576"/>
      <c r="BK167" s="576"/>
      <c r="BL167" s="576"/>
      <c r="BM167" s="576"/>
      <c r="BN167" s="576"/>
      <c r="BO167" s="576"/>
      <c r="BP167" s="576"/>
      <c r="BQ167" s="576"/>
      <c r="BR167" s="576"/>
      <c r="BS167" s="723"/>
      <c r="BT167" s="723"/>
      <c r="BU167" s="723"/>
      <c r="BV167" s="723"/>
      <c r="BW167" s="723"/>
      <c r="BX167" s="723"/>
      <c r="BY167" s="723"/>
      <c r="BZ167" s="723"/>
      <c r="CA167" s="723"/>
      <c r="CB167" s="723"/>
      <c r="CC167" s="723"/>
      <c r="CD167" s="723"/>
      <c r="CE167" s="723"/>
      <c r="CF167" s="723"/>
      <c r="CG167" s="723"/>
      <c r="CH167" s="723"/>
      <c r="CI167" s="723"/>
      <c r="CJ167" s="723"/>
      <c r="CK167" s="723"/>
      <c r="CL167" s="723"/>
      <c r="CM167" s="723"/>
      <c r="CN167" s="723"/>
      <c r="CO167" s="129"/>
      <c r="CP167" s="17"/>
      <c r="CQ167" s="100"/>
      <c r="CR167" s="100"/>
      <c r="CS167" s="124"/>
      <c r="CT167" s="124"/>
      <c r="CX167" s="17"/>
      <c r="CY167" s="17"/>
    </row>
    <row r="168" spans="1:103" s="46" customFormat="1" ht="30" customHeight="1" x14ac:dyDescent="0.4">
      <c r="A168" s="104"/>
      <c r="B168" s="725"/>
      <c r="C168" s="726"/>
      <c r="D168" s="726"/>
      <c r="E168" s="726"/>
      <c r="F168" s="726"/>
      <c r="G168" s="726"/>
      <c r="H168" s="524"/>
      <c r="I168" s="524"/>
      <c r="J168" s="524"/>
      <c r="K168" s="526" t="str">
        <f t="shared" si="30"/>
        <v/>
      </c>
      <c r="L168" s="526"/>
      <c r="M168" s="526"/>
      <c r="N168" s="524"/>
      <c r="O168" s="524"/>
      <c r="P168" s="524"/>
      <c r="Q168" s="526" t="str">
        <f t="shared" si="31"/>
        <v/>
      </c>
      <c r="R168" s="526"/>
      <c r="S168" s="526"/>
      <c r="T168" s="526"/>
      <c r="U168" s="526"/>
      <c r="V168" s="726"/>
      <c r="W168" s="726"/>
      <c r="X168" s="726"/>
      <c r="Y168" s="726"/>
      <c r="Z168" s="726"/>
      <c r="AA168" s="726"/>
      <c r="AB168" s="524"/>
      <c r="AC168" s="524"/>
      <c r="AD168" s="524"/>
      <c r="AE168" s="526" t="str">
        <f t="shared" si="32"/>
        <v/>
      </c>
      <c r="AF168" s="526"/>
      <c r="AG168" s="526"/>
      <c r="AH168" s="524"/>
      <c r="AI168" s="524"/>
      <c r="AJ168" s="524"/>
      <c r="AK168" s="526" t="str">
        <f t="shared" si="33"/>
        <v/>
      </c>
      <c r="AL168" s="526"/>
      <c r="AM168" s="527"/>
      <c r="AN168" s="576"/>
      <c r="AO168" s="576"/>
      <c r="AP168" s="576"/>
      <c r="AQ168" s="576"/>
      <c r="AR168" s="576"/>
      <c r="AS168" s="576"/>
      <c r="AT168" s="576"/>
      <c r="AU168" s="576"/>
      <c r="AV168" s="576"/>
      <c r="AW168" s="576"/>
      <c r="AX168" s="576"/>
      <c r="AY168" s="576"/>
      <c r="AZ168" s="576"/>
      <c r="BA168" s="576"/>
      <c r="BB168" s="576"/>
      <c r="BC168" s="576"/>
      <c r="BD168" s="576"/>
      <c r="BE168" s="576"/>
      <c r="BF168" s="576"/>
      <c r="BG168" s="576"/>
      <c r="BH168" s="576"/>
      <c r="BI168" s="576"/>
      <c r="BJ168" s="576"/>
      <c r="BK168" s="576"/>
      <c r="BL168" s="576"/>
      <c r="BM168" s="576"/>
      <c r="BN168" s="576"/>
      <c r="BO168" s="576"/>
      <c r="BP168" s="576"/>
      <c r="BQ168" s="576"/>
      <c r="BR168" s="576"/>
      <c r="BS168" s="723"/>
      <c r="BT168" s="723"/>
      <c r="BU168" s="723"/>
      <c r="BV168" s="723"/>
      <c r="BW168" s="723"/>
      <c r="BX168" s="723"/>
      <c r="BY168" s="723"/>
      <c r="BZ168" s="723"/>
      <c r="CA168" s="723"/>
      <c r="CB168" s="723"/>
      <c r="CC168" s="723"/>
      <c r="CD168" s="723"/>
      <c r="CE168" s="723"/>
      <c r="CF168" s="723"/>
      <c r="CG168" s="723"/>
      <c r="CH168" s="723"/>
      <c r="CI168" s="723"/>
      <c r="CJ168" s="723"/>
      <c r="CK168" s="723"/>
      <c r="CL168" s="723"/>
      <c r="CM168" s="723"/>
      <c r="CN168" s="723"/>
      <c r="CO168" s="129"/>
      <c r="CP168" s="17"/>
      <c r="CQ168" s="100"/>
      <c r="CR168" s="100"/>
      <c r="CS168" s="124"/>
      <c r="CT168" s="124"/>
      <c r="CX168" s="17"/>
      <c r="CY168" s="17"/>
    </row>
    <row r="169" spans="1:103" s="46" customFormat="1" ht="30" customHeight="1" x14ac:dyDescent="0.4">
      <c r="A169" s="104"/>
      <c r="B169" s="725"/>
      <c r="C169" s="726"/>
      <c r="D169" s="726"/>
      <c r="E169" s="726"/>
      <c r="F169" s="726"/>
      <c r="G169" s="726"/>
      <c r="H169" s="524"/>
      <c r="I169" s="524"/>
      <c r="J169" s="524"/>
      <c r="K169" s="526" t="str">
        <f t="shared" si="30"/>
        <v/>
      </c>
      <c r="L169" s="526"/>
      <c r="M169" s="526"/>
      <c r="N169" s="524"/>
      <c r="O169" s="524"/>
      <c r="P169" s="524"/>
      <c r="Q169" s="526" t="str">
        <f t="shared" si="31"/>
        <v/>
      </c>
      <c r="R169" s="526"/>
      <c r="S169" s="526"/>
      <c r="T169" s="526"/>
      <c r="U169" s="526"/>
      <c r="V169" s="726"/>
      <c r="W169" s="726"/>
      <c r="X169" s="726"/>
      <c r="Y169" s="726"/>
      <c r="Z169" s="726"/>
      <c r="AA169" s="726"/>
      <c r="AB169" s="524"/>
      <c r="AC169" s="524"/>
      <c r="AD169" s="524"/>
      <c r="AE169" s="526" t="str">
        <f t="shared" si="32"/>
        <v/>
      </c>
      <c r="AF169" s="526"/>
      <c r="AG169" s="526"/>
      <c r="AH169" s="524"/>
      <c r="AI169" s="524"/>
      <c r="AJ169" s="524"/>
      <c r="AK169" s="526" t="str">
        <f t="shared" si="33"/>
        <v/>
      </c>
      <c r="AL169" s="526"/>
      <c r="AM169" s="527"/>
      <c r="AN169" s="576"/>
      <c r="AO169" s="576"/>
      <c r="AP169" s="576"/>
      <c r="AQ169" s="576"/>
      <c r="AR169" s="576"/>
      <c r="AS169" s="576"/>
      <c r="AT169" s="576"/>
      <c r="AU169" s="576"/>
      <c r="AV169" s="576"/>
      <c r="AW169" s="576"/>
      <c r="AX169" s="576"/>
      <c r="AY169" s="576"/>
      <c r="AZ169" s="576"/>
      <c r="BA169" s="576"/>
      <c r="BB169" s="576"/>
      <c r="BC169" s="576"/>
      <c r="BD169" s="576"/>
      <c r="BE169" s="576"/>
      <c r="BF169" s="576"/>
      <c r="BG169" s="576"/>
      <c r="BH169" s="576"/>
      <c r="BI169" s="576"/>
      <c r="BJ169" s="576"/>
      <c r="BK169" s="576"/>
      <c r="BL169" s="576"/>
      <c r="BM169" s="576"/>
      <c r="BN169" s="576"/>
      <c r="BO169" s="576"/>
      <c r="BP169" s="576"/>
      <c r="BQ169" s="576"/>
      <c r="BR169" s="576"/>
      <c r="BS169" s="723"/>
      <c r="BT169" s="723"/>
      <c r="BU169" s="723"/>
      <c r="BV169" s="723"/>
      <c r="BW169" s="723"/>
      <c r="BX169" s="723"/>
      <c r="BY169" s="723"/>
      <c r="BZ169" s="723"/>
      <c r="CA169" s="723"/>
      <c r="CB169" s="723"/>
      <c r="CC169" s="723"/>
      <c r="CD169" s="723"/>
      <c r="CE169" s="723"/>
      <c r="CF169" s="723"/>
      <c r="CG169" s="723"/>
      <c r="CH169" s="723"/>
      <c r="CI169" s="723"/>
      <c r="CJ169" s="723"/>
      <c r="CK169" s="723"/>
      <c r="CL169" s="723"/>
      <c r="CM169" s="723"/>
      <c r="CN169" s="723"/>
      <c r="CO169" s="129"/>
      <c r="CP169" s="17"/>
      <c r="CQ169" s="100"/>
      <c r="CR169" s="100"/>
      <c r="CS169" s="124"/>
      <c r="CT169" s="124"/>
      <c r="CX169" s="17"/>
      <c r="CY169" s="17"/>
    </row>
    <row r="170" spans="1:103" ht="30" customHeight="1" x14ac:dyDescent="0.4">
      <c r="B170" s="725"/>
      <c r="C170" s="726"/>
      <c r="D170" s="726"/>
      <c r="E170" s="726"/>
      <c r="F170" s="726"/>
      <c r="G170" s="726"/>
      <c r="H170" s="524"/>
      <c r="I170" s="524"/>
      <c r="J170" s="524"/>
      <c r="K170" s="526" t="str">
        <f t="shared" si="30"/>
        <v/>
      </c>
      <c r="L170" s="526"/>
      <c r="M170" s="526"/>
      <c r="N170" s="524"/>
      <c r="O170" s="524"/>
      <c r="P170" s="524"/>
      <c r="Q170" s="526" t="str">
        <f t="shared" si="31"/>
        <v/>
      </c>
      <c r="R170" s="526"/>
      <c r="S170" s="526"/>
      <c r="T170" s="526"/>
      <c r="U170" s="526"/>
      <c r="V170" s="726"/>
      <c r="W170" s="726"/>
      <c r="X170" s="726"/>
      <c r="Y170" s="726"/>
      <c r="Z170" s="726"/>
      <c r="AA170" s="726"/>
      <c r="AB170" s="524"/>
      <c r="AC170" s="524"/>
      <c r="AD170" s="524"/>
      <c r="AE170" s="526" t="str">
        <f t="shared" si="32"/>
        <v/>
      </c>
      <c r="AF170" s="526"/>
      <c r="AG170" s="526"/>
      <c r="AH170" s="524"/>
      <c r="AI170" s="524"/>
      <c r="AJ170" s="524"/>
      <c r="AK170" s="526" t="str">
        <f t="shared" si="33"/>
        <v/>
      </c>
      <c r="AL170" s="526"/>
      <c r="AM170" s="527"/>
      <c r="AN170" s="576"/>
      <c r="AO170" s="576"/>
      <c r="AP170" s="576"/>
      <c r="AQ170" s="576"/>
      <c r="AR170" s="576"/>
      <c r="AS170" s="576"/>
      <c r="AT170" s="576"/>
      <c r="AU170" s="576"/>
      <c r="AV170" s="576"/>
      <c r="AW170" s="576"/>
      <c r="AX170" s="576"/>
      <c r="AY170" s="576"/>
      <c r="AZ170" s="576"/>
      <c r="BA170" s="576"/>
      <c r="BB170" s="576"/>
      <c r="BC170" s="576"/>
      <c r="BD170" s="576"/>
      <c r="BE170" s="576"/>
      <c r="BF170" s="576"/>
      <c r="BG170" s="576"/>
      <c r="BH170" s="576"/>
      <c r="BI170" s="576"/>
      <c r="BJ170" s="576"/>
      <c r="BK170" s="576"/>
      <c r="BL170" s="576"/>
      <c r="BM170" s="576"/>
      <c r="BN170" s="576"/>
      <c r="BO170" s="576"/>
      <c r="BP170" s="576"/>
      <c r="BQ170" s="576"/>
      <c r="BR170" s="576"/>
      <c r="BS170" s="723"/>
      <c r="BT170" s="723"/>
      <c r="BU170" s="723"/>
      <c r="BV170" s="723"/>
      <c r="BW170" s="723"/>
      <c r="BX170" s="723"/>
      <c r="BY170" s="723"/>
      <c r="BZ170" s="723"/>
      <c r="CA170" s="723"/>
      <c r="CB170" s="723"/>
      <c r="CC170" s="723"/>
      <c r="CD170" s="723"/>
      <c r="CE170" s="723"/>
      <c r="CF170" s="723"/>
      <c r="CG170" s="723"/>
      <c r="CH170" s="723"/>
      <c r="CI170" s="723"/>
      <c r="CJ170" s="723"/>
      <c r="CK170" s="723"/>
      <c r="CL170" s="723"/>
      <c r="CM170" s="723"/>
      <c r="CN170" s="723"/>
      <c r="CO170" s="129"/>
    </row>
    <row r="171" spans="1:103" ht="30" customHeight="1" x14ac:dyDescent="0.4">
      <c r="B171" s="725"/>
      <c r="C171" s="726"/>
      <c r="D171" s="726"/>
      <c r="E171" s="726"/>
      <c r="F171" s="726"/>
      <c r="G171" s="726"/>
      <c r="H171" s="524"/>
      <c r="I171" s="524"/>
      <c r="J171" s="524"/>
      <c r="K171" s="526" t="str">
        <f t="shared" si="30"/>
        <v/>
      </c>
      <c r="L171" s="526"/>
      <c r="M171" s="526"/>
      <c r="N171" s="524"/>
      <c r="O171" s="524"/>
      <c r="P171" s="524"/>
      <c r="Q171" s="526" t="str">
        <f t="shared" si="31"/>
        <v/>
      </c>
      <c r="R171" s="526"/>
      <c r="S171" s="526"/>
      <c r="T171" s="526"/>
      <c r="U171" s="526"/>
      <c r="V171" s="726"/>
      <c r="W171" s="726"/>
      <c r="X171" s="726"/>
      <c r="Y171" s="726"/>
      <c r="Z171" s="726"/>
      <c r="AA171" s="726"/>
      <c r="AB171" s="524"/>
      <c r="AC171" s="524"/>
      <c r="AD171" s="524"/>
      <c r="AE171" s="526" t="str">
        <f t="shared" si="32"/>
        <v/>
      </c>
      <c r="AF171" s="526"/>
      <c r="AG171" s="526"/>
      <c r="AH171" s="524"/>
      <c r="AI171" s="524"/>
      <c r="AJ171" s="524"/>
      <c r="AK171" s="526" t="str">
        <f t="shared" si="33"/>
        <v/>
      </c>
      <c r="AL171" s="526"/>
      <c r="AM171" s="527"/>
      <c r="AN171" s="576"/>
      <c r="AO171" s="576"/>
      <c r="AP171" s="576"/>
      <c r="AQ171" s="576"/>
      <c r="AR171" s="576"/>
      <c r="AS171" s="576"/>
      <c r="AT171" s="576"/>
      <c r="AU171" s="576"/>
      <c r="AV171" s="576"/>
      <c r="AW171" s="576"/>
      <c r="AX171" s="576"/>
      <c r="AY171" s="576"/>
      <c r="AZ171" s="576"/>
      <c r="BA171" s="576"/>
      <c r="BB171" s="576"/>
      <c r="BC171" s="576"/>
      <c r="BD171" s="576"/>
      <c r="BE171" s="576"/>
      <c r="BF171" s="576"/>
      <c r="BG171" s="576"/>
      <c r="BH171" s="576"/>
      <c r="BI171" s="576"/>
      <c r="BJ171" s="576"/>
      <c r="BK171" s="576"/>
      <c r="BL171" s="576"/>
      <c r="BM171" s="576"/>
      <c r="BN171" s="576"/>
      <c r="BO171" s="576"/>
      <c r="BP171" s="576"/>
      <c r="BQ171" s="576"/>
      <c r="BR171" s="576"/>
      <c r="BS171" s="723"/>
      <c r="BT171" s="723"/>
      <c r="BU171" s="723"/>
      <c r="BV171" s="723"/>
      <c r="BW171" s="723"/>
      <c r="BX171" s="723"/>
      <c r="BY171" s="723"/>
      <c r="BZ171" s="723"/>
      <c r="CA171" s="723"/>
      <c r="CB171" s="723"/>
      <c r="CC171" s="723"/>
      <c r="CD171" s="723"/>
      <c r="CE171" s="723"/>
      <c r="CF171" s="723"/>
      <c r="CG171" s="723"/>
      <c r="CH171" s="723"/>
      <c r="CI171" s="723"/>
      <c r="CJ171" s="723"/>
      <c r="CK171" s="723"/>
      <c r="CL171" s="723"/>
      <c r="CM171" s="723"/>
      <c r="CN171" s="723"/>
      <c r="CO171" s="129"/>
    </row>
    <row r="172" spans="1:103" ht="18" customHeight="1" x14ac:dyDescent="0.4">
      <c r="B172" s="572" t="s">
        <v>172</v>
      </c>
      <c r="C172" s="543"/>
      <c r="D172" s="543"/>
      <c r="E172" s="543"/>
      <c r="F172" s="543"/>
      <c r="G172" s="543"/>
      <c r="H172" s="543"/>
      <c r="I172" s="543"/>
      <c r="J172" s="543"/>
      <c r="K172" s="543"/>
      <c r="L172" s="543"/>
      <c r="M172" s="543"/>
      <c r="N172" s="543"/>
      <c r="O172" s="543"/>
      <c r="P172" s="543"/>
      <c r="Q172" s="543"/>
      <c r="R172" s="543"/>
      <c r="S172" s="543"/>
      <c r="T172" s="543"/>
      <c r="U172" s="543"/>
      <c r="V172" s="543"/>
      <c r="W172" s="543"/>
      <c r="X172" s="543"/>
      <c r="Y172" s="543"/>
      <c r="Z172" s="543"/>
      <c r="AA172" s="543"/>
      <c r="AB172" s="543"/>
      <c r="AC172" s="543"/>
      <c r="AD172" s="543"/>
      <c r="AE172" s="543"/>
      <c r="AF172" s="543"/>
      <c r="AG172" s="543"/>
      <c r="AH172" s="543"/>
      <c r="AI172" s="543"/>
      <c r="AJ172" s="543"/>
      <c r="AK172" s="543"/>
      <c r="AL172" s="543"/>
      <c r="AM172" s="543"/>
      <c r="AN172" s="543"/>
      <c r="AO172" s="543"/>
      <c r="AP172" s="543"/>
      <c r="AQ172" s="543"/>
      <c r="AR172" s="543"/>
      <c r="AS172" s="543"/>
      <c r="AT172" s="543"/>
      <c r="AU172" s="543"/>
      <c r="AV172" s="543"/>
      <c r="AW172" s="543"/>
      <c r="AX172" s="543"/>
      <c r="AY172" s="543"/>
      <c r="AZ172" s="543"/>
      <c r="BA172" s="543"/>
      <c r="BB172" s="543"/>
      <c r="BC172" s="543"/>
      <c r="BD172" s="543"/>
      <c r="BE172" s="543"/>
      <c r="BF172" s="543"/>
      <c r="BG172" s="543"/>
      <c r="BH172" s="543"/>
      <c r="BI172" s="543"/>
      <c r="BJ172" s="543"/>
      <c r="BK172" s="543"/>
      <c r="BL172" s="543"/>
      <c r="BM172" s="543"/>
      <c r="BN172" s="543"/>
      <c r="BO172" s="543"/>
      <c r="BP172" s="543"/>
      <c r="BQ172" s="543"/>
      <c r="BR172" s="543"/>
      <c r="BS172" s="543"/>
      <c r="BT172" s="543"/>
      <c r="BU172" s="543"/>
      <c r="BV172" s="543"/>
      <c r="BW172" s="543"/>
      <c r="BX172" s="543"/>
      <c r="BY172" s="543"/>
      <c r="BZ172" s="543"/>
      <c r="CA172" s="543"/>
      <c r="CB172" s="543"/>
      <c r="CC172" s="543"/>
      <c r="CD172" s="543"/>
      <c r="CE172" s="543"/>
      <c r="CF172" s="543"/>
      <c r="CG172" s="543"/>
      <c r="CH172" s="543"/>
      <c r="CI172" s="543"/>
      <c r="CJ172" s="543"/>
      <c r="CK172" s="543"/>
      <c r="CL172" s="543"/>
      <c r="CM172" s="543"/>
      <c r="CN172" s="544"/>
      <c r="CO172" s="38"/>
    </row>
    <row r="173" spans="1:103" ht="18" customHeight="1" x14ac:dyDescent="0.4">
      <c r="B173" s="572" t="s">
        <v>173</v>
      </c>
      <c r="C173" s="543"/>
      <c r="D173" s="543"/>
      <c r="E173" s="543"/>
      <c r="F173" s="543"/>
      <c r="G173" s="543"/>
      <c r="H173" s="543"/>
      <c r="I173" s="543"/>
      <c r="J173" s="543"/>
      <c r="K173" s="543"/>
      <c r="L173" s="543"/>
      <c r="M173" s="543"/>
      <c r="N173" s="543"/>
      <c r="O173" s="543"/>
      <c r="P173" s="543"/>
      <c r="Q173" s="543"/>
      <c r="R173" s="543"/>
      <c r="S173" s="543"/>
      <c r="T173" s="543"/>
      <c r="U173" s="543"/>
      <c r="V173" s="543"/>
      <c r="W173" s="543"/>
      <c r="X173" s="543"/>
      <c r="Y173" s="543"/>
      <c r="Z173" s="543"/>
      <c r="AA173" s="543"/>
      <c r="AB173" s="543"/>
      <c r="AC173" s="543"/>
      <c r="AD173" s="543"/>
      <c r="AE173" s="543"/>
      <c r="AF173" s="543"/>
      <c r="AG173" s="543"/>
      <c r="AH173" s="543"/>
      <c r="AI173" s="543"/>
      <c r="AJ173" s="543"/>
      <c r="AK173" s="543"/>
      <c r="AL173" s="543"/>
      <c r="AM173" s="543"/>
      <c r="AN173" s="543"/>
      <c r="AO173" s="543"/>
      <c r="AP173" s="543"/>
      <c r="AQ173" s="543"/>
      <c r="AR173" s="543"/>
      <c r="AS173" s="543"/>
      <c r="AT173" s="543"/>
      <c r="AU173" s="544"/>
      <c r="AV173" s="572" t="s">
        <v>174</v>
      </c>
      <c r="AW173" s="543"/>
      <c r="AX173" s="543"/>
      <c r="AY173" s="543"/>
      <c r="AZ173" s="543"/>
      <c r="BA173" s="543"/>
      <c r="BB173" s="543"/>
      <c r="BC173" s="543"/>
      <c r="BD173" s="543"/>
      <c r="BE173" s="543"/>
      <c r="BF173" s="543"/>
      <c r="BG173" s="543"/>
      <c r="BH173" s="543"/>
      <c r="BI173" s="543"/>
      <c r="BJ173" s="543"/>
      <c r="BK173" s="543"/>
      <c r="BL173" s="543"/>
      <c r="BM173" s="543"/>
      <c r="BN173" s="543"/>
      <c r="BO173" s="543"/>
      <c r="BP173" s="543"/>
      <c r="BQ173" s="543"/>
      <c r="BR173" s="543"/>
      <c r="BS173" s="543"/>
      <c r="BT173" s="543"/>
      <c r="BU173" s="543"/>
      <c r="BV173" s="543"/>
      <c r="BW173" s="543"/>
      <c r="BX173" s="543"/>
      <c r="BY173" s="543"/>
      <c r="BZ173" s="543"/>
      <c r="CA173" s="543"/>
      <c r="CB173" s="543"/>
      <c r="CC173" s="543"/>
      <c r="CD173" s="543"/>
      <c r="CE173" s="543"/>
      <c r="CF173" s="543"/>
      <c r="CG173" s="543"/>
      <c r="CH173" s="543"/>
      <c r="CI173" s="543"/>
      <c r="CJ173" s="543"/>
      <c r="CK173" s="543"/>
      <c r="CL173" s="543"/>
      <c r="CM173" s="543"/>
      <c r="CN173" s="544"/>
      <c r="CO173" s="38"/>
    </row>
    <row r="174" spans="1:103" ht="18" customHeight="1" x14ac:dyDescent="0.4">
      <c r="B174" s="759"/>
      <c r="C174" s="760"/>
      <c r="D174" s="760"/>
      <c r="E174" s="760"/>
      <c r="F174" s="760"/>
      <c r="G174" s="760"/>
      <c r="H174" s="760"/>
      <c r="I174" s="760"/>
      <c r="J174" s="760"/>
      <c r="K174" s="760"/>
      <c r="L174" s="760"/>
      <c r="M174" s="760"/>
      <c r="N174" s="760"/>
      <c r="O174" s="760"/>
      <c r="P174" s="760"/>
      <c r="Q174" s="760"/>
      <c r="R174" s="760"/>
      <c r="S174" s="760"/>
      <c r="T174" s="760"/>
      <c r="U174" s="760"/>
      <c r="V174" s="760"/>
      <c r="W174" s="760"/>
      <c r="X174" s="760"/>
      <c r="Y174" s="760"/>
      <c r="Z174" s="760"/>
      <c r="AA174" s="760"/>
      <c r="AB174" s="760"/>
      <c r="AC174" s="760"/>
      <c r="AD174" s="760"/>
      <c r="AE174" s="760"/>
      <c r="AF174" s="760"/>
      <c r="AG174" s="760"/>
      <c r="AH174" s="760"/>
      <c r="AI174" s="760"/>
      <c r="AJ174" s="760"/>
      <c r="AK174" s="760"/>
      <c r="AL174" s="760"/>
      <c r="AM174" s="760"/>
      <c r="AN174" s="760"/>
      <c r="AO174" s="760"/>
      <c r="AP174" s="760"/>
      <c r="AQ174" s="760"/>
      <c r="AR174" s="760"/>
      <c r="AS174" s="760"/>
      <c r="AT174" s="760"/>
      <c r="AU174" s="761"/>
      <c r="AV174" s="40"/>
      <c r="AW174" s="41"/>
      <c r="AX174" s="24"/>
      <c r="AY174" s="762"/>
      <c r="AZ174" s="762"/>
      <c r="BA174" s="762"/>
      <c r="BB174" s="762"/>
      <c r="BC174" s="762"/>
      <c r="BD174" s="762"/>
      <c r="BE174" s="599"/>
      <c r="BF174" s="599"/>
      <c r="BG174" s="599"/>
      <c r="BH174" s="763" t="str">
        <f>IF(B174="","","年")</f>
        <v/>
      </c>
      <c r="BI174" s="763"/>
      <c r="BJ174" s="763"/>
      <c r="BK174" s="599"/>
      <c r="BL174" s="599"/>
      <c r="BM174" s="599"/>
      <c r="BN174" s="763" t="str">
        <f>IF(B174="","","月")</f>
        <v/>
      </c>
      <c r="BO174" s="763"/>
      <c r="BP174" s="763"/>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5"/>
      <c r="CO174" s="27"/>
    </row>
    <row r="175" spans="1:103" ht="18" customHeight="1" x14ac:dyDescent="0.4">
      <c r="B175" s="730"/>
      <c r="C175" s="731"/>
      <c r="D175" s="731"/>
      <c r="E175" s="731"/>
      <c r="F175" s="731"/>
      <c r="G175" s="731"/>
      <c r="H175" s="731"/>
      <c r="I175" s="731"/>
      <c r="J175" s="731"/>
      <c r="K175" s="731"/>
      <c r="L175" s="731"/>
      <c r="M175" s="731"/>
      <c r="N175" s="731"/>
      <c r="O175" s="731"/>
      <c r="P175" s="731"/>
      <c r="Q175" s="731"/>
      <c r="R175" s="731"/>
      <c r="S175" s="731"/>
      <c r="T175" s="731"/>
      <c r="U175" s="731"/>
      <c r="V175" s="731"/>
      <c r="W175" s="731"/>
      <c r="X175" s="731"/>
      <c r="Y175" s="731"/>
      <c r="Z175" s="731"/>
      <c r="AA175" s="731"/>
      <c r="AB175" s="731"/>
      <c r="AC175" s="731"/>
      <c r="AD175" s="731"/>
      <c r="AE175" s="731"/>
      <c r="AF175" s="731"/>
      <c r="AG175" s="731"/>
      <c r="AH175" s="731"/>
      <c r="AI175" s="731"/>
      <c r="AJ175" s="731"/>
      <c r="AK175" s="731"/>
      <c r="AL175" s="731"/>
      <c r="AM175" s="731"/>
      <c r="AN175" s="731"/>
      <c r="AO175" s="731"/>
      <c r="AP175" s="731"/>
      <c r="AQ175" s="731"/>
      <c r="AR175" s="731"/>
      <c r="AS175" s="731"/>
      <c r="AT175" s="731"/>
      <c r="AU175" s="732"/>
      <c r="AV175" s="43"/>
      <c r="AW175" s="42"/>
      <c r="AX175" s="27"/>
      <c r="AY175" s="747"/>
      <c r="AZ175" s="747"/>
      <c r="BA175" s="747"/>
      <c r="BB175" s="747"/>
      <c r="BC175" s="747"/>
      <c r="BD175" s="747"/>
      <c r="BE175" s="748"/>
      <c r="BF175" s="748"/>
      <c r="BG175" s="748"/>
      <c r="BH175" s="749" t="str">
        <f t="shared" ref="BH175:BH178" si="34">IF(B175="","","年")</f>
        <v/>
      </c>
      <c r="BI175" s="749"/>
      <c r="BJ175" s="749"/>
      <c r="BK175" s="748"/>
      <c r="BL175" s="748"/>
      <c r="BM175" s="748"/>
      <c r="BN175" s="749" t="str">
        <f t="shared" ref="BN175:BN178" si="35">IF(B175="","","月")</f>
        <v/>
      </c>
      <c r="BO175" s="749"/>
      <c r="BP175" s="749"/>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8"/>
      <c r="CO175" s="27"/>
    </row>
    <row r="176" spans="1:103" ht="18" customHeight="1" x14ac:dyDescent="0.4">
      <c r="B176" s="730"/>
      <c r="C176" s="731"/>
      <c r="D176" s="731"/>
      <c r="E176" s="731"/>
      <c r="F176" s="731"/>
      <c r="G176" s="731"/>
      <c r="H176" s="731"/>
      <c r="I176" s="731"/>
      <c r="J176" s="731"/>
      <c r="K176" s="731"/>
      <c r="L176" s="731"/>
      <c r="M176" s="731"/>
      <c r="N176" s="731"/>
      <c r="O176" s="731"/>
      <c r="P176" s="731"/>
      <c r="Q176" s="731"/>
      <c r="R176" s="731"/>
      <c r="S176" s="731"/>
      <c r="T176" s="731"/>
      <c r="U176" s="731"/>
      <c r="V176" s="731"/>
      <c r="W176" s="731"/>
      <c r="X176" s="731"/>
      <c r="Y176" s="731"/>
      <c r="Z176" s="731"/>
      <c r="AA176" s="731"/>
      <c r="AB176" s="731"/>
      <c r="AC176" s="731"/>
      <c r="AD176" s="731"/>
      <c r="AE176" s="731"/>
      <c r="AF176" s="731"/>
      <c r="AG176" s="731"/>
      <c r="AH176" s="731"/>
      <c r="AI176" s="731"/>
      <c r="AJ176" s="731"/>
      <c r="AK176" s="731"/>
      <c r="AL176" s="731"/>
      <c r="AM176" s="731"/>
      <c r="AN176" s="731"/>
      <c r="AO176" s="731"/>
      <c r="AP176" s="731"/>
      <c r="AQ176" s="731"/>
      <c r="AR176" s="731"/>
      <c r="AS176" s="731"/>
      <c r="AT176" s="731"/>
      <c r="AU176" s="732"/>
      <c r="AV176" s="43"/>
      <c r="AW176" s="42"/>
      <c r="AX176" s="27"/>
      <c r="AY176" s="747"/>
      <c r="AZ176" s="747"/>
      <c r="BA176" s="747"/>
      <c r="BB176" s="747"/>
      <c r="BC176" s="747"/>
      <c r="BD176" s="747"/>
      <c r="BE176" s="748"/>
      <c r="BF176" s="748"/>
      <c r="BG176" s="748"/>
      <c r="BH176" s="749" t="str">
        <f t="shared" si="34"/>
        <v/>
      </c>
      <c r="BI176" s="749"/>
      <c r="BJ176" s="749"/>
      <c r="BK176" s="748"/>
      <c r="BL176" s="748"/>
      <c r="BM176" s="748"/>
      <c r="BN176" s="749" t="str">
        <f t="shared" si="35"/>
        <v/>
      </c>
      <c r="BO176" s="749"/>
      <c r="BP176" s="749"/>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8"/>
      <c r="CO176" s="27"/>
    </row>
    <row r="177" spans="1:103" ht="18" customHeight="1" x14ac:dyDescent="0.4">
      <c r="B177" s="730"/>
      <c r="C177" s="731"/>
      <c r="D177" s="731"/>
      <c r="E177" s="731"/>
      <c r="F177" s="731"/>
      <c r="G177" s="731"/>
      <c r="H177" s="731"/>
      <c r="I177" s="731"/>
      <c r="J177" s="731"/>
      <c r="K177" s="731"/>
      <c r="L177" s="731"/>
      <c r="M177" s="731"/>
      <c r="N177" s="731"/>
      <c r="O177" s="731"/>
      <c r="P177" s="731"/>
      <c r="Q177" s="731"/>
      <c r="R177" s="731"/>
      <c r="S177" s="731"/>
      <c r="T177" s="731"/>
      <c r="U177" s="731"/>
      <c r="V177" s="731"/>
      <c r="W177" s="731"/>
      <c r="X177" s="731"/>
      <c r="Y177" s="731"/>
      <c r="Z177" s="731"/>
      <c r="AA177" s="731"/>
      <c r="AB177" s="731"/>
      <c r="AC177" s="731"/>
      <c r="AD177" s="731"/>
      <c r="AE177" s="731"/>
      <c r="AF177" s="731"/>
      <c r="AG177" s="731"/>
      <c r="AH177" s="731"/>
      <c r="AI177" s="731"/>
      <c r="AJ177" s="731"/>
      <c r="AK177" s="731"/>
      <c r="AL177" s="731"/>
      <c r="AM177" s="731"/>
      <c r="AN177" s="731"/>
      <c r="AO177" s="731"/>
      <c r="AP177" s="731"/>
      <c r="AQ177" s="731"/>
      <c r="AR177" s="731"/>
      <c r="AS177" s="731"/>
      <c r="AT177" s="731"/>
      <c r="AU177" s="732"/>
      <c r="AV177" s="43"/>
      <c r="AW177" s="42"/>
      <c r="AX177" s="27"/>
      <c r="AY177" s="747"/>
      <c r="AZ177" s="747"/>
      <c r="BA177" s="747"/>
      <c r="BB177" s="747"/>
      <c r="BC177" s="747"/>
      <c r="BD177" s="747"/>
      <c r="BE177" s="748"/>
      <c r="BF177" s="748"/>
      <c r="BG177" s="748"/>
      <c r="BH177" s="749" t="str">
        <f t="shared" si="34"/>
        <v/>
      </c>
      <c r="BI177" s="749"/>
      <c r="BJ177" s="749"/>
      <c r="BK177" s="748"/>
      <c r="BL177" s="748"/>
      <c r="BM177" s="748"/>
      <c r="BN177" s="749" t="str">
        <f t="shared" si="35"/>
        <v/>
      </c>
      <c r="BO177" s="749"/>
      <c r="BP177" s="749"/>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8"/>
      <c r="CO177" s="27"/>
    </row>
    <row r="178" spans="1:103" ht="18" customHeight="1" x14ac:dyDescent="0.4">
      <c r="B178" s="733"/>
      <c r="C178" s="734"/>
      <c r="D178" s="734"/>
      <c r="E178" s="734"/>
      <c r="F178" s="734"/>
      <c r="G178" s="734"/>
      <c r="H178" s="734"/>
      <c r="I178" s="734"/>
      <c r="J178" s="734"/>
      <c r="K178" s="734"/>
      <c r="L178" s="734"/>
      <c r="M178" s="734"/>
      <c r="N178" s="734"/>
      <c r="O178" s="734"/>
      <c r="P178" s="734"/>
      <c r="Q178" s="734"/>
      <c r="R178" s="734"/>
      <c r="S178" s="734"/>
      <c r="T178" s="734"/>
      <c r="U178" s="734"/>
      <c r="V178" s="734"/>
      <c r="W178" s="734"/>
      <c r="X178" s="734"/>
      <c r="Y178" s="734"/>
      <c r="Z178" s="734"/>
      <c r="AA178" s="734"/>
      <c r="AB178" s="734"/>
      <c r="AC178" s="734"/>
      <c r="AD178" s="734"/>
      <c r="AE178" s="734"/>
      <c r="AF178" s="734"/>
      <c r="AG178" s="734"/>
      <c r="AH178" s="734"/>
      <c r="AI178" s="734"/>
      <c r="AJ178" s="734"/>
      <c r="AK178" s="734"/>
      <c r="AL178" s="734"/>
      <c r="AM178" s="734"/>
      <c r="AN178" s="734"/>
      <c r="AO178" s="734"/>
      <c r="AP178" s="734"/>
      <c r="AQ178" s="734"/>
      <c r="AR178" s="734"/>
      <c r="AS178" s="734"/>
      <c r="AT178" s="734"/>
      <c r="AU178" s="735"/>
      <c r="AV178" s="44"/>
      <c r="AW178" s="45"/>
      <c r="AX178" s="30"/>
      <c r="AY178" s="745"/>
      <c r="AZ178" s="745"/>
      <c r="BA178" s="745"/>
      <c r="BB178" s="745"/>
      <c r="BC178" s="745"/>
      <c r="BD178" s="745"/>
      <c r="BE178" s="602"/>
      <c r="BF178" s="602"/>
      <c r="BG178" s="602"/>
      <c r="BH178" s="746" t="str">
        <f t="shared" si="34"/>
        <v/>
      </c>
      <c r="BI178" s="746"/>
      <c r="BJ178" s="746"/>
      <c r="BK178" s="602"/>
      <c r="BL178" s="602"/>
      <c r="BM178" s="602"/>
      <c r="BN178" s="746" t="str">
        <f t="shared" si="35"/>
        <v/>
      </c>
      <c r="BO178" s="746"/>
      <c r="BP178" s="746"/>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1"/>
      <c r="CO178" s="27"/>
    </row>
    <row r="179" spans="1:103" ht="18" customHeight="1" x14ac:dyDescent="0.4">
      <c r="B179" s="23" t="s">
        <v>175</v>
      </c>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5"/>
      <c r="CO179" s="27"/>
    </row>
    <row r="180" spans="1:103" ht="18" customHeight="1" x14ac:dyDescent="0.4">
      <c r="B180" s="730"/>
      <c r="C180" s="731"/>
      <c r="D180" s="731"/>
      <c r="E180" s="731"/>
      <c r="F180" s="731"/>
      <c r="G180" s="731"/>
      <c r="H180" s="731"/>
      <c r="I180" s="731"/>
      <c r="J180" s="731"/>
      <c r="K180" s="731"/>
      <c r="L180" s="731"/>
      <c r="M180" s="731"/>
      <c r="N180" s="731"/>
      <c r="O180" s="731"/>
      <c r="P180" s="731"/>
      <c r="Q180" s="731"/>
      <c r="R180" s="731"/>
      <c r="S180" s="731"/>
      <c r="T180" s="731"/>
      <c r="U180" s="731"/>
      <c r="V180" s="731"/>
      <c r="W180" s="731"/>
      <c r="X180" s="731"/>
      <c r="Y180" s="731"/>
      <c r="Z180" s="731"/>
      <c r="AA180" s="731"/>
      <c r="AB180" s="731"/>
      <c r="AC180" s="731"/>
      <c r="AD180" s="731"/>
      <c r="AE180" s="731"/>
      <c r="AF180" s="731"/>
      <c r="AG180" s="731"/>
      <c r="AH180" s="731"/>
      <c r="AI180" s="731"/>
      <c r="AJ180" s="731"/>
      <c r="AK180" s="731"/>
      <c r="AL180" s="731"/>
      <c r="AM180" s="731"/>
      <c r="AN180" s="731"/>
      <c r="AO180" s="731"/>
      <c r="AP180" s="731"/>
      <c r="AQ180" s="731"/>
      <c r="AR180" s="731"/>
      <c r="AS180" s="731"/>
      <c r="AT180" s="731"/>
      <c r="AU180" s="731"/>
      <c r="AV180" s="731"/>
      <c r="AW180" s="731"/>
      <c r="AX180" s="731"/>
      <c r="AY180" s="731"/>
      <c r="AZ180" s="731"/>
      <c r="BA180" s="731"/>
      <c r="BB180" s="731"/>
      <c r="BC180" s="731"/>
      <c r="BD180" s="731"/>
      <c r="BE180" s="731"/>
      <c r="BF180" s="731"/>
      <c r="BG180" s="731"/>
      <c r="BH180" s="731"/>
      <c r="BI180" s="731"/>
      <c r="BJ180" s="731"/>
      <c r="BK180" s="731"/>
      <c r="BL180" s="731"/>
      <c r="BM180" s="731"/>
      <c r="BN180" s="731"/>
      <c r="BO180" s="731"/>
      <c r="BP180" s="731"/>
      <c r="BQ180" s="731"/>
      <c r="BR180" s="731"/>
      <c r="BS180" s="731"/>
      <c r="BT180" s="731"/>
      <c r="BU180" s="731"/>
      <c r="BV180" s="731"/>
      <c r="BW180" s="731"/>
      <c r="BX180" s="731"/>
      <c r="BY180" s="731"/>
      <c r="BZ180" s="731"/>
      <c r="CA180" s="731"/>
      <c r="CB180" s="731"/>
      <c r="CC180" s="731"/>
      <c r="CD180" s="731"/>
      <c r="CE180" s="731"/>
      <c r="CF180" s="731"/>
      <c r="CG180" s="731"/>
      <c r="CH180" s="731"/>
      <c r="CI180" s="731"/>
      <c r="CJ180" s="731"/>
      <c r="CK180" s="731"/>
      <c r="CL180" s="731"/>
      <c r="CM180" s="731"/>
      <c r="CN180" s="732"/>
      <c r="CO180" s="103"/>
    </row>
    <row r="181" spans="1:103" ht="18" customHeight="1" x14ac:dyDescent="0.4">
      <c r="B181" s="730"/>
      <c r="C181" s="731"/>
      <c r="D181" s="731"/>
      <c r="E181" s="731"/>
      <c r="F181" s="731"/>
      <c r="G181" s="731"/>
      <c r="H181" s="731"/>
      <c r="I181" s="731"/>
      <c r="J181" s="731"/>
      <c r="K181" s="731"/>
      <c r="L181" s="731"/>
      <c r="M181" s="731"/>
      <c r="N181" s="731"/>
      <c r="O181" s="731"/>
      <c r="P181" s="731"/>
      <c r="Q181" s="731"/>
      <c r="R181" s="731"/>
      <c r="S181" s="731"/>
      <c r="T181" s="731"/>
      <c r="U181" s="731"/>
      <c r="V181" s="731"/>
      <c r="W181" s="731"/>
      <c r="X181" s="731"/>
      <c r="Y181" s="731"/>
      <c r="Z181" s="731"/>
      <c r="AA181" s="731"/>
      <c r="AB181" s="731"/>
      <c r="AC181" s="731"/>
      <c r="AD181" s="731"/>
      <c r="AE181" s="731"/>
      <c r="AF181" s="731"/>
      <c r="AG181" s="731"/>
      <c r="AH181" s="731"/>
      <c r="AI181" s="731"/>
      <c r="AJ181" s="731"/>
      <c r="AK181" s="731"/>
      <c r="AL181" s="731"/>
      <c r="AM181" s="731"/>
      <c r="AN181" s="731"/>
      <c r="AO181" s="731"/>
      <c r="AP181" s="731"/>
      <c r="AQ181" s="731"/>
      <c r="AR181" s="731"/>
      <c r="AS181" s="731"/>
      <c r="AT181" s="731"/>
      <c r="AU181" s="731"/>
      <c r="AV181" s="731"/>
      <c r="AW181" s="731"/>
      <c r="AX181" s="731"/>
      <c r="AY181" s="731"/>
      <c r="AZ181" s="731"/>
      <c r="BA181" s="731"/>
      <c r="BB181" s="731"/>
      <c r="BC181" s="731"/>
      <c r="BD181" s="731"/>
      <c r="BE181" s="731"/>
      <c r="BF181" s="731"/>
      <c r="BG181" s="731"/>
      <c r="BH181" s="731"/>
      <c r="BI181" s="731"/>
      <c r="BJ181" s="731"/>
      <c r="BK181" s="731"/>
      <c r="BL181" s="731"/>
      <c r="BM181" s="731"/>
      <c r="BN181" s="731"/>
      <c r="BO181" s="731"/>
      <c r="BP181" s="731"/>
      <c r="BQ181" s="731"/>
      <c r="BR181" s="731"/>
      <c r="BS181" s="731"/>
      <c r="BT181" s="731"/>
      <c r="BU181" s="731"/>
      <c r="BV181" s="731"/>
      <c r="BW181" s="731"/>
      <c r="BX181" s="731"/>
      <c r="BY181" s="731"/>
      <c r="BZ181" s="731"/>
      <c r="CA181" s="731"/>
      <c r="CB181" s="731"/>
      <c r="CC181" s="731"/>
      <c r="CD181" s="731"/>
      <c r="CE181" s="731"/>
      <c r="CF181" s="731"/>
      <c r="CG181" s="731"/>
      <c r="CH181" s="731"/>
      <c r="CI181" s="731"/>
      <c r="CJ181" s="731"/>
      <c r="CK181" s="731"/>
      <c r="CL181" s="731"/>
      <c r="CM181" s="731"/>
      <c r="CN181" s="732"/>
      <c r="CO181" s="103"/>
    </row>
    <row r="182" spans="1:103" ht="18" customHeight="1" x14ac:dyDescent="0.4">
      <c r="B182" s="730"/>
      <c r="C182" s="731"/>
      <c r="D182" s="731"/>
      <c r="E182" s="731"/>
      <c r="F182" s="731"/>
      <c r="G182" s="731"/>
      <c r="H182" s="731"/>
      <c r="I182" s="731"/>
      <c r="J182" s="731"/>
      <c r="K182" s="731"/>
      <c r="L182" s="731"/>
      <c r="M182" s="731"/>
      <c r="N182" s="731"/>
      <c r="O182" s="731"/>
      <c r="P182" s="731"/>
      <c r="Q182" s="731"/>
      <c r="R182" s="731"/>
      <c r="S182" s="731"/>
      <c r="T182" s="731"/>
      <c r="U182" s="731"/>
      <c r="V182" s="731"/>
      <c r="W182" s="731"/>
      <c r="X182" s="731"/>
      <c r="Y182" s="731"/>
      <c r="Z182" s="731"/>
      <c r="AA182" s="731"/>
      <c r="AB182" s="731"/>
      <c r="AC182" s="731"/>
      <c r="AD182" s="731"/>
      <c r="AE182" s="731"/>
      <c r="AF182" s="731"/>
      <c r="AG182" s="731"/>
      <c r="AH182" s="731"/>
      <c r="AI182" s="731"/>
      <c r="AJ182" s="731"/>
      <c r="AK182" s="731"/>
      <c r="AL182" s="731"/>
      <c r="AM182" s="731"/>
      <c r="AN182" s="731"/>
      <c r="AO182" s="731"/>
      <c r="AP182" s="731"/>
      <c r="AQ182" s="731"/>
      <c r="AR182" s="731"/>
      <c r="AS182" s="731"/>
      <c r="AT182" s="731"/>
      <c r="AU182" s="731"/>
      <c r="AV182" s="731"/>
      <c r="AW182" s="731"/>
      <c r="AX182" s="731"/>
      <c r="AY182" s="731"/>
      <c r="AZ182" s="731"/>
      <c r="BA182" s="731"/>
      <c r="BB182" s="731"/>
      <c r="BC182" s="731"/>
      <c r="BD182" s="731"/>
      <c r="BE182" s="731"/>
      <c r="BF182" s="731"/>
      <c r="BG182" s="731"/>
      <c r="BH182" s="731"/>
      <c r="BI182" s="731"/>
      <c r="BJ182" s="731"/>
      <c r="BK182" s="731"/>
      <c r="BL182" s="731"/>
      <c r="BM182" s="731"/>
      <c r="BN182" s="731"/>
      <c r="BO182" s="731"/>
      <c r="BP182" s="731"/>
      <c r="BQ182" s="731"/>
      <c r="BR182" s="731"/>
      <c r="BS182" s="731"/>
      <c r="BT182" s="731"/>
      <c r="BU182" s="731"/>
      <c r="BV182" s="731"/>
      <c r="BW182" s="731"/>
      <c r="BX182" s="731"/>
      <c r="BY182" s="731"/>
      <c r="BZ182" s="731"/>
      <c r="CA182" s="731"/>
      <c r="CB182" s="731"/>
      <c r="CC182" s="731"/>
      <c r="CD182" s="731"/>
      <c r="CE182" s="731"/>
      <c r="CF182" s="731"/>
      <c r="CG182" s="731"/>
      <c r="CH182" s="731"/>
      <c r="CI182" s="731"/>
      <c r="CJ182" s="731"/>
      <c r="CK182" s="731"/>
      <c r="CL182" s="731"/>
      <c r="CM182" s="731"/>
      <c r="CN182" s="732"/>
      <c r="CO182" s="103"/>
    </row>
    <row r="183" spans="1:103" ht="18" customHeight="1" x14ac:dyDescent="0.4">
      <c r="B183" s="730"/>
      <c r="C183" s="731"/>
      <c r="D183" s="731"/>
      <c r="E183" s="731"/>
      <c r="F183" s="731"/>
      <c r="G183" s="731"/>
      <c r="H183" s="731"/>
      <c r="I183" s="731"/>
      <c r="J183" s="731"/>
      <c r="K183" s="731"/>
      <c r="L183" s="731"/>
      <c r="M183" s="731"/>
      <c r="N183" s="731"/>
      <c r="O183" s="731"/>
      <c r="P183" s="731"/>
      <c r="Q183" s="731"/>
      <c r="R183" s="731"/>
      <c r="S183" s="731"/>
      <c r="T183" s="731"/>
      <c r="U183" s="731"/>
      <c r="V183" s="731"/>
      <c r="W183" s="731"/>
      <c r="X183" s="731"/>
      <c r="Y183" s="731"/>
      <c r="Z183" s="731"/>
      <c r="AA183" s="731"/>
      <c r="AB183" s="731"/>
      <c r="AC183" s="731"/>
      <c r="AD183" s="731"/>
      <c r="AE183" s="731"/>
      <c r="AF183" s="731"/>
      <c r="AG183" s="731"/>
      <c r="AH183" s="731"/>
      <c r="AI183" s="731"/>
      <c r="AJ183" s="731"/>
      <c r="AK183" s="731"/>
      <c r="AL183" s="731"/>
      <c r="AM183" s="731"/>
      <c r="AN183" s="731"/>
      <c r="AO183" s="731"/>
      <c r="AP183" s="731"/>
      <c r="AQ183" s="731"/>
      <c r="AR183" s="731"/>
      <c r="AS183" s="731"/>
      <c r="AT183" s="731"/>
      <c r="AU183" s="731"/>
      <c r="AV183" s="731"/>
      <c r="AW183" s="731"/>
      <c r="AX183" s="731"/>
      <c r="AY183" s="731"/>
      <c r="AZ183" s="731"/>
      <c r="BA183" s="731"/>
      <c r="BB183" s="731"/>
      <c r="BC183" s="731"/>
      <c r="BD183" s="731"/>
      <c r="BE183" s="731"/>
      <c r="BF183" s="731"/>
      <c r="BG183" s="731"/>
      <c r="BH183" s="731"/>
      <c r="BI183" s="731"/>
      <c r="BJ183" s="731"/>
      <c r="BK183" s="731"/>
      <c r="BL183" s="731"/>
      <c r="BM183" s="731"/>
      <c r="BN183" s="731"/>
      <c r="BO183" s="731"/>
      <c r="BP183" s="731"/>
      <c r="BQ183" s="731"/>
      <c r="BR183" s="731"/>
      <c r="BS183" s="731"/>
      <c r="BT183" s="731"/>
      <c r="BU183" s="731"/>
      <c r="BV183" s="731"/>
      <c r="BW183" s="731"/>
      <c r="BX183" s="731"/>
      <c r="BY183" s="731"/>
      <c r="BZ183" s="731"/>
      <c r="CA183" s="731"/>
      <c r="CB183" s="731"/>
      <c r="CC183" s="731"/>
      <c r="CD183" s="731"/>
      <c r="CE183" s="731"/>
      <c r="CF183" s="731"/>
      <c r="CG183" s="731"/>
      <c r="CH183" s="731"/>
      <c r="CI183" s="731"/>
      <c r="CJ183" s="731"/>
      <c r="CK183" s="731"/>
      <c r="CL183" s="731"/>
      <c r="CM183" s="731"/>
      <c r="CN183" s="732"/>
      <c r="CO183" s="103"/>
    </row>
    <row r="184" spans="1:103" ht="18" customHeight="1" x14ac:dyDescent="0.4">
      <c r="B184" s="733"/>
      <c r="C184" s="734"/>
      <c r="D184" s="734"/>
      <c r="E184" s="734"/>
      <c r="F184" s="734"/>
      <c r="G184" s="734"/>
      <c r="H184" s="734"/>
      <c r="I184" s="734"/>
      <c r="J184" s="734"/>
      <c r="K184" s="734"/>
      <c r="L184" s="734"/>
      <c r="M184" s="734"/>
      <c r="N184" s="734"/>
      <c r="O184" s="734"/>
      <c r="P184" s="734"/>
      <c r="Q184" s="734"/>
      <c r="R184" s="734"/>
      <c r="S184" s="734"/>
      <c r="T184" s="734"/>
      <c r="U184" s="734"/>
      <c r="V184" s="734"/>
      <c r="W184" s="734"/>
      <c r="X184" s="734"/>
      <c r="Y184" s="734"/>
      <c r="Z184" s="734"/>
      <c r="AA184" s="734"/>
      <c r="AB184" s="734"/>
      <c r="AC184" s="734"/>
      <c r="AD184" s="734"/>
      <c r="AE184" s="734"/>
      <c r="AF184" s="734"/>
      <c r="AG184" s="734"/>
      <c r="AH184" s="734"/>
      <c r="AI184" s="734"/>
      <c r="AJ184" s="734"/>
      <c r="AK184" s="734"/>
      <c r="AL184" s="734"/>
      <c r="AM184" s="734"/>
      <c r="AN184" s="734"/>
      <c r="AO184" s="734"/>
      <c r="AP184" s="734"/>
      <c r="AQ184" s="734"/>
      <c r="AR184" s="734"/>
      <c r="AS184" s="734"/>
      <c r="AT184" s="734"/>
      <c r="AU184" s="734"/>
      <c r="AV184" s="734"/>
      <c r="AW184" s="734"/>
      <c r="AX184" s="734"/>
      <c r="AY184" s="734"/>
      <c r="AZ184" s="734"/>
      <c r="BA184" s="734"/>
      <c r="BB184" s="734"/>
      <c r="BC184" s="734"/>
      <c r="BD184" s="734"/>
      <c r="BE184" s="734"/>
      <c r="BF184" s="734"/>
      <c r="BG184" s="734"/>
      <c r="BH184" s="734"/>
      <c r="BI184" s="734"/>
      <c r="BJ184" s="734"/>
      <c r="BK184" s="734"/>
      <c r="BL184" s="734"/>
      <c r="BM184" s="734"/>
      <c r="BN184" s="734"/>
      <c r="BO184" s="734"/>
      <c r="BP184" s="734"/>
      <c r="BQ184" s="734"/>
      <c r="BR184" s="734"/>
      <c r="BS184" s="734"/>
      <c r="BT184" s="734"/>
      <c r="BU184" s="734"/>
      <c r="BV184" s="734"/>
      <c r="BW184" s="734"/>
      <c r="BX184" s="734"/>
      <c r="BY184" s="734"/>
      <c r="BZ184" s="734"/>
      <c r="CA184" s="734"/>
      <c r="CB184" s="734"/>
      <c r="CC184" s="734"/>
      <c r="CD184" s="734"/>
      <c r="CE184" s="734"/>
      <c r="CF184" s="734"/>
      <c r="CG184" s="734"/>
      <c r="CH184" s="734"/>
      <c r="CI184" s="734"/>
      <c r="CJ184" s="734"/>
      <c r="CK184" s="734"/>
      <c r="CL184" s="734"/>
      <c r="CM184" s="734"/>
      <c r="CN184" s="735"/>
      <c r="CO184" s="103"/>
    </row>
    <row r="185" spans="1:103" s="32" customFormat="1" ht="15" customHeight="1" x14ac:dyDescent="0.4">
      <c r="A185" s="104"/>
      <c r="B185" s="32" t="s">
        <v>215</v>
      </c>
      <c r="E185" s="32" t="s">
        <v>176</v>
      </c>
      <c r="CQ185" s="126"/>
      <c r="CR185" s="126"/>
      <c r="CS185" s="125"/>
      <c r="CT185" s="125"/>
      <c r="CU185" s="94"/>
      <c r="CV185" s="94"/>
      <c r="CW185" s="94"/>
    </row>
    <row r="187" spans="1:103" s="46" customFormat="1" ht="18" customHeight="1" x14ac:dyDescent="0.4">
      <c r="A187" s="104"/>
      <c r="B187" s="572" t="s">
        <v>214</v>
      </c>
      <c r="C187" s="543"/>
      <c r="D187" s="543"/>
      <c r="E187" s="543"/>
      <c r="F187" s="543"/>
      <c r="G187" s="543"/>
      <c r="H187" s="543"/>
      <c r="I187" s="543"/>
      <c r="J187" s="543"/>
      <c r="K187" s="543"/>
      <c r="L187" s="543"/>
      <c r="M187" s="544"/>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00"/>
      <c r="CR187" s="100"/>
      <c r="CS187" s="124"/>
      <c r="CT187" s="124"/>
      <c r="CX187" s="17"/>
      <c r="CY187" s="17"/>
    </row>
    <row r="188" spans="1:103" s="46" customFormat="1" ht="18" customHeight="1" x14ac:dyDescent="0.4">
      <c r="A188" s="104"/>
      <c r="B188" s="724" t="str">
        <f>IF(基本事項!N101="","相談支援専門員",基本事項!N101)&amp;"　経歴書"</f>
        <v>相談支援専門員　経歴書</v>
      </c>
      <c r="C188" s="724"/>
      <c r="D188" s="724"/>
      <c r="E188" s="724"/>
      <c r="F188" s="724"/>
      <c r="G188" s="724"/>
      <c r="H188" s="724"/>
      <c r="I188" s="724"/>
      <c r="J188" s="724"/>
      <c r="K188" s="724"/>
      <c r="L188" s="724"/>
      <c r="M188" s="724"/>
      <c r="N188" s="724"/>
      <c r="O188" s="724"/>
      <c r="P188" s="724"/>
      <c r="Q188" s="724"/>
      <c r="R188" s="724"/>
      <c r="S188" s="724"/>
      <c r="T188" s="724"/>
      <c r="U188" s="724"/>
      <c r="V188" s="724"/>
      <c r="W188" s="724"/>
      <c r="X188" s="724"/>
      <c r="Y188" s="724"/>
      <c r="Z188" s="724"/>
      <c r="AA188" s="724"/>
      <c r="AB188" s="724"/>
      <c r="AC188" s="724"/>
      <c r="AD188" s="724"/>
      <c r="AE188" s="724"/>
      <c r="AF188" s="724"/>
      <c r="AG188" s="724"/>
      <c r="AH188" s="724"/>
      <c r="AI188" s="724"/>
      <c r="AJ188" s="724"/>
      <c r="AK188" s="724"/>
      <c r="AL188" s="724"/>
      <c r="AM188" s="724"/>
      <c r="AN188" s="724"/>
      <c r="AO188" s="724"/>
      <c r="AP188" s="724"/>
      <c r="AQ188" s="724"/>
      <c r="AR188" s="724"/>
      <c r="AS188" s="724"/>
      <c r="AT188" s="724"/>
      <c r="AU188" s="724"/>
      <c r="AV188" s="724"/>
      <c r="AW188" s="724"/>
      <c r="AX188" s="724"/>
      <c r="AY188" s="724"/>
      <c r="AZ188" s="724"/>
      <c r="BA188" s="724"/>
      <c r="BB188" s="724"/>
      <c r="BC188" s="724"/>
      <c r="BD188" s="724"/>
      <c r="BE188" s="724"/>
      <c r="BF188" s="724"/>
      <c r="BG188" s="724"/>
      <c r="BH188" s="724"/>
      <c r="BI188" s="724"/>
      <c r="BJ188" s="724"/>
      <c r="BK188" s="724"/>
      <c r="BL188" s="724"/>
      <c r="BM188" s="724"/>
      <c r="BN188" s="724"/>
      <c r="BO188" s="724"/>
      <c r="BP188" s="724"/>
      <c r="BQ188" s="724"/>
      <c r="BR188" s="724"/>
      <c r="BS188" s="724"/>
      <c r="BT188" s="724"/>
      <c r="BU188" s="724"/>
      <c r="BV188" s="724"/>
      <c r="BW188" s="724"/>
      <c r="BX188" s="724"/>
      <c r="BY188" s="724"/>
      <c r="BZ188" s="724"/>
      <c r="CA188" s="724"/>
      <c r="CB188" s="724"/>
      <c r="CC188" s="724"/>
      <c r="CD188" s="724"/>
      <c r="CE188" s="724"/>
      <c r="CF188" s="724"/>
      <c r="CG188" s="724"/>
      <c r="CH188" s="724"/>
      <c r="CI188" s="724"/>
      <c r="CJ188" s="724"/>
      <c r="CK188" s="724"/>
      <c r="CL188" s="724"/>
      <c r="CM188" s="724"/>
      <c r="CN188" s="724"/>
      <c r="CO188" s="106"/>
      <c r="CP188" s="17"/>
      <c r="CQ188" s="100"/>
      <c r="CR188" s="100"/>
      <c r="CS188" s="124"/>
      <c r="CT188" s="124"/>
      <c r="CX188" s="17"/>
      <c r="CY188" s="17"/>
    </row>
    <row r="190" spans="1:103" s="46" customFormat="1" ht="21" customHeight="1" x14ac:dyDescent="0.4">
      <c r="A190" s="104" t="s">
        <v>244</v>
      </c>
      <c r="B190" s="572" t="s">
        <v>59</v>
      </c>
      <c r="C190" s="543"/>
      <c r="D190" s="543"/>
      <c r="E190" s="543"/>
      <c r="F190" s="543"/>
      <c r="G190" s="543"/>
      <c r="H190" s="543"/>
      <c r="I190" s="543"/>
      <c r="J190" s="543"/>
      <c r="K190" s="543"/>
      <c r="L190" s="543"/>
      <c r="M190" s="543"/>
      <c r="N190" s="543"/>
      <c r="O190" s="543"/>
      <c r="P190" s="543"/>
      <c r="Q190" s="543"/>
      <c r="R190" s="544"/>
      <c r="S190" s="776" t="str">
        <f>IF(基本事項!N$18="","",基本事項!N$18)</f>
        <v/>
      </c>
      <c r="T190" s="777"/>
      <c r="U190" s="777"/>
      <c r="V190" s="777"/>
      <c r="W190" s="777"/>
      <c r="X190" s="777"/>
      <c r="Y190" s="777"/>
      <c r="Z190" s="777"/>
      <c r="AA190" s="777"/>
      <c r="AB190" s="777"/>
      <c r="AC190" s="777"/>
      <c r="AD190" s="777"/>
      <c r="AE190" s="777"/>
      <c r="AF190" s="777"/>
      <c r="AG190" s="777"/>
      <c r="AH190" s="777"/>
      <c r="AI190" s="777"/>
      <c r="AJ190" s="777"/>
      <c r="AK190" s="777"/>
      <c r="AL190" s="777"/>
      <c r="AM190" s="777"/>
      <c r="AN190" s="777"/>
      <c r="AO190" s="777"/>
      <c r="AP190" s="777"/>
      <c r="AQ190" s="777"/>
      <c r="AR190" s="777"/>
      <c r="AS190" s="777"/>
      <c r="AT190" s="777"/>
      <c r="AU190" s="777"/>
      <c r="AV190" s="777"/>
      <c r="AW190" s="777"/>
      <c r="AX190" s="777"/>
      <c r="AY190" s="777"/>
      <c r="AZ190" s="777"/>
      <c r="BA190" s="777"/>
      <c r="BB190" s="777"/>
      <c r="BC190" s="777"/>
      <c r="BD190" s="777"/>
      <c r="BE190" s="777"/>
      <c r="BF190" s="777"/>
      <c r="BG190" s="777"/>
      <c r="BH190" s="777"/>
      <c r="BI190" s="777"/>
      <c r="BJ190" s="777"/>
      <c r="BK190" s="777"/>
      <c r="BL190" s="777"/>
      <c r="BM190" s="777"/>
      <c r="BN190" s="777"/>
      <c r="BO190" s="777"/>
      <c r="BP190" s="777"/>
      <c r="BQ190" s="777"/>
      <c r="BR190" s="777"/>
      <c r="BS190" s="777"/>
      <c r="BT190" s="777"/>
      <c r="BU190" s="777"/>
      <c r="BV190" s="777"/>
      <c r="BW190" s="777"/>
      <c r="BX190" s="777"/>
      <c r="BY190" s="777"/>
      <c r="BZ190" s="777"/>
      <c r="CA190" s="777"/>
      <c r="CB190" s="777"/>
      <c r="CC190" s="777"/>
      <c r="CD190" s="777"/>
      <c r="CE190" s="777"/>
      <c r="CF190" s="777"/>
      <c r="CG190" s="777"/>
      <c r="CH190" s="777"/>
      <c r="CI190" s="777"/>
      <c r="CJ190" s="777"/>
      <c r="CK190" s="777"/>
      <c r="CL190" s="777"/>
      <c r="CM190" s="777"/>
      <c r="CN190" s="778"/>
      <c r="CO190" s="127"/>
      <c r="CP190" s="17"/>
      <c r="CQ190" s="100"/>
      <c r="CR190" s="100"/>
      <c r="CS190" s="124"/>
      <c r="CT190" s="124"/>
      <c r="CX190" s="17"/>
      <c r="CY190" s="17"/>
    </row>
    <row r="191" spans="1:103" s="46" customFormat="1" ht="36" customHeight="1" x14ac:dyDescent="0.4">
      <c r="A191" s="104"/>
      <c r="B191" s="766" t="s">
        <v>69</v>
      </c>
      <c r="C191" s="767"/>
      <c r="D191" s="767"/>
      <c r="E191" s="768"/>
      <c r="F191" s="554" t="s">
        <v>162</v>
      </c>
      <c r="G191" s="554"/>
      <c r="H191" s="554"/>
      <c r="I191" s="554"/>
      <c r="J191" s="554"/>
      <c r="K191" s="554"/>
      <c r="L191" s="554"/>
      <c r="M191" s="554"/>
      <c r="N191" s="554"/>
      <c r="O191" s="554"/>
      <c r="P191" s="554"/>
      <c r="Q191" s="554"/>
      <c r="R191" s="554"/>
      <c r="S191" s="772" t="str">
        <f>IF(基本事項!N96="","",基本事項!N96)</f>
        <v/>
      </c>
      <c r="T191" s="773"/>
      <c r="U191" s="773"/>
      <c r="V191" s="773"/>
      <c r="W191" s="773"/>
      <c r="X191" s="773"/>
      <c r="Y191" s="773"/>
      <c r="Z191" s="773"/>
      <c r="AA191" s="773"/>
      <c r="AB191" s="773"/>
      <c r="AC191" s="773"/>
      <c r="AD191" s="773"/>
      <c r="AE191" s="773"/>
      <c r="AF191" s="773"/>
      <c r="AG191" s="773"/>
      <c r="AH191" s="773"/>
      <c r="AI191" s="773"/>
      <c r="AJ191" s="773"/>
      <c r="AK191" s="773"/>
      <c r="AL191" s="773"/>
      <c r="AM191" s="773"/>
      <c r="AN191" s="773"/>
      <c r="AO191" s="773"/>
      <c r="AP191" s="773"/>
      <c r="AQ191" s="773"/>
      <c r="AR191" s="773"/>
      <c r="AS191" s="773"/>
      <c r="AT191" s="773"/>
      <c r="AU191" s="773"/>
      <c r="AV191" s="773"/>
      <c r="AW191" s="773"/>
      <c r="AX191" s="773"/>
      <c r="AY191" s="773"/>
      <c r="AZ191" s="774"/>
      <c r="BA191" s="775" t="s">
        <v>22</v>
      </c>
      <c r="BB191" s="775"/>
      <c r="BC191" s="775"/>
      <c r="BD191" s="775"/>
      <c r="BE191" s="775"/>
      <c r="BF191" s="775"/>
      <c r="BG191" s="775"/>
      <c r="BH191" s="775"/>
      <c r="BI191" s="775"/>
      <c r="BJ191" s="775"/>
      <c r="BK191" s="775"/>
      <c r="BL191" s="775"/>
      <c r="BM191" s="775"/>
      <c r="BN191" s="775"/>
      <c r="BO191" s="568"/>
      <c r="BP191" s="566" t="str">
        <f>IF(CQ191=0,"",CR191&amp;CT191&amp;"年"&amp;IF(MONTH(CQ191)&lt;10,DBCS(MONTH(CQ191)),MONTH(CQ191))&amp;"月"&amp;IF(DAY(CQ191)&lt;10,DBCS(DAY(CQ191)),DAY(CQ191))&amp;"日")</f>
        <v/>
      </c>
      <c r="BQ191" s="566"/>
      <c r="BR191" s="566"/>
      <c r="BS191" s="566"/>
      <c r="BT191" s="566"/>
      <c r="BU191" s="566"/>
      <c r="BV191" s="566"/>
      <c r="BW191" s="566"/>
      <c r="BX191" s="566"/>
      <c r="BY191" s="566"/>
      <c r="BZ191" s="566"/>
      <c r="CA191" s="566"/>
      <c r="CB191" s="566"/>
      <c r="CC191" s="566"/>
      <c r="CD191" s="566"/>
      <c r="CE191" s="566"/>
      <c r="CF191" s="566"/>
      <c r="CG191" s="566"/>
      <c r="CH191" s="566"/>
      <c r="CI191" s="566"/>
      <c r="CJ191" s="566"/>
      <c r="CK191" s="566"/>
      <c r="CL191" s="566"/>
      <c r="CM191" s="566"/>
      <c r="CN191" s="566"/>
      <c r="CO191" s="130"/>
      <c r="CP191" s="17"/>
      <c r="CQ191" s="100">
        <f>基本事項!N97</f>
        <v>0</v>
      </c>
      <c r="CR191" s="100"/>
      <c r="CS191" s="91"/>
      <c r="CT191" s="92"/>
      <c r="CX191" s="17"/>
      <c r="CY191" s="17"/>
    </row>
    <row r="192" spans="1:103" s="46" customFormat="1" ht="36" customHeight="1" x14ac:dyDescent="0.4">
      <c r="A192" s="104"/>
      <c r="B192" s="766"/>
      <c r="C192" s="767"/>
      <c r="D192" s="767"/>
      <c r="E192" s="768"/>
      <c r="F192" s="529" t="s">
        <v>163</v>
      </c>
      <c r="G192" s="529"/>
      <c r="H192" s="529"/>
      <c r="I192" s="529"/>
      <c r="J192" s="529"/>
      <c r="K192" s="529"/>
      <c r="L192" s="529"/>
      <c r="M192" s="529"/>
      <c r="N192" s="529"/>
      <c r="O192" s="529"/>
      <c r="P192" s="529"/>
      <c r="Q192" s="529"/>
      <c r="R192" s="572"/>
      <c r="S192" s="727" t="s">
        <v>110</v>
      </c>
      <c r="T192" s="728"/>
      <c r="U192" s="526" t="str">
        <f>IF(基本事項!T98="","",基本事項!T98&amp;"－"&amp;基本事項!X98)</f>
        <v/>
      </c>
      <c r="V192" s="526"/>
      <c r="W192" s="526"/>
      <c r="X192" s="526"/>
      <c r="Y192" s="526"/>
      <c r="Z192" s="526"/>
      <c r="AA192" s="526"/>
      <c r="AB192" s="526"/>
      <c r="AC192" s="526"/>
      <c r="AD192" s="526"/>
      <c r="AE192" s="526"/>
      <c r="AF192" s="526"/>
      <c r="AG192" s="729" t="s">
        <v>111</v>
      </c>
      <c r="AH192" s="729"/>
      <c r="AI192" s="21"/>
      <c r="AJ192" s="86" t="str">
        <f>IF(基本事項!N99="","",基本事項!N99)</f>
        <v/>
      </c>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c r="BP192" s="86"/>
      <c r="BQ192" s="86"/>
      <c r="BR192" s="86"/>
      <c r="BS192" s="86"/>
      <c r="BT192" s="86"/>
      <c r="BU192" s="86"/>
      <c r="BV192" s="86"/>
      <c r="BW192" s="86"/>
      <c r="BX192" s="86"/>
      <c r="BY192" s="86"/>
      <c r="BZ192" s="86"/>
      <c r="CA192" s="86"/>
      <c r="CB192" s="86"/>
      <c r="CC192" s="86"/>
      <c r="CD192" s="86"/>
      <c r="CE192" s="86"/>
      <c r="CF192" s="86"/>
      <c r="CG192" s="86"/>
      <c r="CH192" s="86"/>
      <c r="CI192" s="86"/>
      <c r="CJ192" s="86"/>
      <c r="CK192" s="86"/>
      <c r="CL192" s="86"/>
      <c r="CM192" s="86"/>
      <c r="CN192" s="131"/>
      <c r="CO192" s="128"/>
      <c r="CP192" s="17"/>
      <c r="CQ192" s="100"/>
      <c r="CR192" s="100"/>
      <c r="CS192" s="124"/>
      <c r="CT192" s="124"/>
      <c r="CX192" s="17"/>
      <c r="CY192" s="17"/>
    </row>
    <row r="193" spans="1:103" s="46" customFormat="1" ht="36" customHeight="1" x14ac:dyDescent="0.4">
      <c r="A193" s="104"/>
      <c r="B193" s="769"/>
      <c r="C193" s="770"/>
      <c r="D193" s="770"/>
      <c r="E193" s="771"/>
      <c r="F193" s="529" t="s">
        <v>63</v>
      </c>
      <c r="G193" s="529"/>
      <c r="H193" s="529"/>
      <c r="I193" s="529"/>
      <c r="J193" s="529"/>
      <c r="K193" s="529"/>
      <c r="L193" s="529"/>
      <c r="M193" s="529"/>
      <c r="N193" s="529"/>
      <c r="O193" s="529"/>
      <c r="P193" s="529"/>
      <c r="Q193" s="529"/>
      <c r="R193" s="529"/>
      <c r="S193" s="764" t="s">
        <v>110</v>
      </c>
      <c r="T193" s="765"/>
      <c r="U193" s="746" t="str">
        <f>IF(基本事項!N100="","",基本事項!N100)</f>
        <v/>
      </c>
      <c r="V193" s="746"/>
      <c r="W193" s="746"/>
      <c r="X193" s="746"/>
      <c r="Y193" s="746"/>
      <c r="Z193" s="746"/>
      <c r="AA193" s="746"/>
      <c r="AB193" s="729" t="s">
        <v>111</v>
      </c>
      <c r="AC193" s="729"/>
      <c r="AD193" s="21"/>
      <c r="AE193" s="85" t="str">
        <f>IF(基本事項!X100="","",基本事項!S100&amp;"－"&amp;基本事項!X100)</f>
        <v/>
      </c>
      <c r="AF193" s="85"/>
      <c r="AG193" s="85"/>
      <c r="AH193" s="85"/>
      <c r="AI193" s="85"/>
      <c r="AJ193" s="85"/>
      <c r="AK193" s="85"/>
      <c r="AL193" s="85"/>
      <c r="AM193" s="85"/>
      <c r="AN193" s="85"/>
      <c r="AO193" s="85"/>
      <c r="AP193" s="85"/>
      <c r="AQ193" s="85"/>
      <c r="AR193" s="85"/>
      <c r="AS193" s="85"/>
      <c r="AT193" s="85"/>
      <c r="AU193" s="85"/>
      <c r="AV193" s="85"/>
      <c r="AW193" s="85"/>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2"/>
      <c r="CO193" s="27"/>
      <c r="CP193" s="17"/>
      <c r="CQ193" s="100"/>
      <c r="CR193" s="100"/>
      <c r="CS193" s="124"/>
      <c r="CT193" s="124"/>
      <c r="CX193" s="17"/>
      <c r="CY193" s="17"/>
    </row>
    <row r="194" spans="1:103" s="46" customFormat="1" ht="21" customHeight="1" x14ac:dyDescent="0.4">
      <c r="A194" s="104"/>
      <c r="B194" s="572" t="s">
        <v>164</v>
      </c>
      <c r="C194" s="543"/>
      <c r="D194" s="543"/>
      <c r="E194" s="543"/>
      <c r="F194" s="543"/>
      <c r="G194" s="543"/>
      <c r="H194" s="543"/>
      <c r="I194" s="543"/>
      <c r="J194" s="543"/>
      <c r="K194" s="543"/>
      <c r="L194" s="543"/>
      <c r="M194" s="543"/>
      <c r="N194" s="543"/>
      <c r="O194" s="543"/>
      <c r="P194" s="543"/>
      <c r="Q194" s="543"/>
      <c r="R194" s="543"/>
      <c r="S194" s="543"/>
      <c r="T194" s="543"/>
      <c r="U194" s="543"/>
      <c r="V194" s="543"/>
      <c r="W194" s="543"/>
      <c r="X194" s="543"/>
      <c r="Y194" s="543"/>
      <c r="Z194" s="543"/>
      <c r="AA194" s="543"/>
      <c r="AB194" s="543"/>
      <c r="AC194" s="543"/>
      <c r="AD194" s="543"/>
      <c r="AE194" s="543"/>
      <c r="AF194" s="543"/>
      <c r="AG194" s="543"/>
      <c r="AH194" s="543"/>
      <c r="AI194" s="543"/>
      <c r="AJ194" s="543"/>
      <c r="AK194" s="543"/>
      <c r="AL194" s="543"/>
      <c r="AM194" s="543"/>
      <c r="AN194" s="543"/>
      <c r="AO194" s="543"/>
      <c r="AP194" s="543"/>
      <c r="AQ194" s="543"/>
      <c r="AR194" s="543"/>
      <c r="AS194" s="543"/>
      <c r="AT194" s="543"/>
      <c r="AU194" s="543"/>
      <c r="AV194" s="543"/>
      <c r="AW194" s="543"/>
      <c r="AX194" s="543"/>
      <c r="AY194" s="543"/>
      <c r="AZ194" s="543"/>
      <c r="BA194" s="543"/>
      <c r="BB194" s="543"/>
      <c r="BC194" s="543"/>
      <c r="BD194" s="543"/>
      <c r="BE194" s="543"/>
      <c r="BF194" s="543"/>
      <c r="BG194" s="543"/>
      <c r="BH194" s="543"/>
      <c r="BI194" s="543"/>
      <c r="BJ194" s="543"/>
      <c r="BK194" s="543"/>
      <c r="BL194" s="543"/>
      <c r="BM194" s="543"/>
      <c r="BN194" s="543"/>
      <c r="BO194" s="543"/>
      <c r="BP194" s="543"/>
      <c r="BQ194" s="543"/>
      <c r="BR194" s="543"/>
      <c r="BS194" s="543"/>
      <c r="BT194" s="543"/>
      <c r="BU194" s="543"/>
      <c r="BV194" s="543"/>
      <c r="BW194" s="543"/>
      <c r="BX194" s="543"/>
      <c r="BY194" s="543"/>
      <c r="BZ194" s="543"/>
      <c r="CA194" s="543"/>
      <c r="CB194" s="543"/>
      <c r="CC194" s="543"/>
      <c r="CD194" s="543"/>
      <c r="CE194" s="543"/>
      <c r="CF194" s="543"/>
      <c r="CG194" s="543"/>
      <c r="CH194" s="543"/>
      <c r="CI194" s="543"/>
      <c r="CJ194" s="543"/>
      <c r="CK194" s="543"/>
      <c r="CL194" s="543"/>
      <c r="CM194" s="543"/>
      <c r="CN194" s="544"/>
      <c r="CO194" s="38"/>
      <c r="CP194" s="17"/>
      <c r="CQ194" s="100"/>
      <c r="CR194" s="100"/>
      <c r="CS194" s="124"/>
      <c r="CT194" s="124"/>
      <c r="CX194" s="17"/>
      <c r="CY194" s="17"/>
    </row>
    <row r="195" spans="1:103" s="46" customFormat="1" ht="18" customHeight="1" x14ac:dyDescent="0.4">
      <c r="A195" s="104"/>
      <c r="B195" s="20"/>
      <c r="C195" s="21"/>
      <c r="D195" s="21"/>
      <c r="E195" s="21"/>
      <c r="F195" s="21"/>
      <c r="G195" s="21"/>
      <c r="H195" s="21"/>
      <c r="I195" s="21"/>
      <c r="J195" s="21"/>
      <c r="K195" s="543" t="s">
        <v>170</v>
      </c>
      <c r="L195" s="543"/>
      <c r="M195" s="543"/>
      <c r="N195" s="543"/>
      <c r="O195" s="543"/>
      <c r="P195" s="543"/>
      <c r="Q195" s="543"/>
      <c r="R195" s="543"/>
      <c r="S195" s="543" t="s">
        <v>171</v>
      </c>
      <c r="T195" s="543"/>
      <c r="U195" s="543"/>
      <c r="V195" s="543" t="s">
        <v>170</v>
      </c>
      <c r="W195" s="543"/>
      <c r="X195" s="543"/>
      <c r="Y195" s="543"/>
      <c r="Z195" s="543"/>
      <c r="AA195" s="543"/>
      <c r="AB195" s="543"/>
      <c r="AC195" s="543"/>
      <c r="AD195" s="21"/>
      <c r="AE195" s="21"/>
      <c r="AF195" s="21"/>
      <c r="AG195" s="21"/>
      <c r="AH195" s="21"/>
      <c r="AI195" s="21"/>
      <c r="AJ195" s="21"/>
      <c r="AK195" s="21"/>
      <c r="AL195" s="21"/>
      <c r="AM195" s="21"/>
      <c r="AN195" s="529" t="s">
        <v>168</v>
      </c>
      <c r="AO195" s="529"/>
      <c r="AP195" s="529"/>
      <c r="AQ195" s="529"/>
      <c r="AR195" s="529"/>
      <c r="AS195" s="529"/>
      <c r="AT195" s="529"/>
      <c r="AU195" s="529"/>
      <c r="AV195" s="529"/>
      <c r="AW195" s="529"/>
      <c r="AX195" s="529"/>
      <c r="AY195" s="529"/>
      <c r="AZ195" s="529"/>
      <c r="BA195" s="529"/>
      <c r="BB195" s="529"/>
      <c r="BC195" s="529"/>
      <c r="BD195" s="529"/>
      <c r="BE195" s="529"/>
      <c r="BF195" s="529"/>
      <c r="BG195" s="529"/>
      <c r="BH195" s="529"/>
      <c r="BI195" s="529"/>
      <c r="BJ195" s="529"/>
      <c r="BK195" s="529"/>
      <c r="BL195" s="529"/>
      <c r="BM195" s="529"/>
      <c r="BN195" s="529"/>
      <c r="BO195" s="529"/>
      <c r="BP195" s="529"/>
      <c r="BQ195" s="529"/>
      <c r="BR195" s="529"/>
      <c r="BS195" s="529" t="s">
        <v>169</v>
      </c>
      <c r="BT195" s="529"/>
      <c r="BU195" s="529"/>
      <c r="BV195" s="529"/>
      <c r="BW195" s="529"/>
      <c r="BX195" s="529"/>
      <c r="BY195" s="529"/>
      <c r="BZ195" s="529"/>
      <c r="CA195" s="529"/>
      <c r="CB195" s="529"/>
      <c r="CC195" s="529"/>
      <c r="CD195" s="529"/>
      <c r="CE195" s="529"/>
      <c r="CF195" s="529"/>
      <c r="CG195" s="529"/>
      <c r="CH195" s="529"/>
      <c r="CI195" s="529"/>
      <c r="CJ195" s="529"/>
      <c r="CK195" s="529"/>
      <c r="CL195" s="529"/>
      <c r="CM195" s="529"/>
      <c r="CN195" s="529"/>
      <c r="CO195" s="38"/>
      <c r="CP195" s="17"/>
      <c r="CQ195" s="100"/>
      <c r="CR195" s="100"/>
      <c r="CS195" s="124"/>
      <c r="CT195" s="124"/>
      <c r="CX195" s="17"/>
      <c r="CY195" s="17"/>
    </row>
    <row r="196" spans="1:103" s="46" customFormat="1" ht="30" customHeight="1" x14ac:dyDescent="0.4">
      <c r="A196" s="104"/>
      <c r="B196" s="725"/>
      <c r="C196" s="726"/>
      <c r="D196" s="726"/>
      <c r="E196" s="726"/>
      <c r="F196" s="726"/>
      <c r="G196" s="726"/>
      <c r="H196" s="524"/>
      <c r="I196" s="524"/>
      <c r="J196" s="524"/>
      <c r="K196" s="543" t="s">
        <v>165</v>
      </c>
      <c r="L196" s="543"/>
      <c r="M196" s="543"/>
      <c r="N196" s="524"/>
      <c r="O196" s="524"/>
      <c r="P196" s="524"/>
      <c r="Q196" s="543" t="s">
        <v>166</v>
      </c>
      <c r="R196" s="543"/>
      <c r="S196" s="543"/>
      <c r="T196" s="543"/>
      <c r="U196" s="543"/>
      <c r="V196" s="726"/>
      <c r="W196" s="726"/>
      <c r="X196" s="726"/>
      <c r="Y196" s="726"/>
      <c r="Z196" s="726"/>
      <c r="AA196" s="726"/>
      <c r="AB196" s="524"/>
      <c r="AC196" s="524"/>
      <c r="AD196" s="524"/>
      <c r="AE196" s="543" t="s">
        <v>165</v>
      </c>
      <c r="AF196" s="543"/>
      <c r="AG196" s="543"/>
      <c r="AH196" s="524"/>
      <c r="AI196" s="524"/>
      <c r="AJ196" s="524"/>
      <c r="AK196" s="543" t="s">
        <v>167</v>
      </c>
      <c r="AL196" s="543"/>
      <c r="AM196" s="544"/>
      <c r="AN196" s="576"/>
      <c r="AO196" s="576"/>
      <c r="AP196" s="576"/>
      <c r="AQ196" s="576"/>
      <c r="AR196" s="576"/>
      <c r="AS196" s="576"/>
      <c r="AT196" s="576"/>
      <c r="AU196" s="576"/>
      <c r="AV196" s="576"/>
      <c r="AW196" s="576"/>
      <c r="AX196" s="576"/>
      <c r="AY196" s="576"/>
      <c r="AZ196" s="576"/>
      <c r="BA196" s="576"/>
      <c r="BB196" s="576"/>
      <c r="BC196" s="576"/>
      <c r="BD196" s="576"/>
      <c r="BE196" s="576"/>
      <c r="BF196" s="576"/>
      <c r="BG196" s="576"/>
      <c r="BH196" s="576"/>
      <c r="BI196" s="576"/>
      <c r="BJ196" s="576"/>
      <c r="BK196" s="576"/>
      <c r="BL196" s="576"/>
      <c r="BM196" s="576"/>
      <c r="BN196" s="576"/>
      <c r="BO196" s="576"/>
      <c r="BP196" s="576"/>
      <c r="BQ196" s="576"/>
      <c r="BR196" s="576"/>
      <c r="BS196" s="723"/>
      <c r="BT196" s="723"/>
      <c r="BU196" s="723"/>
      <c r="BV196" s="723"/>
      <c r="BW196" s="723"/>
      <c r="BX196" s="723"/>
      <c r="BY196" s="723"/>
      <c r="BZ196" s="723"/>
      <c r="CA196" s="723"/>
      <c r="CB196" s="723"/>
      <c r="CC196" s="723"/>
      <c r="CD196" s="723"/>
      <c r="CE196" s="723"/>
      <c r="CF196" s="723"/>
      <c r="CG196" s="723"/>
      <c r="CH196" s="723"/>
      <c r="CI196" s="723"/>
      <c r="CJ196" s="723"/>
      <c r="CK196" s="723"/>
      <c r="CL196" s="723"/>
      <c r="CM196" s="723"/>
      <c r="CN196" s="723"/>
      <c r="CO196" s="129"/>
      <c r="CP196" s="17"/>
      <c r="CQ196" s="100"/>
      <c r="CR196" s="100"/>
      <c r="CS196" s="124"/>
      <c r="CT196" s="124"/>
      <c r="CX196" s="17"/>
      <c r="CY196" s="17"/>
    </row>
    <row r="197" spans="1:103" s="46" customFormat="1" ht="30" customHeight="1" x14ac:dyDescent="0.4">
      <c r="A197" s="104"/>
      <c r="B197" s="725"/>
      <c r="C197" s="726"/>
      <c r="D197" s="726"/>
      <c r="E197" s="726"/>
      <c r="F197" s="726"/>
      <c r="G197" s="726"/>
      <c r="H197" s="524"/>
      <c r="I197" s="524"/>
      <c r="J197" s="524"/>
      <c r="K197" s="526" t="str">
        <f>IF(B197="","","年")</f>
        <v/>
      </c>
      <c r="L197" s="526"/>
      <c r="M197" s="526"/>
      <c r="N197" s="524"/>
      <c r="O197" s="524"/>
      <c r="P197" s="524"/>
      <c r="Q197" s="526" t="str">
        <f>IF(B197="","","月～")</f>
        <v/>
      </c>
      <c r="R197" s="526"/>
      <c r="S197" s="526"/>
      <c r="T197" s="526"/>
      <c r="U197" s="526"/>
      <c r="V197" s="726"/>
      <c r="W197" s="726"/>
      <c r="X197" s="726"/>
      <c r="Y197" s="726"/>
      <c r="Z197" s="726"/>
      <c r="AA197" s="726"/>
      <c r="AB197" s="524"/>
      <c r="AC197" s="524"/>
      <c r="AD197" s="524"/>
      <c r="AE197" s="526" t="str">
        <f>IF(V197="","","年")</f>
        <v/>
      </c>
      <c r="AF197" s="526"/>
      <c r="AG197" s="526"/>
      <c r="AH197" s="524"/>
      <c r="AI197" s="524"/>
      <c r="AJ197" s="524"/>
      <c r="AK197" s="526" t="str">
        <f>IF(V197="","","月")</f>
        <v/>
      </c>
      <c r="AL197" s="526"/>
      <c r="AM197" s="527"/>
      <c r="AN197" s="576"/>
      <c r="AO197" s="576"/>
      <c r="AP197" s="576"/>
      <c r="AQ197" s="576"/>
      <c r="AR197" s="576"/>
      <c r="AS197" s="576"/>
      <c r="AT197" s="576"/>
      <c r="AU197" s="576"/>
      <c r="AV197" s="576"/>
      <c r="AW197" s="576"/>
      <c r="AX197" s="576"/>
      <c r="AY197" s="576"/>
      <c r="AZ197" s="576"/>
      <c r="BA197" s="576"/>
      <c r="BB197" s="576"/>
      <c r="BC197" s="576"/>
      <c r="BD197" s="576"/>
      <c r="BE197" s="576"/>
      <c r="BF197" s="576"/>
      <c r="BG197" s="576"/>
      <c r="BH197" s="576"/>
      <c r="BI197" s="576"/>
      <c r="BJ197" s="576"/>
      <c r="BK197" s="576"/>
      <c r="BL197" s="576"/>
      <c r="BM197" s="576"/>
      <c r="BN197" s="576"/>
      <c r="BO197" s="576"/>
      <c r="BP197" s="576"/>
      <c r="BQ197" s="576"/>
      <c r="BR197" s="576"/>
      <c r="BS197" s="723"/>
      <c r="BT197" s="723"/>
      <c r="BU197" s="723"/>
      <c r="BV197" s="723"/>
      <c r="BW197" s="723"/>
      <c r="BX197" s="723"/>
      <c r="BY197" s="723"/>
      <c r="BZ197" s="723"/>
      <c r="CA197" s="723"/>
      <c r="CB197" s="723"/>
      <c r="CC197" s="723"/>
      <c r="CD197" s="723"/>
      <c r="CE197" s="723"/>
      <c r="CF197" s="723"/>
      <c r="CG197" s="723"/>
      <c r="CH197" s="723"/>
      <c r="CI197" s="723"/>
      <c r="CJ197" s="723"/>
      <c r="CK197" s="723"/>
      <c r="CL197" s="723"/>
      <c r="CM197" s="723"/>
      <c r="CN197" s="723"/>
      <c r="CO197" s="129"/>
      <c r="CP197" s="17"/>
      <c r="CQ197" s="100"/>
      <c r="CR197" s="100"/>
      <c r="CS197" s="124"/>
      <c r="CT197" s="124"/>
      <c r="CX197" s="17"/>
      <c r="CY197" s="17"/>
    </row>
    <row r="198" spans="1:103" s="46" customFormat="1" ht="30" customHeight="1" x14ac:dyDescent="0.4">
      <c r="A198" s="104"/>
      <c r="B198" s="725"/>
      <c r="C198" s="726"/>
      <c r="D198" s="726"/>
      <c r="E198" s="726"/>
      <c r="F198" s="726"/>
      <c r="G198" s="726"/>
      <c r="H198" s="524"/>
      <c r="I198" s="524"/>
      <c r="J198" s="524"/>
      <c r="K198" s="526" t="str">
        <f t="shared" ref="K198:K202" si="36">IF(B198="","","年")</f>
        <v/>
      </c>
      <c r="L198" s="526"/>
      <c r="M198" s="526"/>
      <c r="N198" s="524"/>
      <c r="O198" s="524"/>
      <c r="P198" s="524"/>
      <c r="Q198" s="526" t="str">
        <f t="shared" ref="Q198:Q202" si="37">IF(B198="","","月～")</f>
        <v/>
      </c>
      <c r="R198" s="526"/>
      <c r="S198" s="526"/>
      <c r="T198" s="526"/>
      <c r="U198" s="526"/>
      <c r="V198" s="726"/>
      <c r="W198" s="726"/>
      <c r="X198" s="726"/>
      <c r="Y198" s="726"/>
      <c r="Z198" s="726"/>
      <c r="AA198" s="726"/>
      <c r="AB198" s="524"/>
      <c r="AC198" s="524"/>
      <c r="AD198" s="524"/>
      <c r="AE198" s="526" t="str">
        <f t="shared" ref="AE198:AE202" si="38">IF(V198="","","年")</f>
        <v/>
      </c>
      <c r="AF198" s="526"/>
      <c r="AG198" s="526"/>
      <c r="AH198" s="524"/>
      <c r="AI198" s="524"/>
      <c r="AJ198" s="524"/>
      <c r="AK198" s="526" t="str">
        <f t="shared" ref="AK198:AK202" si="39">IF(V198="","","月")</f>
        <v/>
      </c>
      <c r="AL198" s="526"/>
      <c r="AM198" s="527"/>
      <c r="AN198" s="576"/>
      <c r="AO198" s="576"/>
      <c r="AP198" s="576"/>
      <c r="AQ198" s="576"/>
      <c r="AR198" s="576"/>
      <c r="AS198" s="576"/>
      <c r="AT198" s="576"/>
      <c r="AU198" s="576"/>
      <c r="AV198" s="576"/>
      <c r="AW198" s="576"/>
      <c r="AX198" s="576"/>
      <c r="AY198" s="576"/>
      <c r="AZ198" s="576"/>
      <c r="BA198" s="576"/>
      <c r="BB198" s="576"/>
      <c r="BC198" s="576"/>
      <c r="BD198" s="576"/>
      <c r="BE198" s="576"/>
      <c r="BF198" s="576"/>
      <c r="BG198" s="576"/>
      <c r="BH198" s="576"/>
      <c r="BI198" s="576"/>
      <c r="BJ198" s="576"/>
      <c r="BK198" s="576"/>
      <c r="BL198" s="576"/>
      <c r="BM198" s="576"/>
      <c r="BN198" s="576"/>
      <c r="BO198" s="576"/>
      <c r="BP198" s="576"/>
      <c r="BQ198" s="576"/>
      <c r="BR198" s="576"/>
      <c r="BS198" s="723"/>
      <c r="BT198" s="723"/>
      <c r="BU198" s="723"/>
      <c r="BV198" s="723"/>
      <c r="BW198" s="723"/>
      <c r="BX198" s="723"/>
      <c r="BY198" s="723"/>
      <c r="BZ198" s="723"/>
      <c r="CA198" s="723"/>
      <c r="CB198" s="723"/>
      <c r="CC198" s="723"/>
      <c r="CD198" s="723"/>
      <c r="CE198" s="723"/>
      <c r="CF198" s="723"/>
      <c r="CG198" s="723"/>
      <c r="CH198" s="723"/>
      <c r="CI198" s="723"/>
      <c r="CJ198" s="723"/>
      <c r="CK198" s="723"/>
      <c r="CL198" s="723"/>
      <c r="CM198" s="723"/>
      <c r="CN198" s="723"/>
      <c r="CO198" s="129"/>
      <c r="CP198" s="17"/>
      <c r="CQ198" s="100"/>
      <c r="CR198" s="100"/>
      <c r="CS198" s="124"/>
      <c r="CT198" s="124"/>
      <c r="CX198" s="17"/>
      <c r="CY198" s="17"/>
    </row>
    <row r="199" spans="1:103" s="46" customFormat="1" ht="30" customHeight="1" x14ac:dyDescent="0.4">
      <c r="A199" s="104"/>
      <c r="B199" s="725"/>
      <c r="C199" s="726"/>
      <c r="D199" s="726"/>
      <c r="E199" s="726"/>
      <c r="F199" s="726"/>
      <c r="G199" s="726"/>
      <c r="H199" s="524"/>
      <c r="I199" s="524"/>
      <c r="J199" s="524"/>
      <c r="K199" s="526" t="str">
        <f t="shared" si="36"/>
        <v/>
      </c>
      <c r="L199" s="526"/>
      <c r="M199" s="526"/>
      <c r="N199" s="524"/>
      <c r="O199" s="524"/>
      <c r="P199" s="524"/>
      <c r="Q199" s="526" t="str">
        <f t="shared" si="37"/>
        <v/>
      </c>
      <c r="R199" s="526"/>
      <c r="S199" s="526"/>
      <c r="T199" s="526"/>
      <c r="U199" s="526"/>
      <c r="V199" s="726"/>
      <c r="W199" s="726"/>
      <c r="X199" s="726"/>
      <c r="Y199" s="726"/>
      <c r="Z199" s="726"/>
      <c r="AA199" s="726"/>
      <c r="AB199" s="524"/>
      <c r="AC199" s="524"/>
      <c r="AD199" s="524"/>
      <c r="AE199" s="526" t="str">
        <f t="shared" si="38"/>
        <v/>
      </c>
      <c r="AF199" s="526"/>
      <c r="AG199" s="526"/>
      <c r="AH199" s="524"/>
      <c r="AI199" s="524"/>
      <c r="AJ199" s="524"/>
      <c r="AK199" s="526" t="str">
        <f t="shared" si="39"/>
        <v/>
      </c>
      <c r="AL199" s="526"/>
      <c r="AM199" s="527"/>
      <c r="AN199" s="576"/>
      <c r="AO199" s="576"/>
      <c r="AP199" s="576"/>
      <c r="AQ199" s="576"/>
      <c r="AR199" s="576"/>
      <c r="AS199" s="576"/>
      <c r="AT199" s="576"/>
      <c r="AU199" s="576"/>
      <c r="AV199" s="576"/>
      <c r="AW199" s="576"/>
      <c r="AX199" s="576"/>
      <c r="AY199" s="576"/>
      <c r="AZ199" s="576"/>
      <c r="BA199" s="576"/>
      <c r="BB199" s="576"/>
      <c r="BC199" s="576"/>
      <c r="BD199" s="576"/>
      <c r="BE199" s="576"/>
      <c r="BF199" s="576"/>
      <c r="BG199" s="576"/>
      <c r="BH199" s="576"/>
      <c r="BI199" s="576"/>
      <c r="BJ199" s="576"/>
      <c r="BK199" s="576"/>
      <c r="BL199" s="576"/>
      <c r="BM199" s="576"/>
      <c r="BN199" s="576"/>
      <c r="BO199" s="576"/>
      <c r="BP199" s="576"/>
      <c r="BQ199" s="576"/>
      <c r="BR199" s="576"/>
      <c r="BS199" s="723"/>
      <c r="BT199" s="723"/>
      <c r="BU199" s="723"/>
      <c r="BV199" s="723"/>
      <c r="BW199" s="723"/>
      <c r="BX199" s="723"/>
      <c r="BY199" s="723"/>
      <c r="BZ199" s="723"/>
      <c r="CA199" s="723"/>
      <c r="CB199" s="723"/>
      <c r="CC199" s="723"/>
      <c r="CD199" s="723"/>
      <c r="CE199" s="723"/>
      <c r="CF199" s="723"/>
      <c r="CG199" s="723"/>
      <c r="CH199" s="723"/>
      <c r="CI199" s="723"/>
      <c r="CJ199" s="723"/>
      <c r="CK199" s="723"/>
      <c r="CL199" s="723"/>
      <c r="CM199" s="723"/>
      <c r="CN199" s="723"/>
      <c r="CO199" s="129"/>
      <c r="CP199" s="17"/>
      <c r="CQ199" s="100"/>
      <c r="CR199" s="100"/>
      <c r="CS199" s="124"/>
      <c r="CT199" s="124"/>
      <c r="CX199" s="17"/>
      <c r="CY199" s="17"/>
    </row>
    <row r="200" spans="1:103" s="46" customFormat="1" ht="30" customHeight="1" x14ac:dyDescent="0.4">
      <c r="A200" s="104"/>
      <c r="B200" s="725"/>
      <c r="C200" s="726"/>
      <c r="D200" s="726"/>
      <c r="E200" s="726"/>
      <c r="F200" s="726"/>
      <c r="G200" s="726"/>
      <c r="H200" s="524"/>
      <c r="I200" s="524"/>
      <c r="J200" s="524"/>
      <c r="K200" s="526" t="str">
        <f t="shared" si="36"/>
        <v/>
      </c>
      <c r="L200" s="526"/>
      <c r="M200" s="526"/>
      <c r="N200" s="524"/>
      <c r="O200" s="524"/>
      <c r="P200" s="524"/>
      <c r="Q200" s="526" t="str">
        <f t="shared" si="37"/>
        <v/>
      </c>
      <c r="R200" s="526"/>
      <c r="S200" s="526"/>
      <c r="T200" s="526"/>
      <c r="U200" s="526"/>
      <c r="V200" s="726"/>
      <c r="W200" s="726"/>
      <c r="X200" s="726"/>
      <c r="Y200" s="726"/>
      <c r="Z200" s="726"/>
      <c r="AA200" s="726"/>
      <c r="AB200" s="524"/>
      <c r="AC200" s="524"/>
      <c r="AD200" s="524"/>
      <c r="AE200" s="526" t="str">
        <f t="shared" si="38"/>
        <v/>
      </c>
      <c r="AF200" s="526"/>
      <c r="AG200" s="526"/>
      <c r="AH200" s="524"/>
      <c r="AI200" s="524"/>
      <c r="AJ200" s="524"/>
      <c r="AK200" s="526" t="str">
        <f t="shared" si="39"/>
        <v/>
      </c>
      <c r="AL200" s="526"/>
      <c r="AM200" s="527"/>
      <c r="AN200" s="576"/>
      <c r="AO200" s="576"/>
      <c r="AP200" s="576"/>
      <c r="AQ200" s="576"/>
      <c r="AR200" s="576"/>
      <c r="AS200" s="576"/>
      <c r="AT200" s="576"/>
      <c r="AU200" s="576"/>
      <c r="AV200" s="576"/>
      <c r="AW200" s="576"/>
      <c r="AX200" s="576"/>
      <c r="AY200" s="576"/>
      <c r="AZ200" s="576"/>
      <c r="BA200" s="576"/>
      <c r="BB200" s="576"/>
      <c r="BC200" s="576"/>
      <c r="BD200" s="576"/>
      <c r="BE200" s="576"/>
      <c r="BF200" s="576"/>
      <c r="BG200" s="576"/>
      <c r="BH200" s="576"/>
      <c r="BI200" s="576"/>
      <c r="BJ200" s="576"/>
      <c r="BK200" s="576"/>
      <c r="BL200" s="576"/>
      <c r="BM200" s="576"/>
      <c r="BN200" s="576"/>
      <c r="BO200" s="576"/>
      <c r="BP200" s="576"/>
      <c r="BQ200" s="576"/>
      <c r="BR200" s="576"/>
      <c r="BS200" s="723"/>
      <c r="BT200" s="723"/>
      <c r="BU200" s="723"/>
      <c r="BV200" s="723"/>
      <c r="BW200" s="723"/>
      <c r="BX200" s="723"/>
      <c r="BY200" s="723"/>
      <c r="BZ200" s="723"/>
      <c r="CA200" s="723"/>
      <c r="CB200" s="723"/>
      <c r="CC200" s="723"/>
      <c r="CD200" s="723"/>
      <c r="CE200" s="723"/>
      <c r="CF200" s="723"/>
      <c r="CG200" s="723"/>
      <c r="CH200" s="723"/>
      <c r="CI200" s="723"/>
      <c r="CJ200" s="723"/>
      <c r="CK200" s="723"/>
      <c r="CL200" s="723"/>
      <c r="CM200" s="723"/>
      <c r="CN200" s="723"/>
      <c r="CO200" s="129"/>
      <c r="CP200" s="17"/>
      <c r="CQ200" s="100"/>
      <c r="CR200" s="100"/>
      <c r="CS200" s="124"/>
      <c r="CT200" s="124"/>
      <c r="CX200" s="17"/>
      <c r="CY200" s="17"/>
    </row>
    <row r="201" spans="1:103" ht="30" customHeight="1" x14ac:dyDescent="0.4">
      <c r="B201" s="725"/>
      <c r="C201" s="726"/>
      <c r="D201" s="726"/>
      <c r="E201" s="726"/>
      <c r="F201" s="726"/>
      <c r="G201" s="726"/>
      <c r="H201" s="524"/>
      <c r="I201" s="524"/>
      <c r="J201" s="524"/>
      <c r="K201" s="526" t="str">
        <f t="shared" si="36"/>
        <v/>
      </c>
      <c r="L201" s="526"/>
      <c r="M201" s="526"/>
      <c r="N201" s="524"/>
      <c r="O201" s="524"/>
      <c r="P201" s="524"/>
      <c r="Q201" s="526" t="str">
        <f t="shared" si="37"/>
        <v/>
      </c>
      <c r="R201" s="526"/>
      <c r="S201" s="526"/>
      <c r="T201" s="526"/>
      <c r="U201" s="526"/>
      <c r="V201" s="726"/>
      <c r="W201" s="726"/>
      <c r="X201" s="726"/>
      <c r="Y201" s="726"/>
      <c r="Z201" s="726"/>
      <c r="AA201" s="726"/>
      <c r="AB201" s="524"/>
      <c r="AC201" s="524"/>
      <c r="AD201" s="524"/>
      <c r="AE201" s="526" t="str">
        <f t="shared" si="38"/>
        <v/>
      </c>
      <c r="AF201" s="526"/>
      <c r="AG201" s="526"/>
      <c r="AH201" s="524"/>
      <c r="AI201" s="524"/>
      <c r="AJ201" s="524"/>
      <c r="AK201" s="526" t="str">
        <f t="shared" si="39"/>
        <v/>
      </c>
      <c r="AL201" s="526"/>
      <c r="AM201" s="527"/>
      <c r="AN201" s="576"/>
      <c r="AO201" s="576"/>
      <c r="AP201" s="576"/>
      <c r="AQ201" s="576"/>
      <c r="AR201" s="576"/>
      <c r="AS201" s="576"/>
      <c r="AT201" s="576"/>
      <c r="AU201" s="576"/>
      <c r="AV201" s="576"/>
      <c r="AW201" s="576"/>
      <c r="AX201" s="576"/>
      <c r="AY201" s="576"/>
      <c r="AZ201" s="576"/>
      <c r="BA201" s="576"/>
      <c r="BB201" s="576"/>
      <c r="BC201" s="576"/>
      <c r="BD201" s="576"/>
      <c r="BE201" s="576"/>
      <c r="BF201" s="576"/>
      <c r="BG201" s="576"/>
      <c r="BH201" s="576"/>
      <c r="BI201" s="576"/>
      <c r="BJ201" s="576"/>
      <c r="BK201" s="576"/>
      <c r="BL201" s="576"/>
      <c r="BM201" s="576"/>
      <c r="BN201" s="576"/>
      <c r="BO201" s="576"/>
      <c r="BP201" s="576"/>
      <c r="BQ201" s="576"/>
      <c r="BR201" s="576"/>
      <c r="BS201" s="723"/>
      <c r="BT201" s="723"/>
      <c r="BU201" s="723"/>
      <c r="BV201" s="723"/>
      <c r="BW201" s="723"/>
      <c r="BX201" s="723"/>
      <c r="BY201" s="723"/>
      <c r="BZ201" s="723"/>
      <c r="CA201" s="723"/>
      <c r="CB201" s="723"/>
      <c r="CC201" s="723"/>
      <c r="CD201" s="723"/>
      <c r="CE201" s="723"/>
      <c r="CF201" s="723"/>
      <c r="CG201" s="723"/>
      <c r="CH201" s="723"/>
      <c r="CI201" s="723"/>
      <c r="CJ201" s="723"/>
      <c r="CK201" s="723"/>
      <c r="CL201" s="723"/>
      <c r="CM201" s="723"/>
      <c r="CN201" s="723"/>
      <c r="CO201" s="129"/>
    </row>
    <row r="202" spans="1:103" ht="30" customHeight="1" x14ac:dyDescent="0.4">
      <c r="B202" s="725"/>
      <c r="C202" s="726"/>
      <c r="D202" s="726"/>
      <c r="E202" s="726"/>
      <c r="F202" s="726"/>
      <c r="G202" s="726"/>
      <c r="H202" s="524"/>
      <c r="I202" s="524"/>
      <c r="J202" s="524"/>
      <c r="K202" s="526" t="str">
        <f t="shared" si="36"/>
        <v/>
      </c>
      <c r="L202" s="526"/>
      <c r="M202" s="526"/>
      <c r="N202" s="524"/>
      <c r="O202" s="524"/>
      <c r="P202" s="524"/>
      <c r="Q202" s="526" t="str">
        <f t="shared" si="37"/>
        <v/>
      </c>
      <c r="R202" s="526"/>
      <c r="S202" s="526"/>
      <c r="T202" s="526"/>
      <c r="U202" s="526"/>
      <c r="V202" s="726"/>
      <c r="W202" s="726"/>
      <c r="X202" s="726"/>
      <c r="Y202" s="726"/>
      <c r="Z202" s="726"/>
      <c r="AA202" s="726"/>
      <c r="AB202" s="524"/>
      <c r="AC202" s="524"/>
      <c r="AD202" s="524"/>
      <c r="AE202" s="526" t="str">
        <f t="shared" si="38"/>
        <v/>
      </c>
      <c r="AF202" s="526"/>
      <c r="AG202" s="526"/>
      <c r="AH202" s="524"/>
      <c r="AI202" s="524"/>
      <c r="AJ202" s="524"/>
      <c r="AK202" s="526" t="str">
        <f t="shared" si="39"/>
        <v/>
      </c>
      <c r="AL202" s="526"/>
      <c r="AM202" s="527"/>
      <c r="AN202" s="576"/>
      <c r="AO202" s="576"/>
      <c r="AP202" s="576"/>
      <c r="AQ202" s="576"/>
      <c r="AR202" s="576"/>
      <c r="AS202" s="576"/>
      <c r="AT202" s="576"/>
      <c r="AU202" s="576"/>
      <c r="AV202" s="576"/>
      <c r="AW202" s="576"/>
      <c r="AX202" s="576"/>
      <c r="AY202" s="576"/>
      <c r="AZ202" s="576"/>
      <c r="BA202" s="576"/>
      <c r="BB202" s="576"/>
      <c r="BC202" s="576"/>
      <c r="BD202" s="576"/>
      <c r="BE202" s="576"/>
      <c r="BF202" s="576"/>
      <c r="BG202" s="576"/>
      <c r="BH202" s="576"/>
      <c r="BI202" s="576"/>
      <c r="BJ202" s="576"/>
      <c r="BK202" s="576"/>
      <c r="BL202" s="576"/>
      <c r="BM202" s="576"/>
      <c r="BN202" s="576"/>
      <c r="BO202" s="576"/>
      <c r="BP202" s="576"/>
      <c r="BQ202" s="576"/>
      <c r="BR202" s="576"/>
      <c r="BS202" s="723"/>
      <c r="BT202" s="723"/>
      <c r="BU202" s="723"/>
      <c r="BV202" s="723"/>
      <c r="BW202" s="723"/>
      <c r="BX202" s="723"/>
      <c r="BY202" s="723"/>
      <c r="BZ202" s="723"/>
      <c r="CA202" s="723"/>
      <c r="CB202" s="723"/>
      <c r="CC202" s="723"/>
      <c r="CD202" s="723"/>
      <c r="CE202" s="723"/>
      <c r="CF202" s="723"/>
      <c r="CG202" s="723"/>
      <c r="CH202" s="723"/>
      <c r="CI202" s="723"/>
      <c r="CJ202" s="723"/>
      <c r="CK202" s="723"/>
      <c r="CL202" s="723"/>
      <c r="CM202" s="723"/>
      <c r="CN202" s="723"/>
      <c r="CO202" s="129"/>
    </row>
    <row r="203" spans="1:103" ht="18" customHeight="1" x14ac:dyDescent="0.4">
      <c r="B203" s="572" t="s">
        <v>172</v>
      </c>
      <c r="C203" s="543"/>
      <c r="D203" s="543"/>
      <c r="E203" s="543"/>
      <c r="F203" s="543"/>
      <c r="G203" s="543"/>
      <c r="H203" s="543"/>
      <c r="I203" s="543"/>
      <c r="J203" s="543"/>
      <c r="K203" s="543"/>
      <c r="L203" s="543"/>
      <c r="M203" s="543"/>
      <c r="N203" s="543"/>
      <c r="O203" s="543"/>
      <c r="P203" s="543"/>
      <c r="Q203" s="543"/>
      <c r="R203" s="543"/>
      <c r="S203" s="543"/>
      <c r="T203" s="543"/>
      <c r="U203" s="543"/>
      <c r="V203" s="543"/>
      <c r="W203" s="543"/>
      <c r="X203" s="543"/>
      <c r="Y203" s="543"/>
      <c r="Z203" s="543"/>
      <c r="AA203" s="543"/>
      <c r="AB203" s="543"/>
      <c r="AC203" s="543"/>
      <c r="AD203" s="543"/>
      <c r="AE203" s="543"/>
      <c r="AF203" s="543"/>
      <c r="AG203" s="543"/>
      <c r="AH203" s="543"/>
      <c r="AI203" s="543"/>
      <c r="AJ203" s="543"/>
      <c r="AK203" s="543"/>
      <c r="AL203" s="543"/>
      <c r="AM203" s="543"/>
      <c r="AN203" s="543"/>
      <c r="AO203" s="543"/>
      <c r="AP203" s="543"/>
      <c r="AQ203" s="543"/>
      <c r="AR203" s="543"/>
      <c r="AS203" s="543"/>
      <c r="AT203" s="543"/>
      <c r="AU203" s="543"/>
      <c r="AV203" s="543"/>
      <c r="AW203" s="543"/>
      <c r="AX203" s="543"/>
      <c r="AY203" s="543"/>
      <c r="AZ203" s="543"/>
      <c r="BA203" s="543"/>
      <c r="BB203" s="543"/>
      <c r="BC203" s="543"/>
      <c r="BD203" s="543"/>
      <c r="BE203" s="543"/>
      <c r="BF203" s="543"/>
      <c r="BG203" s="543"/>
      <c r="BH203" s="543"/>
      <c r="BI203" s="543"/>
      <c r="BJ203" s="543"/>
      <c r="BK203" s="543"/>
      <c r="BL203" s="543"/>
      <c r="BM203" s="543"/>
      <c r="BN203" s="543"/>
      <c r="BO203" s="543"/>
      <c r="BP203" s="543"/>
      <c r="BQ203" s="543"/>
      <c r="BR203" s="543"/>
      <c r="BS203" s="543"/>
      <c r="BT203" s="543"/>
      <c r="BU203" s="543"/>
      <c r="BV203" s="543"/>
      <c r="BW203" s="543"/>
      <c r="BX203" s="543"/>
      <c r="BY203" s="543"/>
      <c r="BZ203" s="543"/>
      <c r="CA203" s="543"/>
      <c r="CB203" s="543"/>
      <c r="CC203" s="543"/>
      <c r="CD203" s="543"/>
      <c r="CE203" s="543"/>
      <c r="CF203" s="543"/>
      <c r="CG203" s="543"/>
      <c r="CH203" s="543"/>
      <c r="CI203" s="543"/>
      <c r="CJ203" s="543"/>
      <c r="CK203" s="543"/>
      <c r="CL203" s="543"/>
      <c r="CM203" s="543"/>
      <c r="CN203" s="544"/>
      <c r="CO203" s="38"/>
    </row>
    <row r="204" spans="1:103" ht="18" customHeight="1" x14ac:dyDescent="0.4">
      <c r="B204" s="572" t="s">
        <v>173</v>
      </c>
      <c r="C204" s="543"/>
      <c r="D204" s="543"/>
      <c r="E204" s="543"/>
      <c r="F204" s="543"/>
      <c r="G204" s="543"/>
      <c r="H204" s="543"/>
      <c r="I204" s="543"/>
      <c r="J204" s="543"/>
      <c r="K204" s="543"/>
      <c r="L204" s="543"/>
      <c r="M204" s="543"/>
      <c r="N204" s="543"/>
      <c r="O204" s="543"/>
      <c r="P204" s="543"/>
      <c r="Q204" s="543"/>
      <c r="R204" s="543"/>
      <c r="S204" s="543"/>
      <c r="T204" s="543"/>
      <c r="U204" s="543"/>
      <c r="V204" s="543"/>
      <c r="W204" s="543"/>
      <c r="X204" s="543"/>
      <c r="Y204" s="543"/>
      <c r="Z204" s="543"/>
      <c r="AA204" s="543"/>
      <c r="AB204" s="543"/>
      <c r="AC204" s="543"/>
      <c r="AD204" s="543"/>
      <c r="AE204" s="543"/>
      <c r="AF204" s="543"/>
      <c r="AG204" s="543"/>
      <c r="AH204" s="543"/>
      <c r="AI204" s="543"/>
      <c r="AJ204" s="543"/>
      <c r="AK204" s="543"/>
      <c r="AL204" s="543"/>
      <c r="AM204" s="543"/>
      <c r="AN204" s="543"/>
      <c r="AO204" s="543"/>
      <c r="AP204" s="543"/>
      <c r="AQ204" s="543"/>
      <c r="AR204" s="543"/>
      <c r="AS204" s="543"/>
      <c r="AT204" s="543"/>
      <c r="AU204" s="544"/>
      <c r="AV204" s="572" t="s">
        <v>174</v>
      </c>
      <c r="AW204" s="543"/>
      <c r="AX204" s="543"/>
      <c r="AY204" s="543"/>
      <c r="AZ204" s="543"/>
      <c r="BA204" s="543"/>
      <c r="BB204" s="543"/>
      <c r="BC204" s="543"/>
      <c r="BD204" s="543"/>
      <c r="BE204" s="543"/>
      <c r="BF204" s="543"/>
      <c r="BG204" s="543"/>
      <c r="BH204" s="543"/>
      <c r="BI204" s="543"/>
      <c r="BJ204" s="543"/>
      <c r="BK204" s="543"/>
      <c r="BL204" s="543"/>
      <c r="BM204" s="543"/>
      <c r="BN204" s="543"/>
      <c r="BO204" s="543"/>
      <c r="BP204" s="543"/>
      <c r="BQ204" s="543"/>
      <c r="BR204" s="543"/>
      <c r="BS204" s="543"/>
      <c r="BT204" s="543"/>
      <c r="BU204" s="543"/>
      <c r="BV204" s="543"/>
      <c r="BW204" s="543"/>
      <c r="BX204" s="543"/>
      <c r="BY204" s="543"/>
      <c r="BZ204" s="543"/>
      <c r="CA204" s="543"/>
      <c r="CB204" s="543"/>
      <c r="CC204" s="543"/>
      <c r="CD204" s="543"/>
      <c r="CE204" s="543"/>
      <c r="CF204" s="543"/>
      <c r="CG204" s="543"/>
      <c r="CH204" s="543"/>
      <c r="CI204" s="543"/>
      <c r="CJ204" s="543"/>
      <c r="CK204" s="543"/>
      <c r="CL204" s="543"/>
      <c r="CM204" s="543"/>
      <c r="CN204" s="544"/>
      <c r="CO204" s="38"/>
    </row>
    <row r="205" spans="1:103" ht="18" customHeight="1" x14ac:dyDescent="0.4">
      <c r="B205" s="759"/>
      <c r="C205" s="760"/>
      <c r="D205" s="760"/>
      <c r="E205" s="760"/>
      <c r="F205" s="760"/>
      <c r="G205" s="760"/>
      <c r="H205" s="760"/>
      <c r="I205" s="760"/>
      <c r="J205" s="760"/>
      <c r="K205" s="760"/>
      <c r="L205" s="760"/>
      <c r="M205" s="760"/>
      <c r="N205" s="760"/>
      <c r="O205" s="760"/>
      <c r="P205" s="760"/>
      <c r="Q205" s="760"/>
      <c r="R205" s="760"/>
      <c r="S205" s="760"/>
      <c r="T205" s="760"/>
      <c r="U205" s="760"/>
      <c r="V205" s="760"/>
      <c r="W205" s="760"/>
      <c r="X205" s="760"/>
      <c r="Y205" s="760"/>
      <c r="Z205" s="760"/>
      <c r="AA205" s="760"/>
      <c r="AB205" s="760"/>
      <c r="AC205" s="760"/>
      <c r="AD205" s="760"/>
      <c r="AE205" s="760"/>
      <c r="AF205" s="760"/>
      <c r="AG205" s="760"/>
      <c r="AH205" s="760"/>
      <c r="AI205" s="760"/>
      <c r="AJ205" s="760"/>
      <c r="AK205" s="760"/>
      <c r="AL205" s="760"/>
      <c r="AM205" s="760"/>
      <c r="AN205" s="760"/>
      <c r="AO205" s="760"/>
      <c r="AP205" s="760"/>
      <c r="AQ205" s="760"/>
      <c r="AR205" s="760"/>
      <c r="AS205" s="760"/>
      <c r="AT205" s="760"/>
      <c r="AU205" s="761"/>
      <c r="AV205" s="40"/>
      <c r="AW205" s="41"/>
      <c r="AX205" s="24"/>
      <c r="AY205" s="762"/>
      <c r="AZ205" s="762"/>
      <c r="BA205" s="762"/>
      <c r="BB205" s="762"/>
      <c r="BC205" s="762"/>
      <c r="BD205" s="762"/>
      <c r="BE205" s="599"/>
      <c r="BF205" s="599"/>
      <c r="BG205" s="599"/>
      <c r="BH205" s="763" t="str">
        <f>IF(B205="","","年")</f>
        <v/>
      </c>
      <c r="BI205" s="763"/>
      <c r="BJ205" s="763"/>
      <c r="BK205" s="599"/>
      <c r="BL205" s="599"/>
      <c r="BM205" s="599"/>
      <c r="BN205" s="763" t="str">
        <f>IF(B205="","","月")</f>
        <v/>
      </c>
      <c r="BO205" s="763"/>
      <c r="BP205" s="763"/>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5"/>
      <c r="CO205" s="27"/>
    </row>
    <row r="206" spans="1:103" ht="18" customHeight="1" x14ac:dyDescent="0.4">
      <c r="B206" s="730"/>
      <c r="C206" s="731"/>
      <c r="D206" s="731"/>
      <c r="E206" s="731"/>
      <c r="F206" s="731"/>
      <c r="G206" s="731"/>
      <c r="H206" s="731"/>
      <c r="I206" s="731"/>
      <c r="J206" s="731"/>
      <c r="K206" s="731"/>
      <c r="L206" s="731"/>
      <c r="M206" s="731"/>
      <c r="N206" s="731"/>
      <c r="O206" s="731"/>
      <c r="P206" s="731"/>
      <c r="Q206" s="731"/>
      <c r="R206" s="731"/>
      <c r="S206" s="731"/>
      <c r="T206" s="731"/>
      <c r="U206" s="731"/>
      <c r="V206" s="731"/>
      <c r="W206" s="731"/>
      <c r="X206" s="731"/>
      <c r="Y206" s="731"/>
      <c r="Z206" s="731"/>
      <c r="AA206" s="731"/>
      <c r="AB206" s="731"/>
      <c r="AC206" s="731"/>
      <c r="AD206" s="731"/>
      <c r="AE206" s="731"/>
      <c r="AF206" s="731"/>
      <c r="AG206" s="731"/>
      <c r="AH206" s="731"/>
      <c r="AI206" s="731"/>
      <c r="AJ206" s="731"/>
      <c r="AK206" s="731"/>
      <c r="AL206" s="731"/>
      <c r="AM206" s="731"/>
      <c r="AN206" s="731"/>
      <c r="AO206" s="731"/>
      <c r="AP206" s="731"/>
      <c r="AQ206" s="731"/>
      <c r="AR206" s="731"/>
      <c r="AS206" s="731"/>
      <c r="AT206" s="731"/>
      <c r="AU206" s="732"/>
      <c r="AV206" s="43"/>
      <c r="AW206" s="42"/>
      <c r="AX206" s="27"/>
      <c r="AY206" s="747"/>
      <c r="AZ206" s="747"/>
      <c r="BA206" s="747"/>
      <c r="BB206" s="747"/>
      <c r="BC206" s="747"/>
      <c r="BD206" s="747"/>
      <c r="BE206" s="748"/>
      <c r="BF206" s="748"/>
      <c r="BG206" s="748"/>
      <c r="BH206" s="749" t="str">
        <f t="shared" ref="BH206:BH209" si="40">IF(B206="","","年")</f>
        <v/>
      </c>
      <c r="BI206" s="749"/>
      <c r="BJ206" s="749"/>
      <c r="BK206" s="748"/>
      <c r="BL206" s="748"/>
      <c r="BM206" s="748"/>
      <c r="BN206" s="749" t="str">
        <f t="shared" ref="BN206:BN209" si="41">IF(B206="","","月")</f>
        <v/>
      </c>
      <c r="BO206" s="749"/>
      <c r="BP206" s="749"/>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8"/>
      <c r="CO206" s="27"/>
    </row>
    <row r="207" spans="1:103" ht="18" customHeight="1" x14ac:dyDescent="0.4">
      <c r="B207" s="730"/>
      <c r="C207" s="731"/>
      <c r="D207" s="731"/>
      <c r="E207" s="731"/>
      <c r="F207" s="731"/>
      <c r="G207" s="731"/>
      <c r="H207" s="731"/>
      <c r="I207" s="731"/>
      <c r="J207" s="731"/>
      <c r="K207" s="731"/>
      <c r="L207" s="731"/>
      <c r="M207" s="731"/>
      <c r="N207" s="731"/>
      <c r="O207" s="731"/>
      <c r="P207" s="731"/>
      <c r="Q207" s="731"/>
      <c r="R207" s="731"/>
      <c r="S207" s="731"/>
      <c r="T207" s="731"/>
      <c r="U207" s="731"/>
      <c r="V207" s="731"/>
      <c r="W207" s="731"/>
      <c r="X207" s="731"/>
      <c r="Y207" s="731"/>
      <c r="Z207" s="731"/>
      <c r="AA207" s="731"/>
      <c r="AB207" s="731"/>
      <c r="AC207" s="731"/>
      <c r="AD207" s="731"/>
      <c r="AE207" s="731"/>
      <c r="AF207" s="731"/>
      <c r="AG207" s="731"/>
      <c r="AH207" s="731"/>
      <c r="AI207" s="731"/>
      <c r="AJ207" s="731"/>
      <c r="AK207" s="731"/>
      <c r="AL207" s="731"/>
      <c r="AM207" s="731"/>
      <c r="AN207" s="731"/>
      <c r="AO207" s="731"/>
      <c r="AP207" s="731"/>
      <c r="AQ207" s="731"/>
      <c r="AR207" s="731"/>
      <c r="AS207" s="731"/>
      <c r="AT207" s="731"/>
      <c r="AU207" s="732"/>
      <c r="AV207" s="43"/>
      <c r="AW207" s="42"/>
      <c r="AX207" s="27"/>
      <c r="AY207" s="747"/>
      <c r="AZ207" s="747"/>
      <c r="BA207" s="747"/>
      <c r="BB207" s="747"/>
      <c r="BC207" s="747"/>
      <c r="BD207" s="747"/>
      <c r="BE207" s="748"/>
      <c r="BF207" s="748"/>
      <c r="BG207" s="748"/>
      <c r="BH207" s="749" t="str">
        <f t="shared" si="40"/>
        <v/>
      </c>
      <c r="BI207" s="749"/>
      <c r="BJ207" s="749"/>
      <c r="BK207" s="748"/>
      <c r="BL207" s="748"/>
      <c r="BM207" s="748"/>
      <c r="BN207" s="749" t="str">
        <f t="shared" si="41"/>
        <v/>
      </c>
      <c r="BO207" s="749"/>
      <c r="BP207" s="749"/>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8"/>
      <c r="CO207" s="27"/>
    </row>
    <row r="208" spans="1:103" ht="18" customHeight="1" x14ac:dyDescent="0.4">
      <c r="B208" s="730"/>
      <c r="C208" s="731"/>
      <c r="D208" s="731"/>
      <c r="E208" s="731"/>
      <c r="F208" s="731"/>
      <c r="G208" s="731"/>
      <c r="H208" s="731"/>
      <c r="I208" s="731"/>
      <c r="J208" s="731"/>
      <c r="K208" s="731"/>
      <c r="L208" s="731"/>
      <c r="M208" s="731"/>
      <c r="N208" s="731"/>
      <c r="O208" s="731"/>
      <c r="P208" s="731"/>
      <c r="Q208" s="731"/>
      <c r="R208" s="731"/>
      <c r="S208" s="731"/>
      <c r="T208" s="731"/>
      <c r="U208" s="731"/>
      <c r="V208" s="731"/>
      <c r="W208" s="731"/>
      <c r="X208" s="731"/>
      <c r="Y208" s="731"/>
      <c r="Z208" s="731"/>
      <c r="AA208" s="731"/>
      <c r="AB208" s="731"/>
      <c r="AC208" s="731"/>
      <c r="AD208" s="731"/>
      <c r="AE208" s="731"/>
      <c r="AF208" s="731"/>
      <c r="AG208" s="731"/>
      <c r="AH208" s="731"/>
      <c r="AI208" s="731"/>
      <c r="AJ208" s="731"/>
      <c r="AK208" s="731"/>
      <c r="AL208" s="731"/>
      <c r="AM208" s="731"/>
      <c r="AN208" s="731"/>
      <c r="AO208" s="731"/>
      <c r="AP208" s="731"/>
      <c r="AQ208" s="731"/>
      <c r="AR208" s="731"/>
      <c r="AS208" s="731"/>
      <c r="AT208" s="731"/>
      <c r="AU208" s="732"/>
      <c r="AV208" s="43"/>
      <c r="AW208" s="42"/>
      <c r="AX208" s="27"/>
      <c r="AY208" s="747"/>
      <c r="AZ208" s="747"/>
      <c r="BA208" s="747"/>
      <c r="BB208" s="747"/>
      <c r="BC208" s="747"/>
      <c r="BD208" s="747"/>
      <c r="BE208" s="748"/>
      <c r="BF208" s="748"/>
      <c r="BG208" s="748"/>
      <c r="BH208" s="749" t="str">
        <f t="shared" si="40"/>
        <v/>
      </c>
      <c r="BI208" s="749"/>
      <c r="BJ208" s="749"/>
      <c r="BK208" s="748"/>
      <c r="BL208" s="748"/>
      <c r="BM208" s="748"/>
      <c r="BN208" s="749" t="str">
        <f t="shared" si="41"/>
        <v/>
      </c>
      <c r="BO208" s="749"/>
      <c r="BP208" s="749"/>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8"/>
      <c r="CO208" s="27"/>
    </row>
    <row r="209" spans="1:101" ht="18" customHeight="1" x14ac:dyDescent="0.4">
      <c r="B209" s="733"/>
      <c r="C209" s="734"/>
      <c r="D209" s="734"/>
      <c r="E209" s="734"/>
      <c r="F209" s="734"/>
      <c r="G209" s="734"/>
      <c r="H209" s="734"/>
      <c r="I209" s="734"/>
      <c r="J209" s="734"/>
      <c r="K209" s="734"/>
      <c r="L209" s="734"/>
      <c r="M209" s="734"/>
      <c r="N209" s="734"/>
      <c r="O209" s="734"/>
      <c r="P209" s="734"/>
      <c r="Q209" s="734"/>
      <c r="R209" s="734"/>
      <c r="S209" s="734"/>
      <c r="T209" s="734"/>
      <c r="U209" s="734"/>
      <c r="V209" s="734"/>
      <c r="W209" s="734"/>
      <c r="X209" s="734"/>
      <c r="Y209" s="734"/>
      <c r="Z209" s="734"/>
      <c r="AA209" s="734"/>
      <c r="AB209" s="734"/>
      <c r="AC209" s="734"/>
      <c r="AD209" s="734"/>
      <c r="AE209" s="734"/>
      <c r="AF209" s="734"/>
      <c r="AG209" s="734"/>
      <c r="AH209" s="734"/>
      <c r="AI209" s="734"/>
      <c r="AJ209" s="734"/>
      <c r="AK209" s="734"/>
      <c r="AL209" s="734"/>
      <c r="AM209" s="734"/>
      <c r="AN209" s="734"/>
      <c r="AO209" s="734"/>
      <c r="AP209" s="734"/>
      <c r="AQ209" s="734"/>
      <c r="AR209" s="734"/>
      <c r="AS209" s="734"/>
      <c r="AT209" s="734"/>
      <c r="AU209" s="735"/>
      <c r="AV209" s="44"/>
      <c r="AW209" s="45"/>
      <c r="AX209" s="30"/>
      <c r="AY209" s="745"/>
      <c r="AZ209" s="745"/>
      <c r="BA209" s="745"/>
      <c r="BB209" s="745"/>
      <c r="BC209" s="745"/>
      <c r="BD209" s="745"/>
      <c r="BE209" s="602"/>
      <c r="BF209" s="602"/>
      <c r="BG209" s="602"/>
      <c r="BH209" s="746" t="str">
        <f t="shared" si="40"/>
        <v/>
      </c>
      <c r="BI209" s="746"/>
      <c r="BJ209" s="746"/>
      <c r="BK209" s="602"/>
      <c r="BL209" s="602"/>
      <c r="BM209" s="602"/>
      <c r="BN209" s="746" t="str">
        <f t="shared" si="41"/>
        <v/>
      </c>
      <c r="BO209" s="746"/>
      <c r="BP209" s="746"/>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1"/>
      <c r="CO209" s="27"/>
    </row>
    <row r="210" spans="1:101" ht="18" customHeight="1" x14ac:dyDescent="0.4">
      <c r="B210" s="23" t="s">
        <v>175</v>
      </c>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5"/>
      <c r="CO210" s="27"/>
    </row>
    <row r="211" spans="1:101" ht="18" customHeight="1" x14ac:dyDescent="0.4">
      <c r="B211" s="730"/>
      <c r="C211" s="731"/>
      <c r="D211" s="731"/>
      <c r="E211" s="731"/>
      <c r="F211" s="731"/>
      <c r="G211" s="731"/>
      <c r="H211" s="731"/>
      <c r="I211" s="731"/>
      <c r="J211" s="731"/>
      <c r="K211" s="731"/>
      <c r="L211" s="731"/>
      <c r="M211" s="731"/>
      <c r="N211" s="731"/>
      <c r="O211" s="731"/>
      <c r="P211" s="731"/>
      <c r="Q211" s="731"/>
      <c r="R211" s="731"/>
      <c r="S211" s="731"/>
      <c r="T211" s="731"/>
      <c r="U211" s="731"/>
      <c r="V211" s="731"/>
      <c r="W211" s="731"/>
      <c r="X211" s="731"/>
      <c r="Y211" s="731"/>
      <c r="Z211" s="731"/>
      <c r="AA211" s="731"/>
      <c r="AB211" s="731"/>
      <c r="AC211" s="731"/>
      <c r="AD211" s="731"/>
      <c r="AE211" s="731"/>
      <c r="AF211" s="731"/>
      <c r="AG211" s="731"/>
      <c r="AH211" s="731"/>
      <c r="AI211" s="731"/>
      <c r="AJ211" s="731"/>
      <c r="AK211" s="731"/>
      <c r="AL211" s="731"/>
      <c r="AM211" s="731"/>
      <c r="AN211" s="731"/>
      <c r="AO211" s="731"/>
      <c r="AP211" s="731"/>
      <c r="AQ211" s="731"/>
      <c r="AR211" s="731"/>
      <c r="AS211" s="731"/>
      <c r="AT211" s="731"/>
      <c r="AU211" s="731"/>
      <c r="AV211" s="731"/>
      <c r="AW211" s="731"/>
      <c r="AX211" s="731"/>
      <c r="AY211" s="731"/>
      <c r="AZ211" s="731"/>
      <c r="BA211" s="731"/>
      <c r="BB211" s="731"/>
      <c r="BC211" s="731"/>
      <c r="BD211" s="731"/>
      <c r="BE211" s="731"/>
      <c r="BF211" s="731"/>
      <c r="BG211" s="731"/>
      <c r="BH211" s="731"/>
      <c r="BI211" s="731"/>
      <c r="BJ211" s="731"/>
      <c r="BK211" s="731"/>
      <c r="BL211" s="731"/>
      <c r="BM211" s="731"/>
      <c r="BN211" s="731"/>
      <c r="BO211" s="731"/>
      <c r="BP211" s="731"/>
      <c r="BQ211" s="731"/>
      <c r="BR211" s="731"/>
      <c r="BS211" s="731"/>
      <c r="BT211" s="731"/>
      <c r="BU211" s="731"/>
      <c r="BV211" s="731"/>
      <c r="BW211" s="731"/>
      <c r="BX211" s="731"/>
      <c r="BY211" s="731"/>
      <c r="BZ211" s="731"/>
      <c r="CA211" s="731"/>
      <c r="CB211" s="731"/>
      <c r="CC211" s="731"/>
      <c r="CD211" s="731"/>
      <c r="CE211" s="731"/>
      <c r="CF211" s="731"/>
      <c r="CG211" s="731"/>
      <c r="CH211" s="731"/>
      <c r="CI211" s="731"/>
      <c r="CJ211" s="731"/>
      <c r="CK211" s="731"/>
      <c r="CL211" s="731"/>
      <c r="CM211" s="731"/>
      <c r="CN211" s="732"/>
      <c r="CO211" s="103"/>
    </row>
    <row r="212" spans="1:101" ht="18" customHeight="1" x14ac:dyDescent="0.4">
      <c r="B212" s="730"/>
      <c r="C212" s="731"/>
      <c r="D212" s="731"/>
      <c r="E212" s="731"/>
      <c r="F212" s="731"/>
      <c r="G212" s="731"/>
      <c r="H212" s="731"/>
      <c r="I212" s="731"/>
      <c r="J212" s="731"/>
      <c r="K212" s="731"/>
      <c r="L212" s="731"/>
      <c r="M212" s="731"/>
      <c r="N212" s="731"/>
      <c r="O212" s="731"/>
      <c r="P212" s="731"/>
      <c r="Q212" s="731"/>
      <c r="R212" s="731"/>
      <c r="S212" s="731"/>
      <c r="T212" s="731"/>
      <c r="U212" s="731"/>
      <c r="V212" s="731"/>
      <c r="W212" s="731"/>
      <c r="X212" s="731"/>
      <c r="Y212" s="731"/>
      <c r="Z212" s="731"/>
      <c r="AA212" s="731"/>
      <c r="AB212" s="731"/>
      <c r="AC212" s="731"/>
      <c r="AD212" s="731"/>
      <c r="AE212" s="731"/>
      <c r="AF212" s="731"/>
      <c r="AG212" s="731"/>
      <c r="AH212" s="731"/>
      <c r="AI212" s="731"/>
      <c r="AJ212" s="731"/>
      <c r="AK212" s="731"/>
      <c r="AL212" s="731"/>
      <c r="AM212" s="731"/>
      <c r="AN212" s="731"/>
      <c r="AO212" s="731"/>
      <c r="AP212" s="731"/>
      <c r="AQ212" s="731"/>
      <c r="AR212" s="731"/>
      <c r="AS212" s="731"/>
      <c r="AT212" s="731"/>
      <c r="AU212" s="731"/>
      <c r="AV212" s="731"/>
      <c r="AW212" s="731"/>
      <c r="AX212" s="731"/>
      <c r="AY212" s="731"/>
      <c r="AZ212" s="731"/>
      <c r="BA212" s="731"/>
      <c r="BB212" s="731"/>
      <c r="BC212" s="731"/>
      <c r="BD212" s="731"/>
      <c r="BE212" s="731"/>
      <c r="BF212" s="731"/>
      <c r="BG212" s="731"/>
      <c r="BH212" s="731"/>
      <c r="BI212" s="731"/>
      <c r="BJ212" s="731"/>
      <c r="BK212" s="731"/>
      <c r="BL212" s="731"/>
      <c r="BM212" s="731"/>
      <c r="BN212" s="731"/>
      <c r="BO212" s="731"/>
      <c r="BP212" s="731"/>
      <c r="BQ212" s="731"/>
      <c r="BR212" s="731"/>
      <c r="BS212" s="731"/>
      <c r="BT212" s="731"/>
      <c r="BU212" s="731"/>
      <c r="BV212" s="731"/>
      <c r="BW212" s="731"/>
      <c r="BX212" s="731"/>
      <c r="BY212" s="731"/>
      <c r="BZ212" s="731"/>
      <c r="CA212" s="731"/>
      <c r="CB212" s="731"/>
      <c r="CC212" s="731"/>
      <c r="CD212" s="731"/>
      <c r="CE212" s="731"/>
      <c r="CF212" s="731"/>
      <c r="CG212" s="731"/>
      <c r="CH212" s="731"/>
      <c r="CI212" s="731"/>
      <c r="CJ212" s="731"/>
      <c r="CK212" s="731"/>
      <c r="CL212" s="731"/>
      <c r="CM212" s="731"/>
      <c r="CN212" s="732"/>
      <c r="CO212" s="103"/>
    </row>
    <row r="213" spans="1:101" ht="18" customHeight="1" x14ac:dyDescent="0.4">
      <c r="B213" s="730"/>
      <c r="C213" s="731"/>
      <c r="D213" s="731"/>
      <c r="E213" s="731"/>
      <c r="F213" s="731"/>
      <c r="G213" s="731"/>
      <c r="H213" s="731"/>
      <c r="I213" s="731"/>
      <c r="J213" s="731"/>
      <c r="K213" s="731"/>
      <c r="L213" s="731"/>
      <c r="M213" s="731"/>
      <c r="N213" s="731"/>
      <c r="O213" s="731"/>
      <c r="P213" s="731"/>
      <c r="Q213" s="731"/>
      <c r="R213" s="731"/>
      <c r="S213" s="731"/>
      <c r="T213" s="731"/>
      <c r="U213" s="731"/>
      <c r="V213" s="731"/>
      <c r="W213" s="731"/>
      <c r="X213" s="731"/>
      <c r="Y213" s="731"/>
      <c r="Z213" s="731"/>
      <c r="AA213" s="731"/>
      <c r="AB213" s="731"/>
      <c r="AC213" s="731"/>
      <c r="AD213" s="731"/>
      <c r="AE213" s="731"/>
      <c r="AF213" s="731"/>
      <c r="AG213" s="731"/>
      <c r="AH213" s="731"/>
      <c r="AI213" s="731"/>
      <c r="AJ213" s="731"/>
      <c r="AK213" s="731"/>
      <c r="AL213" s="731"/>
      <c r="AM213" s="731"/>
      <c r="AN213" s="731"/>
      <c r="AO213" s="731"/>
      <c r="AP213" s="731"/>
      <c r="AQ213" s="731"/>
      <c r="AR213" s="731"/>
      <c r="AS213" s="731"/>
      <c r="AT213" s="731"/>
      <c r="AU213" s="731"/>
      <c r="AV213" s="731"/>
      <c r="AW213" s="731"/>
      <c r="AX213" s="731"/>
      <c r="AY213" s="731"/>
      <c r="AZ213" s="731"/>
      <c r="BA213" s="731"/>
      <c r="BB213" s="731"/>
      <c r="BC213" s="731"/>
      <c r="BD213" s="731"/>
      <c r="BE213" s="731"/>
      <c r="BF213" s="731"/>
      <c r="BG213" s="731"/>
      <c r="BH213" s="731"/>
      <c r="BI213" s="731"/>
      <c r="BJ213" s="731"/>
      <c r="BK213" s="731"/>
      <c r="BL213" s="731"/>
      <c r="BM213" s="731"/>
      <c r="BN213" s="731"/>
      <c r="BO213" s="731"/>
      <c r="BP213" s="731"/>
      <c r="BQ213" s="731"/>
      <c r="BR213" s="731"/>
      <c r="BS213" s="731"/>
      <c r="BT213" s="731"/>
      <c r="BU213" s="731"/>
      <c r="BV213" s="731"/>
      <c r="BW213" s="731"/>
      <c r="BX213" s="731"/>
      <c r="BY213" s="731"/>
      <c r="BZ213" s="731"/>
      <c r="CA213" s="731"/>
      <c r="CB213" s="731"/>
      <c r="CC213" s="731"/>
      <c r="CD213" s="731"/>
      <c r="CE213" s="731"/>
      <c r="CF213" s="731"/>
      <c r="CG213" s="731"/>
      <c r="CH213" s="731"/>
      <c r="CI213" s="731"/>
      <c r="CJ213" s="731"/>
      <c r="CK213" s="731"/>
      <c r="CL213" s="731"/>
      <c r="CM213" s="731"/>
      <c r="CN213" s="732"/>
      <c r="CO213" s="103"/>
    </row>
    <row r="214" spans="1:101" ht="18" customHeight="1" x14ac:dyDescent="0.4">
      <c r="B214" s="730"/>
      <c r="C214" s="731"/>
      <c r="D214" s="731"/>
      <c r="E214" s="731"/>
      <c r="F214" s="731"/>
      <c r="G214" s="731"/>
      <c r="H214" s="731"/>
      <c r="I214" s="731"/>
      <c r="J214" s="731"/>
      <c r="K214" s="731"/>
      <c r="L214" s="731"/>
      <c r="M214" s="731"/>
      <c r="N214" s="731"/>
      <c r="O214" s="731"/>
      <c r="P214" s="731"/>
      <c r="Q214" s="731"/>
      <c r="R214" s="731"/>
      <c r="S214" s="731"/>
      <c r="T214" s="731"/>
      <c r="U214" s="731"/>
      <c r="V214" s="731"/>
      <c r="W214" s="731"/>
      <c r="X214" s="731"/>
      <c r="Y214" s="731"/>
      <c r="Z214" s="731"/>
      <c r="AA214" s="731"/>
      <c r="AB214" s="731"/>
      <c r="AC214" s="731"/>
      <c r="AD214" s="731"/>
      <c r="AE214" s="731"/>
      <c r="AF214" s="731"/>
      <c r="AG214" s="731"/>
      <c r="AH214" s="731"/>
      <c r="AI214" s="731"/>
      <c r="AJ214" s="731"/>
      <c r="AK214" s="731"/>
      <c r="AL214" s="731"/>
      <c r="AM214" s="731"/>
      <c r="AN214" s="731"/>
      <c r="AO214" s="731"/>
      <c r="AP214" s="731"/>
      <c r="AQ214" s="731"/>
      <c r="AR214" s="731"/>
      <c r="AS214" s="731"/>
      <c r="AT214" s="731"/>
      <c r="AU214" s="731"/>
      <c r="AV214" s="731"/>
      <c r="AW214" s="731"/>
      <c r="AX214" s="731"/>
      <c r="AY214" s="731"/>
      <c r="AZ214" s="731"/>
      <c r="BA214" s="731"/>
      <c r="BB214" s="731"/>
      <c r="BC214" s="731"/>
      <c r="BD214" s="731"/>
      <c r="BE214" s="731"/>
      <c r="BF214" s="731"/>
      <c r="BG214" s="731"/>
      <c r="BH214" s="731"/>
      <c r="BI214" s="731"/>
      <c r="BJ214" s="731"/>
      <c r="BK214" s="731"/>
      <c r="BL214" s="731"/>
      <c r="BM214" s="731"/>
      <c r="BN214" s="731"/>
      <c r="BO214" s="731"/>
      <c r="BP214" s="731"/>
      <c r="BQ214" s="731"/>
      <c r="BR214" s="731"/>
      <c r="BS214" s="731"/>
      <c r="BT214" s="731"/>
      <c r="BU214" s="731"/>
      <c r="BV214" s="731"/>
      <c r="BW214" s="731"/>
      <c r="BX214" s="731"/>
      <c r="BY214" s="731"/>
      <c r="BZ214" s="731"/>
      <c r="CA214" s="731"/>
      <c r="CB214" s="731"/>
      <c r="CC214" s="731"/>
      <c r="CD214" s="731"/>
      <c r="CE214" s="731"/>
      <c r="CF214" s="731"/>
      <c r="CG214" s="731"/>
      <c r="CH214" s="731"/>
      <c r="CI214" s="731"/>
      <c r="CJ214" s="731"/>
      <c r="CK214" s="731"/>
      <c r="CL214" s="731"/>
      <c r="CM214" s="731"/>
      <c r="CN214" s="732"/>
      <c r="CO214" s="103"/>
    </row>
    <row r="215" spans="1:101" ht="18" customHeight="1" x14ac:dyDescent="0.4">
      <c r="B215" s="733"/>
      <c r="C215" s="734"/>
      <c r="D215" s="734"/>
      <c r="E215" s="734"/>
      <c r="F215" s="734"/>
      <c r="G215" s="734"/>
      <c r="H215" s="734"/>
      <c r="I215" s="734"/>
      <c r="J215" s="734"/>
      <c r="K215" s="734"/>
      <c r="L215" s="734"/>
      <c r="M215" s="734"/>
      <c r="N215" s="734"/>
      <c r="O215" s="734"/>
      <c r="P215" s="734"/>
      <c r="Q215" s="734"/>
      <c r="R215" s="734"/>
      <c r="S215" s="734"/>
      <c r="T215" s="734"/>
      <c r="U215" s="734"/>
      <c r="V215" s="734"/>
      <c r="W215" s="734"/>
      <c r="X215" s="734"/>
      <c r="Y215" s="734"/>
      <c r="Z215" s="734"/>
      <c r="AA215" s="734"/>
      <c r="AB215" s="734"/>
      <c r="AC215" s="734"/>
      <c r="AD215" s="734"/>
      <c r="AE215" s="734"/>
      <c r="AF215" s="734"/>
      <c r="AG215" s="734"/>
      <c r="AH215" s="734"/>
      <c r="AI215" s="734"/>
      <c r="AJ215" s="734"/>
      <c r="AK215" s="734"/>
      <c r="AL215" s="734"/>
      <c r="AM215" s="734"/>
      <c r="AN215" s="734"/>
      <c r="AO215" s="734"/>
      <c r="AP215" s="734"/>
      <c r="AQ215" s="734"/>
      <c r="AR215" s="734"/>
      <c r="AS215" s="734"/>
      <c r="AT215" s="734"/>
      <c r="AU215" s="734"/>
      <c r="AV215" s="734"/>
      <c r="AW215" s="734"/>
      <c r="AX215" s="734"/>
      <c r="AY215" s="734"/>
      <c r="AZ215" s="734"/>
      <c r="BA215" s="734"/>
      <c r="BB215" s="734"/>
      <c r="BC215" s="734"/>
      <c r="BD215" s="734"/>
      <c r="BE215" s="734"/>
      <c r="BF215" s="734"/>
      <c r="BG215" s="734"/>
      <c r="BH215" s="734"/>
      <c r="BI215" s="734"/>
      <c r="BJ215" s="734"/>
      <c r="BK215" s="734"/>
      <c r="BL215" s="734"/>
      <c r="BM215" s="734"/>
      <c r="BN215" s="734"/>
      <c r="BO215" s="734"/>
      <c r="BP215" s="734"/>
      <c r="BQ215" s="734"/>
      <c r="BR215" s="734"/>
      <c r="BS215" s="734"/>
      <c r="BT215" s="734"/>
      <c r="BU215" s="734"/>
      <c r="BV215" s="734"/>
      <c r="BW215" s="734"/>
      <c r="BX215" s="734"/>
      <c r="BY215" s="734"/>
      <c r="BZ215" s="734"/>
      <c r="CA215" s="734"/>
      <c r="CB215" s="734"/>
      <c r="CC215" s="734"/>
      <c r="CD215" s="734"/>
      <c r="CE215" s="734"/>
      <c r="CF215" s="734"/>
      <c r="CG215" s="734"/>
      <c r="CH215" s="734"/>
      <c r="CI215" s="734"/>
      <c r="CJ215" s="734"/>
      <c r="CK215" s="734"/>
      <c r="CL215" s="734"/>
      <c r="CM215" s="734"/>
      <c r="CN215" s="735"/>
      <c r="CO215" s="103"/>
    </row>
    <row r="216" spans="1:101" s="32" customFormat="1" ht="15" customHeight="1" x14ac:dyDescent="0.4">
      <c r="A216" s="104"/>
      <c r="B216" s="32" t="s">
        <v>215</v>
      </c>
      <c r="E216" s="32" t="s">
        <v>176</v>
      </c>
      <c r="CQ216" s="126"/>
      <c r="CR216" s="126"/>
      <c r="CS216" s="125"/>
      <c r="CT216" s="125"/>
      <c r="CU216" s="94"/>
      <c r="CV216" s="94"/>
      <c r="CW216" s="94"/>
    </row>
  </sheetData>
  <mergeCells count="1015">
    <mergeCell ref="B211:CN211"/>
    <mergeCell ref="B212:CN212"/>
    <mergeCell ref="B213:CN213"/>
    <mergeCell ref="B214:CN214"/>
    <mergeCell ref="B215:CN215"/>
    <mergeCell ref="B209:AU209"/>
    <mergeCell ref="AY209:BD209"/>
    <mergeCell ref="BE209:BG209"/>
    <mergeCell ref="BH209:BJ209"/>
    <mergeCell ref="BK209:BM209"/>
    <mergeCell ref="BN209:BP209"/>
    <mergeCell ref="B208:AU208"/>
    <mergeCell ref="AY208:BD208"/>
    <mergeCell ref="BE208:BG208"/>
    <mergeCell ref="BH208:BJ208"/>
    <mergeCell ref="BK208:BM208"/>
    <mergeCell ref="BN208:BP208"/>
    <mergeCell ref="B207:AU207"/>
    <mergeCell ref="AY207:BD207"/>
    <mergeCell ref="BE207:BG207"/>
    <mergeCell ref="BH207:BJ207"/>
    <mergeCell ref="BK207:BM207"/>
    <mergeCell ref="BN207:BP207"/>
    <mergeCell ref="B206:AU206"/>
    <mergeCell ref="AY206:BD206"/>
    <mergeCell ref="BE206:BG206"/>
    <mergeCell ref="BH206:BJ206"/>
    <mergeCell ref="BK206:BM206"/>
    <mergeCell ref="BN206:BP206"/>
    <mergeCell ref="B203:CN203"/>
    <mergeCell ref="B204:AU204"/>
    <mergeCell ref="AV204:CN204"/>
    <mergeCell ref="B205:AU205"/>
    <mergeCell ref="AY205:BD205"/>
    <mergeCell ref="BE205:BG205"/>
    <mergeCell ref="BH205:BJ205"/>
    <mergeCell ref="BK205:BM205"/>
    <mergeCell ref="BN205:BP205"/>
    <mergeCell ref="AB202:AD202"/>
    <mergeCell ref="AE202:AG202"/>
    <mergeCell ref="AH202:AJ202"/>
    <mergeCell ref="AK202:AM202"/>
    <mergeCell ref="AN202:BR202"/>
    <mergeCell ref="BS202:CN202"/>
    <mergeCell ref="B202:G202"/>
    <mergeCell ref="H202:J202"/>
    <mergeCell ref="K202:M202"/>
    <mergeCell ref="N202:P202"/>
    <mergeCell ref="Q202:U202"/>
    <mergeCell ref="V202:AA202"/>
    <mergeCell ref="AB201:AD201"/>
    <mergeCell ref="AE201:AG201"/>
    <mergeCell ref="AH201:AJ201"/>
    <mergeCell ref="AK201:AM201"/>
    <mergeCell ref="AN201:BR201"/>
    <mergeCell ref="BS201:CN201"/>
    <mergeCell ref="B201:G201"/>
    <mergeCell ref="H201:J201"/>
    <mergeCell ref="K201:M201"/>
    <mergeCell ref="N201:P201"/>
    <mergeCell ref="Q201:U201"/>
    <mergeCell ref="V201:AA201"/>
    <mergeCell ref="AB200:AD200"/>
    <mergeCell ref="AE200:AG200"/>
    <mergeCell ref="AH200:AJ200"/>
    <mergeCell ref="AK200:AM200"/>
    <mergeCell ref="AN200:BR200"/>
    <mergeCell ref="BS200:CN200"/>
    <mergeCell ref="B200:G200"/>
    <mergeCell ref="H200:J200"/>
    <mergeCell ref="K200:M200"/>
    <mergeCell ref="N200:P200"/>
    <mergeCell ref="Q200:U200"/>
    <mergeCell ref="V200:AA200"/>
    <mergeCell ref="AB199:AD199"/>
    <mergeCell ref="AE199:AG199"/>
    <mergeCell ref="AH199:AJ199"/>
    <mergeCell ref="AK199:AM199"/>
    <mergeCell ref="AN199:BR199"/>
    <mergeCell ref="BS199:CN199"/>
    <mergeCell ref="B199:G199"/>
    <mergeCell ref="H199:J199"/>
    <mergeCell ref="K199:M199"/>
    <mergeCell ref="N199:P199"/>
    <mergeCell ref="Q199:U199"/>
    <mergeCell ref="V199:AA199"/>
    <mergeCell ref="AN195:BR195"/>
    <mergeCell ref="BS195:CN195"/>
    <mergeCell ref="AB198:AD198"/>
    <mergeCell ref="AE198:AG198"/>
    <mergeCell ref="AH198:AJ198"/>
    <mergeCell ref="AK198:AM198"/>
    <mergeCell ref="AN198:BR198"/>
    <mergeCell ref="BS198:CN198"/>
    <mergeCell ref="B198:G198"/>
    <mergeCell ref="H198:J198"/>
    <mergeCell ref="K198:M198"/>
    <mergeCell ref="N198:P198"/>
    <mergeCell ref="Q198:U198"/>
    <mergeCell ref="V198:AA198"/>
    <mergeCell ref="AB197:AD197"/>
    <mergeCell ref="AE197:AG197"/>
    <mergeCell ref="AH197:AJ197"/>
    <mergeCell ref="AK197:AM197"/>
    <mergeCell ref="AN197:BR197"/>
    <mergeCell ref="BS197:CN197"/>
    <mergeCell ref="B197:G197"/>
    <mergeCell ref="H197:J197"/>
    <mergeCell ref="K197:M197"/>
    <mergeCell ref="N197:P197"/>
    <mergeCell ref="Q197:U197"/>
    <mergeCell ref="V197:AA197"/>
    <mergeCell ref="U192:AF192"/>
    <mergeCell ref="AG192:AH192"/>
    <mergeCell ref="F193:R193"/>
    <mergeCell ref="S193:T193"/>
    <mergeCell ref="U193:AA193"/>
    <mergeCell ref="AB193:AC193"/>
    <mergeCell ref="B188:CN188"/>
    <mergeCell ref="B190:R190"/>
    <mergeCell ref="S190:CN190"/>
    <mergeCell ref="B191:E193"/>
    <mergeCell ref="F191:R191"/>
    <mergeCell ref="S191:AZ191"/>
    <mergeCell ref="BA191:BO191"/>
    <mergeCell ref="BP191:CN191"/>
    <mergeCell ref="F192:R192"/>
    <mergeCell ref="S192:T192"/>
    <mergeCell ref="AB196:AD196"/>
    <mergeCell ref="AE196:AG196"/>
    <mergeCell ref="AH196:AJ196"/>
    <mergeCell ref="AK196:AM196"/>
    <mergeCell ref="AN196:BR196"/>
    <mergeCell ref="BS196:CN196"/>
    <mergeCell ref="B196:G196"/>
    <mergeCell ref="H196:J196"/>
    <mergeCell ref="K196:M196"/>
    <mergeCell ref="N196:P196"/>
    <mergeCell ref="Q196:U196"/>
    <mergeCell ref="V196:AA196"/>
    <mergeCell ref="B194:CN194"/>
    <mergeCell ref="K195:R195"/>
    <mergeCell ref="S195:U195"/>
    <mergeCell ref="V195:AC195"/>
    <mergeCell ref="B180:CN180"/>
    <mergeCell ref="B181:CN181"/>
    <mergeCell ref="B182:CN182"/>
    <mergeCell ref="B183:CN183"/>
    <mergeCell ref="B184:CN184"/>
    <mergeCell ref="B187:M187"/>
    <mergeCell ref="B178:AU178"/>
    <mergeCell ref="AY178:BD178"/>
    <mergeCell ref="BE178:BG178"/>
    <mergeCell ref="BH178:BJ178"/>
    <mergeCell ref="BK178:BM178"/>
    <mergeCell ref="BN178:BP178"/>
    <mergeCell ref="B177:AU177"/>
    <mergeCell ref="AY177:BD177"/>
    <mergeCell ref="BE177:BG177"/>
    <mergeCell ref="BH177:BJ177"/>
    <mergeCell ref="BK177:BM177"/>
    <mergeCell ref="BN177:BP177"/>
    <mergeCell ref="B176:AU176"/>
    <mergeCell ref="AY176:BD176"/>
    <mergeCell ref="BE176:BG176"/>
    <mergeCell ref="BH176:BJ176"/>
    <mergeCell ref="BK176:BM176"/>
    <mergeCell ref="BN176:BP176"/>
    <mergeCell ref="B175:AU175"/>
    <mergeCell ref="AY175:BD175"/>
    <mergeCell ref="BE175:BG175"/>
    <mergeCell ref="BH175:BJ175"/>
    <mergeCell ref="BK175:BM175"/>
    <mergeCell ref="BN175:BP175"/>
    <mergeCell ref="B172:CN172"/>
    <mergeCell ref="B173:AU173"/>
    <mergeCell ref="AV173:CN173"/>
    <mergeCell ref="B174:AU174"/>
    <mergeCell ref="AY174:BD174"/>
    <mergeCell ref="BE174:BG174"/>
    <mergeCell ref="BH174:BJ174"/>
    <mergeCell ref="BK174:BM174"/>
    <mergeCell ref="BN174:BP174"/>
    <mergeCell ref="AB171:AD171"/>
    <mergeCell ref="AE171:AG171"/>
    <mergeCell ref="AH171:AJ171"/>
    <mergeCell ref="AK171:AM171"/>
    <mergeCell ref="AN171:BR171"/>
    <mergeCell ref="BS171:CN171"/>
    <mergeCell ref="B171:G171"/>
    <mergeCell ref="H171:J171"/>
    <mergeCell ref="K171:M171"/>
    <mergeCell ref="N171:P171"/>
    <mergeCell ref="Q171:U171"/>
    <mergeCell ref="V171:AA171"/>
    <mergeCell ref="AB170:AD170"/>
    <mergeCell ref="AE170:AG170"/>
    <mergeCell ref="AH170:AJ170"/>
    <mergeCell ref="AK170:AM170"/>
    <mergeCell ref="AN170:BR170"/>
    <mergeCell ref="BS170:CN170"/>
    <mergeCell ref="B170:G170"/>
    <mergeCell ref="H170:J170"/>
    <mergeCell ref="K170:M170"/>
    <mergeCell ref="N170:P170"/>
    <mergeCell ref="Q170:U170"/>
    <mergeCell ref="V170:AA170"/>
    <mergeCell ref="AB169:AD169"/>
    <mergeCell ref="AE169:AG169"/>
    <mergeCell ref="AH169:AJ169"/>
    <mergeCell ref="AK169:AM169"/>
    <mergeCell ref="AN169:BR169"/>
    <mergeCell ref="BS169:CN169"/>
    <mergeCell ref="B169:G169"/>
    <mergeCell ref="H169:J169"/>
    <mergeCell ref="K169:M169"/>
    <mergeCell ref="N169:P169"/>
    <mergeCell ref="Q169:U169"/>
    <mergeCell ref="V169:AA169"/>
    <mergeCell ref="AB168:AD168"/>
    <mergeCell ref="AE168:AG168"/>
    <mergeCell ref="AH168:AJ168"/>
    <mergeCell ref="AK168:AM168"/>
    <mergeCell ref="AN168:BR168"/>
    <mergeCell ref="BS168:CN168"/>
    <mergeCell ref="B168:G168"/>
    <mergeCell ref="H168:J168"/>
    <mergeCell ref="K168:M168"/>
    <mergeCell ref="N168:P168"/>
    <mergeCell ref="Q168:U168"/>
    <mergeCell ref="V168:AA168"/>
    <mergeCell ref="AN164:BR164"/>
    <mergeCell ref="BS164:CN164"/>
    <mergeCell ref="AB167:AD167"/>
    <mergeCell ref="AE167:AG167"/>
    <mergeCell ref="AH167:AJ167"/>
    <mergeCell ref="AK167:AM167"/>
    <mergeCell ref="AN167:BR167"/>
    <mergeCell ref="BS167:CN167"/>
    <mergeCell ref="B167:G167"/>
    <mergeCell ref="H167:J167"/>
    <mergeCell ref="K167:M167"/>
    <mergeCell ref="N167:P167"/>
    <mergeCell ref="Q167:U167"/>
    <mergeCell ref="V167:AA167"/>
    <mergeCell ref="AB166:AD166"/>
    <mergeCell ref="AE166:AG166"/>
    <mergeCell ref="AH166:AJ166"/>
    <mergeCell ref="AK166:AM166"/>
    <mergeCell ref="AN166:BR166"/>
    <mergeCell ref="BS166:CN166"/>
    <mergeCell ref="B166:G166"/>
    <mergeCell ref="H166:J166"/>
    <mergeCell ref="K166:M166"/>
    <mergeCell ref="N166:P166"/>
    <mergeCell ref="Q166:U166"/>
    <mergeCell ref="V166:AA166"/>
    <mergeCell ref="U161:AF161"/>
    <mergeCell ref="AG161:AH161"/>
    <mergeCell ref="F162:R162"/>
    <mergeCell ref="S162:T162"/>
    <mergeCell ref="U162:AA162"/>
    <mergeCell ref="AB162:AC162"/>
    <mergeCell ref="B157:CN157"/>
    <mergeCell ref="B159:R159"/>
    <mergeCell ref="S159:CN159"/>
    <mergeCell ref="B160:E162"/>
    <mergeCell ref="F160:R160"/>
    <mergeCell ref="S160:AZ160"/>
    <mergeCell ref="BA160:BO160"/>
    <mergeCell ref="BP160:CN160"/>
    <mergeCell ref="F161:R161"/>
    <mergeCell ref="S161:T161"/>
    <mergeCell ref="AB165:AD165"/>
    <mergeCell ref="AE165:AG165"/>
    <mergeCell ref="AH165:AJ165"/>
    <mergeCell ref="AK165:AM165"/>
    <mergeCell ref="AN165:BR165"/>
    <mergeCell ref="BS165:CN165"/>
    <mergeCell ref="B165:G165"/>
    <mergeCell ref="H165:J165"/>
    <mergeCell ref="K165:M165"/>
    <mergeCell ref="N165:P165"/>
    <mergeCell ref="Q165:U165"/>
    <mergeCell ref="V165:AA165"/>
    <mergeCell ref="B163:CN163"/>
    <mergeCell ref="K164:R164"/>
    <mergeCell ref="S164:U164"/>
    <mergeCell ref="V164:AC164"/>
    <mergeCell ref="B149:CN149"/>
    <mergeCell ref="B150:CN150"/>
    <mergeCell ref="B151:CN151"/>
    <mergeCell ref="B152:CN152"/>
    <mergeCell ref="B153:CN153"/>
    <mergeCell ref="B156:M156"/>
    <mergeCell ref="B147:AU147"/>
    <mergeCell ref="AY147:BD147"/>
    <mergeCell ref="BE147:BG147"/>
    <mergeCell ref="BH147:BJ147"/>
    <mergeCell ref="BK147:BM147"/>
    <mergeCell ref="BN147:BP147"/>
    <mergeCell ref="B146:AU146"/>
    <mergeCell ref="AY146:BD146"/>
    <mergeCell ref="BE146:BG146"/>
    <mergeCell ref="BH146:BJ146"/>
    <mergeCell ref="BK146:BM146"/>
    <mergeCell ref="BN146:BP146"/>
    <mergeCell ref="B145:AU145"/>
    <mergeCell ref="AY145:BD145"/>
    <mergeCell ref="BE145:BG145"/>
    <mergeCell ref="BH145:BJ145"/>
    <mergeCell ref="BK145:BM145"/>
    <mergeCell ref="BN145:BP145"/>
    <mergeCell ref="B144:AU144"/>
    <mergeCell ref="AY144:BD144"/>
    <mergeCell ref="BE144:BG144"/>
    <mergeCell ref="BH144:BJ144"/>
    <mergeCell ref="BK144:BM144"/>
    <mergeCell ref="BN144:BP144"/>
    <mergeCell ref="B141:CN141"/>
    <mergeCell ref="B142:AU142"/>
    <mergeCell ref="AV142:CN142"/>
    <mergeCell ref="B143:AU143"/>
    <mergeCell ref="AY143:BD143"/>
    <mergeCell ref="BE143:BG143"/>
    <mergeCell ref="BH143:BJ143"/>
    <mergeCell ref="BK143:BM143"/>
    <mergeCell ref="BN143:BP143"/>
    <mergeCell ref="AB140:AD140"/>
    <mergeCell ref="AE140:AG140"/>
    <mergeCell ref="AH140:AJ140"/>
    <mergeCell ref="AK140:AM140"/>
    <mergeCell ref="AN140:BR140"/>
    <mergeCell ref="BS140:CN140"/>
    <mergeCell ref="B140:G140"/>
    <mergeCell ref="H140:J140"/>
    <mergeCell ref="K140:M140"/>
    <mergeCell ref="N140:P140"/>
    <mergeCell ref="Q140:U140"/>
    <mergeCell ref="V140:AA140"/>
    <mergeCell ref="AB139:AD139"/>
    <mergeCell ref="AE139:AG139"/>
    <mergeCell ref="AH139:AJ139"/>
    <mergeCell ref="AK139:AM139"/>
    <mergeCell ref="AN139:BR139"/>
    <mergeCell ref="BS139:CN139"/>
    <mergeCell ref="B139:G139"/>
    <mergeCell ref="H139:J139"/>
    <mergeCell ref="K139:M139"/>
    <mergeCell ref="N139:P139"/>
    <mergeCell ref="Q139:U139"/>
    <mergeCell ref="V139:AA139"/>
    <mergeCell ref="AB138:AD138"/>
    <mergeCell ref="AE138:AG138"/>
    <mergeCell ref="AH138:AJ138"/>
    <mergeCell ref="AK138:AM138"/>
    <mergeCell ref="AN138:BR138"/>
    <mergeCell ref="BS138:CN138"/>
    <mergeCell ref="B138:G138"/>
    <mergeCell ref="H138:J138"/>
    <mergeCell ref="K138:M138"/>
    <mergeCell ref="N138:P138"/>
    <mergeCell ref="Q138:U138"/>
    <mergeCell ref="V138:AA138"/>
    <mergeCell ref="AB137:AD137"/>
    <mergeCell ref="AE137:AG137"/>
    <mergeCell ref="AH137:AJ137"/>
    <mergeCell ref="AK137:AM137"/>
    <mergeCell ref="AN137:BR137"/>
    <mergeCell ref="BS137:CN137"/>
    <mergeCell ref="B137:G137"/>
    <mergeCell ref="H137:J137"/>
    <mergeCell ref="K137:M137"/>
    <mergeCell ref="N137:P137"/>
    <mergeCell ref="Q137:U137"/>
    <mergeCell ref="V137:AA137"/>
    <mergeCell ref="AN133:BR133"/>
    <mergeCell ref="BS133:CN133"/>
    <mergeCell ref="AB136:AD136"/>
    <mergeCell ref="AE136:AG136"/>
    <mergeCell ref="AH136:AJ136"/>
    <mergeCell ref="AK136:AM136"/>
    <mergeCell ref="AN136:BR136"/>
    <mergeCell ref="BS136:CN136"/>
    <mergeCell ref="B136:G136"/>
    <mergeCell ref="H136:J136"/>
    <mergeCell ref="K136:M136"/>
    <mergeCell ref="N136:P136"/>
    <mergeCell ref="Q136:U136"/>
    <mergeCell ref="V136:AA136"/>
    <mergeCell ref="AB135:AD135"/>
    <mergeCell ref="AE135:AG135"/>
    <mergeCell ref="AH135:AJ135"/>
    <mergeCell ref="AK135:AM135"/>
    <mergeCell ref="AN135:BR135"/>
    <mergeCell ref="BS135:CN135"/>
    <mergeCell ref="B135:G135"/>
    <mergeCell ref="H135:J135"/>
    <mergeCell ref="K135:M135"/>
    <mergeCell ref="N135:P135"/>
    <mergeCell ref="Q135:U135"/>
    <mergeCell ref="V135:AA135"/>
    <mergeCell ref="U130:AF130"/>
    <mergeCell ref="AG130:AH130"/>
    <mergeCell ref="F131:R131"/>
    <mergeCell ref="S131:T131"/>
    <mergeCell ref="U131:AA131"/>
    <mergeCell ref="AB131:AC131"/>
    <mergeCell ref="B126:CN126"/>
    <mergeCell ref="B128:R128"/>
    <mergeCell ref="S128:CN128"/>
    <mergeCell ref="B129:E131"/>
    <mergeCell ref="F129:R129"/>
    <mergeCell ref="S129:AZ129"/>
    <mergeCell ref="BA129:BO129"/>
    <mergeCell ref="BP129:CN129"/>
    <mergeCell ref="F130:R130"/>
    <mergeCell ref="S130:T130"/>
    <mergeCell ref="AB134:AD134"/>
    <mergeCell ref="AE134:AG134"/>
    <mergeCell ref="AH134:AJ134"/>
    <mergeCell ref="AK134:AM134"/>
    <mergeCell ref="AN134:BR134"/>
    <mergeCell ref="BS134:CN134"/>
    <mergeCell ref="B134:G134"/>
    <mergeCell ref="H134:J134"/>
    <mergeCell ref="K134:M134"/>
    <mergeCell ref="N134:P134"/>
    <mergeCell ref="Q134:U134"/>
    <mergeCell ref="V134:AA134"/>
    <mergeCell ref="B132:CN132"/>
    <mergeCell ref="K133:R133"/>
    <mergeCell ref="S133:U133"/>
    <mergeCell ref="V133:AC133"/>
    <mergeCell ref="B118:CN118"/>
    <mergeCell ref="B119:CN119"/>
    <mergeCell ref="B120:CN120"/>
    <mergeCell ref="B121:CN121"/>
    <mergeCell ref="B122:CN122"/>
    <mergeCell ref="B125:M125"/>
    <mergeCell ref="B116:AU116"/>
    <mergeCell ref="AY116:BD116"/>
    <mergeCell ref="BE116:BG116"/>
    <mergeCell ref="BH116:BJ116"/>
    <mergeCell ref="BK116:BM116"/>
    <mergeCell ref="BN116:BP116"/>
    <mergeCell ref="B115:AU115"/>
    <mergeCell ref="AY115:BD115"/>
    <mergeCell ref="BE115:BG115"/>
    <mergeCell ref="BH115:BJ115"/>
    <mergeCell ref="BK115:BM115"/>
    <mergeCell ref="BN115:BP115"/>
    <mergeCell ref="B114:AU114"/>
    <mergeCell ref="AY114:BD114"/>
    <mergeCell ref="BE114:BG114"/>
    <mergeCell ref="BH114:BJ114"/>
    <mergeCell ref="BK114:BM114"/>
    <mergeCell ref="BN114:BP114"/>
    <mergeCell ref="B113:AU113"/>
    <mergeCell ref="AY113:BD113"/>
    <mergeCell ref="BE113:BG113"/>
    <mergeCell ref="BH113:BJ113"/>
    <mergeCell ref="BK113:BM113"/>
    <mergeCell ref="BN113:BP113"/>
    <mergeCell ref="B110:CN110"/>
    <mergeCell ref="B111:AU111"/>
    <mergeCell ref="AV111:CN111"/>
    <mergeCell ref="B112:AU112"/>
    <mergeCell ref="AY112:BD112"/>
    <mergeCell ref="BE112:BG112"/>
    <mergeCell ref="BH112:BJ112"/>
    <mergeCell ref="BK112:BM112"/>
    <mergeCell ref="BN112:BP112"/>
    <mergeCell ref="AB109:AD109"/>
    <mergeCell ref="AE109:AG109"/>
    <mergeCell ref="AH109:AJ109"/>
    <mergeCell ref="AK109:AM109"/>
    <mergeCell ref="AN109:BR109"/>
    <mergeCell ref="BS109:CN109"/>
    <mergeCell ref="B109:G109"/>
    <mergeCell ref="H109:J109"/>
    <mergeCell ref="K109:M109"/>
    <mergeCell ref="N109:P109"/>
    <mergeCell ref="Q109:U109"/>
    <mergeCell ref="V109:AA109"/>
    <mergeCell ref="AB108:AD108"/>
    <mergeCell ref="AE108:AG108"/>
    <mergeCell ref="AH108:AJ108"/>
    <mergeCell ref="AK108:AM108"/>
    <mergeCell ref="AN108:BR108"/>
    <mergeCell ref="BS108:CN108"/>
    <mergeCell ref="B108:G108"/>
    <mergeCell ref="H108:J108"/>
    <mergeCell ref="K108:M108"/>
    <mergeCell ref="N108:P108"/>
    <mergeCell ref="Q108:U108"/>
    <mergeCell ref="V108:AA108"/>
    <mergeCell ref="AB107:AD107"/>
    <mergeCell ref="AE107:AG107"/>
    <mergeCell ref="AH107:AJ107"/>
    <mergeCell ref="AK107:AM107"/>
    <mergeCell ref="AN107:BR107"/>
    <mergeCell ref="BS107:CN107"/>
    <mergeCell ref="B107:G107"/>
    <mergeCell ref="H107:J107"/>
    <mergeCell ref="K107:M107"/>
    <mergeCell ref="N107:P107"/>
    <mergeCell ref="Q107:U107"/>
    <mergeCell ref="V107:AA107"/>
    <mergeCell ref="AB106:AD106"/>
    <mergeCell ref="AE106:AG106"/>
    <mergeCell ref="AH106:AJ106"/>
    <mergeCell ref="AK106:AM106"/>
    <mergeCell ref="AN106:BR106"/>
    <mergeCell ref="BS106:CN106"/>
    <mergeCell ref="B106:G106"/>
    <mergeCell ref="H106:J106"/>
    <mergeCell ref="K106:M106"/>
    <mergeCell ref="N106:P106"/>
    <mergeCell ref="Q106:U106"/>
    <mergeCell ref="V106:AA106"/>
    <mergeCell ref="AN102:BR102"/>
    <mergeCell ref="BS102:CN102"/>
    <mergeCell ref="AB105:AD105"/>
    <mergeCell ref="AE105:AG105"/>
    <mergeCell ref="AH105:AJ105"/>
    <mergeCell ref="AK105:AM105"/>
    <mergeCell ref="AN105:BR105"/>
    <mergeCell ref="BS105:CN105"/>
    <mergeCell ref="B105:G105"/>
    <mergeCell ref="H105:J105"/>
    <mergeCell ref="K105:M105"/>
    <mergeCell ref="N105:P105"/>
    <mergeCell ref="Q105:U105"/>
    <mergeCell ref="V105:AA105"/>
    <mergeCell ref="AB104:AD104"/>
    <mergeCell ref="AE104:AG104"/>
    <mergeCell ref="AH104:AJ104"/>
    <mergeCell ref="AK104:AM104"/>
    <mergeCell ref="AN104:BR104"/>
    <mergeCell ref="BS104:CN104"/>
    <mergeCell ref="B104:G104"/>
    <mergeCell ref="H104:J104"/>
    <mergeCell ref="K104:M104"/>
    <mergeCell ref="N104:P104"/>
    <mergeCell ref="Q104:U104"/>
    <mergeCell ref="V104:AA104"/>
    <mergeCell ref="U99:AF99"/>
    <mergeCell ref="AG99:AH99"/>
    <mergeCell ref="F100:R100"/>
    <mergeCell ref="S100:T100"/>
    <mergeCell ref="U100:AA100"/>
    <mergeCell ref="AB100:AC100"/>
    <mergeCell ref="B95:CN95"/>
    <mergeCell ref="B97:R97"/>
    <mergeCell ref="S97:CN97"/>
    <mergeCell ref="B98:E100"/>
    <mergeCell ref="F98:R98"/>
    <mergeCell ref="S98:AZ98"/>
    <mergeCell ref="BA98:BO98"/>
    <mergeCell ref="BP98:CN98"/>
    <mergeCell ref="F99:R99"/>
    <mergeCell ref="S99:T99"/>
    <mergeCell ref="AB103:AD103"/>
    <mergeCell ref="AE103:AG103"/>
    <mergeCell ref="AH103:AJ103"/>
    <mergeCell ref="AK103:AM103"/>
    <mergeCell ref="AN103:BR103"/>
    <mergeCell ref="BS103:CN103"/>
    <mergeCell ref="B103:G103"/>
    <mergeCell ref="H103:J103"/>
    <mergeCell ref="K103:M103"/>
    <mergeCell ref="N103:P103"/>
    <mergeCell ref="Q103:U103"/>
    <mergeCell ref="V103:AA103"/>
    <mergeCell ref="B101:CN101"/>
    <mergeCell ref="K102:R102"/>
    <mergeCell ref="S102:U102"/>
    <mergeCell ref="V102:AC102"/>
    <mergeCell ref="B87:CN87"/>
    <mergeCell ref="B88:CN88"/>
    <mergeCell ref="B89:CN89"/>
    <mergeCell ref="B90:CN90"/>
    <mergeCell ref="B91:CN91"/>
    <mergeCell ref="B94:M94"/>
    <mergeCell ref="B85:AU85"/>
    <mergeCell ref="AY85:BD85"/>
    <mergeCell ref="BE85:BG85"/>
    <mergeCell ref="BH85:BJ85"/>
    <mergeCell ref="BK85:BM85"/>
    <mergeCell ref="BN85:BP85"/>
    <mergeCell ref="B84:AU84"/>
    <mergeCell ref="AY84:BD84"/>
    <mergeCell ref="BE84:BG84"/>
    <mergeCell ref="BH84:BJ84"/>
    <mergeCell ref="BK84:BM84"/>
    <mergeCell ref="BN84:BP84"/>
    <mergeCell ref="B83:AU83"/>
    <mergeCell ref="AY83:BD83"/>
    <mergeCell ref="BE83:BG83"/>
    <mergeCell ref="BH83:BJ83"/>
    <mergeCell ref="BK83:BM83"/>
    <mergeCell ref="BN83:BP83"/>
    <mergeCell ref="B82:AU82"/>
    <mergeCell ref="AY82:BD82"/>
    <mergeCell ref="BE82:BG82"/>
    <mergeCell ref="BH82:BJ82"/>
    <mergeCell ref="BK82:BM82"/>
    <mergeCell ref="BN82:BP82"/>
    <mergeCell ref="B79:CN79"/>
    <mergeCell ref="B80:AU80"/>
    <mergeCell ref="AV80:CN80"/>
    <mergeCell ref="B81:AU81"/>
    <mergeCell ref="AY81:BD81"/>
    <mergeCell ref="BE81:BG81"/>
    <mergeCell ref="BH81:BJ81"/>
    <mergeCell ref="BK81:BM81"/>
    <mergeCell ref="BN81:BP81"/>
    <mergeCell ref="AB78:AD78"/>
    <mergeCell ref="AE78:AG78"/>
    <mergeCell ref="AH78:AJ78"/>
    <mergeCell ref="AK78:AM78"/>
    <mergeCell ref="AN78:BR78"/>
    <mergeCell ref="BS78:CN78"/>
    <mergeCell ref="B78:G78"/>
    <mergeCell ref="H78:J78"/>
    <mergeCell ref="K78:M78"/>
    <mergeCell ref="N78:P78"/>
    <mergeCell ref="Q78:U78"/>
    <mergeCell ref="V78:AA78"/>
    <mergeCell ref="AB77:AD77"/>
    <mergeCell ref="AE77:AG77"/>
    <mergeCell ref="AH77:AJ77"/>
    <mergeCell ref="AK77:AM77"/>
    <mergeCell ref="AN77:BR77"/>
    <mergeCell ref="BS77:CN77"/>
    <mergeCell ref="B77:G77"/>
    <mergeCell ref="H77:J77"/>
    <mergeCell ref="K77:M77"/>
    <mergeCell ref="N77:P77"/>
    <mergeCell ref="Q77:U77"/>
    <mergeCell ref="V77:AA77"/>
    <mergeCell ref="AB76:AD76"/>
    <mergeCell ref="AE76:AG76"/>
    <mergeCell ref="AH76:AJ76"/>
    <mergeCell ref="AK76:AM76"/>
    <mergeCell ref="AN76:BR76"/>
    <mergeCell ref="BS76:CN76"/>
    <mergeCell ref="B76:G76"/>
    <mergeCell ref="H76:J76"/>
    <mergeCell ref="K76:M76"/>
    <mergeCell ref="N76:P76"/>
    <mergeCell ref="Q76:U76"/>
    <mergeCell ref="V76:AA76"/>
    <mergeCell ref="AB75:AD75"/>
    <mergeCell ref="AE75:AG75"/>
    <mergeCell ref="AH75:AJ75"/>
    <mergeCell ref="AK75:AM75"/>
    <mergeCell ref="AN75:BR75"/>
    <mergeCell ref="BS75:CN75"/>
    <mergeCell ref="B75:G75"/>
    <mergeCell ref="H75:J75"/>
    <mergeCell ref="K75:M75"/>
    <mergeCell ref="N75:P75"/>
    <mergeCell ref="Q75:U75"/>
    <mergeCell ref="V75:AA75"/>
    <mergeCell ref="AN71:BR71"/>
    <mergeCell ref="BS71:CN71"/>
    <mergeCell ref="AB74:AD74"/>
    <mergeCell ref="AE74:AG74"/>
    <mergeCell ref="AH74:AJ74"/>
    <mergeCell ref="AK74:AM74"/>
    <mergeCell ref="AN74:BR74"/>
    <mergeCell ref="BS74:CN74"/>
    <mergeCell ref="B74:G74"/>
    <mergeCell ref="H74:J74"/>
    <mergeCell ref="K74:M74"/>
    <mergeCell ref="N74:P74"/>
    <mergeCell ref="Q74:U74"/>
    <mergeCell ref="V74:AA74"/>
    <mergeCell ref="AB73:AD73"/>
    <mergeCell ref="AE73:AG73"/>
    <mergeCell ref="AH73:AJ73"/>
    <mergeCell ref="AK73:AM73"/>
    <mergeCell ref="AN73:BR73"/>
    <mergeCell ref="BS73:CN73"/>
    <mergeCell ref="B73:G73"/>
    <mergeCell ref="H73:J73"/>
    <mergeCell ref="K73:M73"/>
    <mergeCell ref="N73:P73"/>
    <mergeCell ref="Q73:U73"/>
    <mergeCell ref="V73:AA73"/>
    <mergeCell ref="U68:AF68"/>
    <mergeCell ref="AG68:AH68"/>
    <mergeCell ref="F69:R69"/>
    <mergeCell ref="S69:T69"/>
    <mergeCell ref="U69:AA69"/>
    <mergeCell ref="AB69:AC69"/>
    <mergeCell ref="B64:CN64"/>
    <mergeCell ref="B66:R66"/>
    <mergeCell ref="S66:CN66"/>
    <mergeCell ref="B67:E69"/>
    <mergeCell ref="F67:R67"/>
    <mergeCell ref="S67:AZ67"/>
    <mergeCell ref="BA67:BO67"/>
    <mergeCell ref="BP67:CN67"/>
    <mergeCell ref="F68:R68"/>
    <mergeCell ref="S68:T68"/>
    <mergeCell ref="AB72:AD72"/>
    <mergeCell ref="AE72:AG72"/>
    <mergeCell ref="AH72:AJ72"/>
    <mergeCell ref="AK72:AM72"/>
    <mergeCell ref="AN72:BR72"/>
    <mergeCell ref="BS72:CN72"/>
    <mergeCell ref="B72:G72"/>
    <mergeCell ref="H72:J72"/>
    <mergeCell ref="K72:M72"/>
    <mergeCell ref="N72:P72"/>
    <mergeCell ref="Q72:U72"/>
    <mergeCell ref="V72:AA72"/>
    <mergeCell ref="B70:CN70"/>
    <mergeCell ref="K71:R71"/>
    <mergeCell ref="S71:U71"/>
    <mergeCell ref="V71:AC71"/>
    <mergeCell ref="B56:CN56"/>
    <mergeCell ref="B57:CN57"/>
    <mergeCell ref="B58:CN58"/>
    <mergeCell ref="B59:CN59"/>
    <mergeCell ref="B60:CN60"/>
    <mergeCell ref="B63:M63"/>
    <mergeCell ref="B54:AU54"/>
    <mergeCell ref="AY54:BD54"/>
    <mergeCell ref="BE54:BG54"/>
    <mergeCell ref="BH54:BJ54"/>
    <mergeCell ref="BK54:BM54"/>
    <mergeCell ref="BN54:BP54"/>
    <mergeCell ref="B53:AU53"/>
    <mergeCell ref="AY53:BD53"/>
    <mergeCell ref="BE53:BG53"/>
    <mergeCell ref="BH53:BJ53"/>
    <mergeCell ref="BK53:BM53"/>
    <mergeCell ref="BN53:BP53"/>
    <mergeCell ref="B52:AU52"/>
    <mergeCell ref="AY52:BD52"/>
    <mergeCell ref="BE52:BG52"/>
    <mergeCell ref="BH52:BJ52"/>
    <mergeCell ref="BK52:BM52"/>
    <mergeCell ref="BN52:BP52"/>
    <mergeCell ref="B51:AU51"/>
    <mergeCell ref="AY51:BD51"/>
    <mergeCell ref="BE51:BG51"/>
    <mergeCell ref="BH51:BJ51"/>
    <mergeCell ref="BK51:BM51"/>
    <mergeCell ref="BN51:BP51"/>
    <mergeCell ref="B48:CN48"/>
    <mergeCell ref="B49:AU49"/>
    <mergeCell ref="AV49:CN49"/>
    <mergeCell ref="B50:AU50"/>
    <mergeCell ref="AY50:BD50"/>
    <mergeCell ref="BE50:BG50"/>
    <mergeCell ref="BH50:BJ50"/>
    <mergeCell ref="BK50:BM50"/>
    <mergeCell ref="BN50:BP50"/>
    <mergeCell ref="AB47:AD47"/>
    <mergeCell ref="AE47:AG47"/>
    <mergeCell ref="AH47:AJ47"/>
    <mergeCell ref="AK47:AM47"/>
    <mergeCell ref="AN47:BR47"/>
    <mergeCell ref="BS47:CN47"/>
    <mergeCell ref="B47:G47"/>
    <mergeCell ref="H47:J47"/>
    <mergeCell ref="K47:M47"/>
    <mergeCell ref="N47:P47"/>
    <mergeCell ref="Q47:U47"/>
    <mergeCell ref="V47:AA47"/>
    <mergeCell ref="AB46:AD46"/>
    <mergeCell ref="AE46:AG46"/>
    <mergeCell ref="AH46:AJ46"/>
    <mergeCell ref="AK46:AM46"/>
    <mergeCell ref="AN46:BR46"/>
    <mergeCell ref="BS46:CN46"/>
    <mergeCell ref="B46:G46"/>
    <mergeCell ref="H46:J46"/>
    <mergeCell ref="K46:M46"/>
    <mergeCell ref="N46:P46"/>
    <mergeCell ref="Q46:U46"/>
    <mergeCell ref="V46:AA46"/>
    <mergeCell ref="AB45:AD45"/>
    <mergeCell ref="AE45:AG45"/>
    <mergeCell ref="AH45:AJ45"/>
    <mergeCell ref="AK45:AM45"/>
    <mergeCell ref="AN45:BR45"/>
    <mergeCell ref="BS45:CN45"/>
    <mergeCell ref="B45:G45"/>
    <mergeCell ref="H45:J45"/>
    <mergeCell ref="K45:M45"/>
    <mergeCell ref="N45:P45"/>
    <mergeCell ref="Q45:U45"/>
    <mergeCell ref="V45:AA45"/>
    <mergeCell ref="AB44:AD44"/>
    <mergeCell ref="AE44:AG44"/>
    <mergeCell ref="AH44:AJ44"/>
    <mergeCell ref="AK44:AM44"/>
    <mergeCell ref="AN44:BR44"/>
    <mergeCell ref="BS44:CN44"/>
    <mergeCell ref="B44:G44"/>
    <mergeCell ref="H44:J44"/>
    <mergeCell ref="K44:M44"/>
    <mergeCell ref="N44:P44"/>
    <mergeCell ref="Q44:U44"/>
    <mergeCell ref="V44:AA44"/>
    <mergeCell ref="AB43:AD43"/>
    <mergeCell ref="AE43:AG43"/>
    <mergeCell ref="AH43:AJ43"/>
    <mergeCell ref="AK43:AM43"/>
    <mergeCell ref="AN43:BR43"/>
    <mergeCell ref="BS43:CN43"/>
    <mergeCell ref="B43:G43"/>
    <mergeCell ref="H43:J43"/>
    <mergeCell ref="K43:M43"/>
    <mergeCell ref="N43:P43"/>
    <mergeCell ref="Q43:U43"/>
    <mergeCell ref="V43:AA43"/>
    <mergeCell ref="AB42:AD42"/>
    <mergeCell ref="AE42:AG42"/>
    <mergeCell ref="AH42:AJ42"/>
    <mergeCell ref="AK42:AM42"/>
    <mergeCell ref="AN42:BR42"/>
    <mergeCell ref="BS42:CN42"/>
    <mergeCell ref="B42:G42"/>
    <mergeCell ref="H42:J42"/>
    <mergeCell ref="K42:M42"/>
    <mergeCell ref="N42:P42"/>
    <mergeCell ref="Q42:U42"/>
    <mergeCell ref="V42:AA42"/>
    <mergeCell ref="AB41:AD41"/>
    <mergeCell ref="AE41:AG41"/>
    <mergeCell ref="AH41:AJ41"/>
    <mergeCell ref="AK41:AM41"/>
    <mergeCell ref="AN41:BR41"/>
    <mergeCell ref="BS41:CN41"/>
    <mergeCell ref="B41:G41"/>
    <mergeCell ref="H41:J41"/>
    <mergeCell ref="K41:M41"/>
    <mergeCell ref="N41:P41"/>
    <mergeCell ref="Q41:U41"/>
    <mergeCell ref="V41:AA41"/>
    <mergeCell ref="B39:CN39"/>
    <mergeCell ref="K40:R40"/>
    <mergeCell ref="S40:U40"/>
    <mergeCell ref="V40:AC40"/>
    <mergeCell ref="AN40:BR40"/>
    <mergeCell ref="BS40:CN40"/>
    <mergeCell ref="B17:CN17"/>
    <mergeCell ref="AG37:AH37"/>
    <mergeCell ref="F38:R38"/>
    <mergeCell ref="S38:T38"/>
    <mergeCell ref="U38:AA38"/>
    <mergeCell ref="AB38:AC38"/>
    <mergeCell ref="B35:R35"/>
    <mergeCell ref="S35:CN35"/>
    <mergeCell ref="B36:E38"/>
    <mergeCell ref="F36:R36"/>
    <mergeCell ref="S36:AZ36"/>
    <mergeCell ref="BA36:BO36"/>
    <mergeCell ref="BP36:CN36"/>
    <mergeCell ref="F37:R37"/>
    <mergeCell ref="S37:T37"/>
    <mergeCell ref="U37:AF37"/>
    <mergeCell ref="B25:CN25"/>
    <mergeCell ref="B26:CN26"/>
    <mergeCell ref="B27:CN27"/>
    <mergeCell ref="B28:CN28"/>
    <mergeCell ref="B29:CN29"/>
    <mergeCell ref="B23:AU23"/>
    <mergeCell ref="AY23:BD23"/>
    <mergeCell ref="BE23:BG23"/>
    <mergeCell ref="BH23:BJ23"/>
    <mergeCell ref="BK23:BM23"/>
    <mergeCell ref="BN23:BP23"/>
    <mergeCell ref="B22:AU22"/>
    <mergeCell ref="AY22:BD22"/>
    <mergeCell ref="BE22:BG22"/>
    <mergeCell ref="BH22:BJ22"/>
    <mergeCell ref="BK22:BM22"/>
    <mergeCell ref="BN22:BP22"/>
    <mergeCell ref="B18:AU18"/>
    <mergeCell ref="AV18:CN18"/>
    <mergeCell ref="B19:AU19"/>
    <mergeCell ref="AY19:BD19"/>
    <mergeCell ref="BE19:BG19"/>
    <mergeCell ref="BH19:BJ19"/>
    <mergeCell ref="BK19:BM19"/>
    <mergeCell ref="BN19:BP19"/>
    <mergeCell ref="B21:AU21"/>
    <mergeCell ref="AY21:BD21"/>
    <mergeCell ref="BE21:BG21"/>
    <mergeCell ref="BH21:BJ21"/>
    <mergeCell ref="BK21:BM21"/>
    <mergeCell ref="BN21:BP21"/>
    <mergeCell ref="B20:AU20"/>
    <mergeCell ref="AY20:BD20"/>
    <mergeCell ref="BE20:BG20"/>
    <mergeCell ref="BH20:BJ20"/>
    <mergeCell ref="BK20:BM20"/>
    <mergeCell ref="BN20:BP20"/>
    <mergeCell ref="AB16:AD16"/>
    <mergeCell ref="AE16:AG16"/>
    <mergeCell ref="AH16:AJ16"/>
    <mergeCell ref="AK16:AM16"/>
    <mergeCell ref="AN16:BR16"/>
    <mergeCell ref="BS16:CN16"/>
    <mergeCell ref="B16:G16"/>
    <mergeCell ref="H16:J16"/>
    <mergeCell ref="K16:M16"/>
    <mergeCell ref="N16:P16"/>
    <mergeCell ref="Q16:U16"/>
    <mergeCell ref="V16:AA16"/>
    <mergeCell ref="AB15:AD15"/>
    <mergeCell ref="AE15:AG15"/>
    <mergeCell ref="AH15:AJ15"/>
    <mergeCell ref="AK15:AM15"/>
    <mergeCell ref="AN15:BR15"/>
    <mergeCell ref="BS15:CN15"/>
    <mergeCell ref="B15:G15"/>
    <mergeCell ref="H15:J15"/>
    <mergeCell ref="K15:M15"/>
    <mergeCell ref="N15:P15"/>
    <mergeCell ref="Q15:U15"/>
    <mergeCell ref="V15:AA15"/>
    <mergeCell ref="AK14:AM14"/>
    <mergeCell ref="AN14:BR14"/>
    <mergeCell ref="BS14:CN14"/>
    <mergeCell ref="B14:G14"/>
    <mergeCell ref="H14:J14"/>
    <mergeCell ref="K14:M14"/>
    <mergeCell ref="N14:P14"/>
    <mergeCell ref="Q14:U14"/>
    <mergeCell ref="V14:AA14"/>
    <mergeCell ref="AB13:AD13"/>
    <mergeCell ref="AE13:AG13"/>
    <mergeCell ref="AH13:AJ13"/>
    <mergeCell ref="AK13:AM13"/>
    <mergeCell ref="AN13:BR13"/>
    <mergeCell ref="BS13:CN13"/>
    <mergeCell ref="B13:G13"/>
    <mergeCell ref="H13:J13"/>
    <mergeCell ref="K13:M13"/>
    <mergeCell ref="N13:P13"/>
    <mergeCell ref="Q13:U13"/>
    <mergeCell ref="V13:AA13"/>
    <mergeCell ref="BS10:CN10"/>
    <mergeCell ref="B10:G10"/>
    <mergeCell ref="H10:J10"/>
    <mergeCell ref="K10:M10"/>
    <mergeCell ref="N10:P10"/>
    <mergeCell ref="Q10:U10"/>
    <mergeCell ref="V10:AA10"/>
    <mergeCell ref="B1:M1"/>
    <mergeCell ref="B2:CN2"/>
    <mergeCell ref="B4:R4"/>
    <mergeCell ref="S4:CN4"/>
    <mergeCell ref="B32:M32"/>
    <mergeCell ref="AB12:AD12"/>
    <mergeCell ref="AE12:AG12"/>
    <mergeCell ref="AH12:AJ12"/>
    <mergeCell ref="AK12:AM12"/>
    <mergeCell ref="AN12:BR12"/>
    <mergeCell ref="BS12:CN12"/>
    <mergeCell ref="B12:G12"/>
    <mergeCell ref="H12:J12"/>
    <mergeCell ref="K12:M12"/>
    <mergeCell ref="N12:P12"/>
    <mergeCell ref="Q12:U12"/>
    <mergeCell ref="V12:AA12"/>
    <mergeCell ref="H11:J11"/>
    <mergeCell ref="K11:M11"/>
    <mergeCell ref="N11:P11"/>
    <mergeCell ref="Q11:U11"/>
    <mergeCell ref="V11:AA11"/>
    <mergeCell ref="AB14:AD14"/>
    <mergeCell ref="AE14:AG14"/>
    <mergeCell ref="AH14:AJ14"/>
    <mergeCell ref="B33:CN33"/>
    <mergeCell ref="S7:T7"/>
    <mergeCell ref="U7:AA7"/>
    <mergeCell ref="AB7:AC7"/>
    <mergeCell ref="B8:CN8"/>
    <mergeCell ref="K9:R9"/>
    <mergeCell ref="S9:U9"/>
    <mergeCell ref="V9:AC9"/>
    <mergeCell ref="AN9:BR9"/>
    <mergeCell ref="BS9:CN9"/>
    <mergeCell ref="B5:E7"/>
    <mergeCell ref="F5:R5"/>
    <mergeCell ref="S5:AZ5"/>
    <mergeCell ref="BA5:BO5"/>
    <mergeCell ref="BP5:CN5"/>
    <mergeCell ref="F6:R6"/>
    <mergeCell ref="S6:T6"/>
    <mergeCell ref="U6:AF6"/>
    <mergeCell ref="AG6:AH6"/>
    <mergeCell ref="F7:R7"/>
    <mergeCell ref="AB11:AD11"/>
    <mergeCell ref="AE11:AG11"/>
    <mergeCell ref="AH11:AJ11"/>
    <mergeCell ref="AK11:AM11"/>
    <mergeCell ref="AN11:BR11"/>
    <mergeCell ref="BS11:CN11"/>
    <mergeCell ref="B11:G11"/>
    <mergeCell ref="AB10:AD10"/>
    <mergeCell ref="AE10:AG10"/>
    <mergeCell ref="AH10:AJ10"/>
    <mergeCell ref="AK10:AM10"/>
    <mergeCell ref="AN10:BR10"/>
  </mergeCells>
  <phoneticPr fontId="1"/>
  <dataValidations count="1">
    <dataValidation type="list" allowBlank="1" showInputMessage="1" showErrorMessage="1" sqref="V10:AA16 B10:G16 AY19:BD23 V41:AA47 B41:G47 AY50:BD54 V72:AA78 B72:G78 AY81:BD85 V103:AA109 B103:G109 AY112:BD116 V134:AA140 B134:G140 AY143:BD147 V165:AA171 B165:G171 AY174:BD178 V196:AA202 B196:G202 AY205:BD209" xr:uid="{CCD44699-C0D7-40C3-86F7-CA0F9C6507E3}">
      <formula1>"昭和,平成,令和"</formula1>
    </dataValidation>
  </dataValidations>
  <pageMargins left="0.70866141732283472" right="0.70866141732283472" top="0.74803149606299213" bottom="0.74803149606299213" header="0.31496062992125984" footer="0.31496062992125984"/>
  <pageSetup paperSize="9" orientation="portrait" blackAndWhite="1" r:id="rId1"/>
  <rowBreaks count="6" manualBreakCount="6">
    <brk id="31" min="1" max="91" man="1"/>
    <brk id="62" min="1" max="91" man="1"/>
    <brk id="93" min="1" max="91" man="1"/>
    <brk id="124" min="1" max="91" man="1"/>
    <brk id="155" min="1" max="91" man="1"/>
    <brk id="186" min="1" max="91"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1777A-7AAF-49B3-B94A-4A6E40CF665B}">
  <dimension ref="A1:CT280"/>
  <sheetViews>
    <sheetView view="pageBreakPreview" zoomScaleNormal="100" zoomScaleSheetLayoutView="100" workbookViewId="0">
      <selection activeCell="CA204" sqref="CA204:CC204"/>
    </sheetView>
  </sheetViews>
  <sheetFormatPr defaultColWidth="0.875" defaultRowHeight="18" customHeight="1" x14ac:dyDescent="0.4"/>
  <cols>
    <col min="1" max="1" width="8" style="104" bestFit="1" customWidth="1"/>
    <col min="2" max="94" width="0.875" style="46"/>
    <col min="95" max="95" width="9.125" style="98" bestFit="1" customWidth="1"/>
    <col min="96" max="96" width="6.5" style="46" customWidth="1"/>
    <col min="97" max="98" width="3.5" style="46" bestFit="1" customWidth="1"/>
    <col min="99" max="16384" width="0.875" style="46"/>
  </cols>
  <sheetData>
    <row r="1" spans="1:96" ht="18" customHeight="1" x14ac:dyDescent="0.4">
      <c r="A1" s="104" t="s">
        <v>265</v>
      </c>
      <c r="B1" s="338" t="s">
        <v>216</v>
      </c>
      <c r="C1" s="314"/>
      <c r="D1" s="314"/>
      <c r="E1" s="314"/>
      <c r="F1" s="314"/>
      <c r="G1" s="314"/>
      <c r="H1" s="314"/>
      <c r="I1" s="314"/>
      <c r="J1" s="314"/>
      <c r="K1" s="314"/>
      <c r="L1" s="314"/>
      <c r="M1" s="339"/>
    </row>
    <row r="2" spans="1:96" ht="18" customHeight="1" x14ac:dyDescent="0.4">
      <c r="B2" s="810" t="s">
        <v>217</v>
      </c>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c r="AH2" s="810"/>
      <c r="AI2" s="810"/>
      <c r="AJ2" s="810"/>
      <c r="AK2" s="810"/>
      <c r="AL2" s="810"/>
      <c r="AM2" s="810"/>
      <c r="AN2" s="810"/>
      <c r="AO2" s="810"/>
      <c r="AP2" s="810"/>
      <c r="AQ2" s="810"/>
      <c r="AR2" s="810"/>
      <c r="AS2" s="810"/>
      <c r="AT2" s="810"/>
      <c r="AU2" s="810"/>
      <c r="AV2" s="810"/>
      <c r="AW2" s="810"/>
      <c r="AX2" s="810"/>
      <c r="AY2" s="810"/>
      <c r="AZ2" s="810"/>
      <c r="BA2" s="810"/>
      <c r="BB2" s="810"/>
      <c r="BC2" s="810"/>
      <c r="BD2" s="810"/>
      <c r="BE2" s="810"/>
      <c r="BF2" s="810"/>
      <c r="BG2" s="810"/>
      <c r="BH2" s="810"/>
      <c r="BI2" s="810"/>
      <c r="BJ2" s="810"/>
      <c r="BK2" s="810"/>
      <c r="BL2" s="810"/>
      <c r="BM2" s="810"/>
      <c r="BN2" s="810"/>
      <c r="BO2" s="810"/>
      <c r="BP2" s="810"/>
      <c r="BQ2" s="810"/>
      <c r="BR2" s="810"/>
      <c r="BS2" s="810"/>
      <c r="BT2" s="810"/>
      <c r="BU2" s="810"/>
      <c r="BV2" s="810"/>
      <c r="BW2" s="810"/>
      <c r="BX2" s="810"/>
      <c r="BY2" s="810"/>
      <c r="BZ2" s="810"/>
      <c r="CA2" s="810"/>
      <c r="CB2" s="810"/>
      <c r="CC2" s="810"/>
      <c r="CD2" s="810"/>
      <c r="CE2" s="810"/>
      <c r="CF2" s="810"/>
      <c r="CG2" s="810"/>
      <c r="CH2" s="810"/>
      <c r="CI2" s="810"/>
      <c r="CJ2" s="810"/>
      <c r="CK2" s="810"/>
      <c r="CL2" s="810"/>
      <c r="CM2" s="810"/>
      <c r="CN2" s="810"/>
    </row>
    <row r="3" spans="1:96" ht="15.95" customHeight="1" x14ac:dyDescent="0.4"/>
    <row r="4" spans="1:96" ht="15.95" customHeight="1" x14ac:dyDescent="0.4">
      <c r="BP4" s="811" t="s">
        <v>221</v>
      </c>
      <c r="BQ4" s="811"/>
      <c r="BR4" s="811"/>
      <c r="BS4" s="811"/>
      <c r="BT4" s="811"/>
      <c r="BU4" s="812"/>
      <c r="BV4" s="812"/>
      <c r="BW4" s="812"/>
      <c r="BX4" s="811" t="s">
        <v>165</v>
      </c>
      <c r="BY4" s="811"/>
      <c r="BZ4" s="811"/>
      <c r="CA4" s="812"/>
      <c r="CB4" s="812"/>
      <c r="CC4" s="812"/>
      <c r="CD4" s="811" t="s">
        <v>167</v>
      </c>
      <c r="CE4" s="811"/>
      <c r="CF4" s="811"/>
      <c r="CG4" s="812"/>
      <c r="CH4" s="812"/>
      <c r="CI4" s="812"/>
      <c r="CJ4" s="811" t="s">
        <v>123</v>
      </c>
      <c r="CK4" s="811"/>
      <c r="CL4" s="811"/>
      <c r="CQ4" s="100">
        <f>IF(CG4="",0,VALUE("R"&amp;BU4&amp;"."&amp;CA4&amp;"."&amp;CG4))</f>
        <v>0</v>
      </c>
      <c r="CR4" s="124">
        <f>IF(CQ4=0,0,DATE(YEAR(CQ4),MONTH(CQ4)-1,DAY(CQ4)))</f>
        <v>0</v>
      </c>
    </row>
    <row r="5" spans="1:96" ht="15.95" customHeight="1" x14ac:dyDescent="0.4"/>
    <row r="6" spans="1:96" ht="15.95" customHeight="1" x14ac:dyDescent="0.4">
      <c r="E6" s="46" t="s">
        <v>220</v>
      </c>
    </row>
    <row r="7" spans="1:96" ht="15.95" customHeight="1" x14ac:dyDescent="0.4">
      <c r="CJ7" s="98"/>
      <c r="CQ7" s="46"/>
    </row>
    <row r="8" spans="1:96" ht="15.95" customHeight="1" x14ac:dyDescent="0.4">
      <c r="AP8" s="46" t="s">
        <v>218</v>
      </c>
      <c r="CJ8" s="98"/>
      <c r="CQ8" s="46"/>
    </row>
    <row r="9" spans="1:96" ht="15.95" customHeight="1" x14ac:dyDescent="0.4">
      <c r="AP9" s="46" t="s">
        <v>64</v>
      </c>
      <c r="BD9" s="113" t="str">
        <f>IF(基本事項!$V$6="","",基本事項!$N$6&amp;基本事項!$V$6)</f>
        <v/>
      </c>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4"/>
      <c r="CK9" s="113"/>
      <c r="CL9" s="113"/>
      <c r="CM9" s="112"/>
      <c r="CN9" s="112"/>
      <c r="CQ9" s="46"/>
    </row>
    <row r="10" spans="1:96" ht="15.95" customHeight="1" x14ac:dyDescent="0.4">
      <c r="AP10" s="46" t="s">
        <v>52</v>
      </c>
      <c r="BD10" s="113" t="str">
        <f>IF(基本事項!$N$4="","",基本事項!$N$4)</f>
        <v/>
      </c>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4"/>
      <c r="CK10" s="113"/>
      <c r="CL10" s="113"/>
      <c r="CM10" s="113"/>
      <c r="CN10" s="113"/>
      <c r="CQ10" s="46"/>
    </row>
    <row r="11" spans="1:96" ht="9" customHeight="1" x14ac:dyDescent="0.4">
      <c r="CJ11" s="98"/>
      <c r="CQ11" s="46"/>
    </row>
    <row r="12" spans="1:96" ht="15.95" customHeight="1" x14ac:dyDescent="0.4">
      <c r="AP12" s="46" t="s">
        <v>219</v>
      </c>
      <c r="BD12" s="113" t="str">
        <f>IF(基本事項!$N$11="","　　　　　　　　　　　　　　　　　　",基本事項!$N$12&amp;"　"&amp;基本事項!$N$11)&amp;"　印"</f>
        <v>　　　　　　　　　　　　　　　　　　　印</v>
      </c>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4"/>
      <c r="CK12" s="113"/>
      <c r="CL12" s="113"/>
      <c r="CM12" s="113"/>
      <c r="CN12" s="113"/>
      <c r="CQ12" s="46"/>
    </row>
    <row r="13" spans="1:96" ht="15.95" customHeight="1" x14ac:dyDescent="0.4">
      <c r="AP13" s="46" t="s">
        <v>63</v>
      </c>
      <c r="BD13" s="113" t="str">
        <f>IF(基本事項!$V$7="","",基本事項!$N$7&amp;"（"&amp;基本事項!$S$7&amp;"）"&amp;基本事項!$V$7)</f>
        <v/>
      </c>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4"/>
      <c r="CK13" s="113"/>
      <c r="CL13" s="113"/>
      <c r="CM13" s="113"/>
      <c r="CN13" s="113"/>
      <c r="CQ13" s="46"/>
    </row>
    <row r="14" spans="1:96" ht="15.95" customHeight="1" x14ac:dyDescent="0.4">
      <c r="CJ14" s="98"/>
      <c r="CQ14" s="46"/>
    </row>
    <row r="15" spans="1:96" ht="18" customHeight="1" x14ac:dyDescent="0.4">
      <c r="B15" s="46" t="s">
        <v>222</v>
      </c>
      <c r="CJ15" s="98"/>
      <c r="CQ15" s="46"/>
    </row>
    <row r="16" spans="1:96" ht="6" customHeight="1" x14ac:dyDescent="0.4">
      <c r="CJ16" s="98"/>
      <c r="CQ16" s="46"/>
    </row>
    <row r="17" spans="2:98" ht="27" customHeight="1" x14ac:dyDescent="0.4">
      <c r="B17" s="338" t="s">
        <v>224</v>
      </c>
      <c r="C17" s="314"/>
      <c r="D17" s="314"/>
      <c r="E17" s="314"/>
      <c r="F17" s="314"/>
      <c r="G17" s="314"/>
      <c r="H17" s="314"/>
      <c r="I17" s="314"/>
      <c r="J17" s="314"/>
      <c r="K17" s="314"/>
      <c r="L17" s="314"/>
      <c r="M17" s="314"/>
      <c r="N17" s="314"/>
      <c r="O17" s="314"/>
      <c r="P17" s="314"/>
      <c r="Q17" s="314"/>
      <c r="R17" s="339"/>
      <c r="S17" s="804" t="str">
        <f>IF(基本事項!N48="","",基本事項!N48)</f>
        <v/>
      </c>
      <c r="T17" s="805"/>
      <c r="U17" s="805"/>
      <c r="V17" s="805"/>
      <c r="W17" s="805"/>
      <c r="X17" s="805"/>
      <c r="Y17" s="805"/>
      <c r="Z17" s="805"/>
      <c r="AA17" s="805"/>
      <c r="AB17" s="805"/>
      <c r="AC17" s="805"/>
      <c r="AD17" s="805"/>
      <c r="AE17" s="805"/>
      <c r="AF17" s="805"/>
      <c r="AG17" s="805"/>
      <c r="AH17" s="805"/>
      <c r="AI17" s="805"/>
      <c r="AJ17" s="805"/>
      <c r="AK17" s="805"/>
      <c r="AL17" s="805"/>
      <c r="AM17" s="805"/>
      <c r="AN17" s="805"/>
      <c r="AO17" s="805"/>
      <c r="AP17" s="805"/>
      <c r="AQ17" s="805"/>
      <c r="AR17" s="805"/>
      <c r="AS17" s="805"/>
      <c r="AT17" s="805"/>
      <c r="AU17" s="805"/>
      <c r="AV17" s="805"/>
      <c r="AW17" s="805"/>
      <c r="AX17" s="805"/>
      <c r="AY17" s="805"/>
      <c r="AZ17" s="805"/>
      <c r="BA17" s="805"/>
      <c r="BB17" s="805"/>
      <c r="BC17" s="805"/>
      <c r="BD17" s="805"/>
      <c r="BE17" s="115" t="s">
        <v>223</v>
      </c>
      <c r="BF17" s="115"/>
      <c r="BG17" s="115"/>
      <c r="BH17" s="115"/>
      <c r="BI17" s="115"/>
      <c r="BJ17" s="115"/>
      <c r="BK17" s="115"/>
      <c r="BL17" s="115"/>
      <c r="BM17" s="115"/>
      <c r="BN17" s="115"/>
      <c r="BO17" s="115"/>
      <c r="BP17" s="115"/>
      <c r="BQ17" s="800" t="str">
        <f>IF(CQ17=0,"",CR17&amp;CT17&amp;"年"&amp;IF(MONTH(CQ17)&lt;10,DBCS(MONTH(CQ17)),MONTH(CQ17))&amp;"月"&amp;IF(DAY(CQ17)&lt;10,DBCS(DAY(CQ17)),DAY(CQ17))&amp;"日")</f>
        <v/>
      </c>
      <c r="BR17" s="800"/>
      <c r="BS17" s="800"/>
      <c r="BT17" s="800"/>
      <c r="BU17" s="800"/>
      <c r="BV17" s="800"/>
      <c r="BW17" s="800"/>
      <c r="BX17" s="800"/>
      <c r="BY17" s="800"/>
      <c r="BZ17" s="800"/>
      <c r="CA17" s="800"/>
      <c r="CB17" s="800"/>
      <c r="CC17" s="800"/>
      <c r="CD17" s="800"/>
      <c r="CE17" s="800"/>
      <c r="CF17" s="800"/>
      <c r="CG17" s="800"/>
      <c r="CH17" s="800"/>
      <c r="CI17" s="800"/>
      <c r="CJ17" s="800"/>
      <c r="CK17" s="116" t="s">
        <v>111</v>
      </c>
      <c r="CL17" s="116"/>
      <c r="CM17" s="116"/>
      <c r="CN17" s="117"/>
      <c r="CQ17" s="123">
        <f>基本事項!N49</f>
        <v>0</v>
      </c>
      <c r="CR17" s="91" t="str">
        <f>IF(CQ17&lt;32516,"昭和","平成")</f>
        <v>昭和</v>
      </c>
      <c r="CS17" s="92">
        <f>IF(CQ17&lt;32516,YEAR(CQ17)-1925,YEAR(CQ17)-1988)</f>
        <v>-25</v>
      </c>
      <c r="CT17" s="91">
        <f>IF(AND(CS17&gt;1,CS17&lt;10),DBCS(CS17),IF(CS17=1,"元",CS17))</f>
        <v>-25</v>
      </c>
    </row>
    <row r="18" spans="2:98" ht="36" customHeight="1" x14ac:dyDescent="0.4">
      <c r="B18" s="780" t="s">
        <v>225</v>
      </c>
      <c r="C18" s="781"/>
      <c r="D18" s="781"/>
      <c r="E18" s="781"/>
      <c r="F18" s="781"/>
      <c r="G18" s="781"/>
      <c r="H18" s="781"/>
      <c r="I18" s="781"/>
      <c r="J18" s="781"/>
      <c r="K18" s="781"/>
      <c r="L18" s="781"/>
      <c r="M18" s="781"/>
      <c r="N18" s="781"/>
      <c r="O18" s="781"/>
      <c r="P18" s="781"/>
      <c r="Q18" s="781"/>
      <c r="R18" s="782"/>
      <c r="S18" s="804" t="str">
        <f>IF(基本事項!N51="","",基本事項!N51)</f>
        <v/>
      </c>
      <c r="T18" s="805"/>
      <c r="U18" s="805"/>
      <c r="V18" s="805"/>
      <c r="W18" s="805"/>
      <c r="X18" s="805"/>
      <c r="Y18" s="805"/>
      <c r="Z18" s="805"/>
      <c r="AA18" s="805"/>
      <c r="AB18" s="805"/>
      <c r="AC18" s="805"/>
      <c r="AD18" s="805"/>
      <c r="AE18" s="805"/>
      <c r="AF18" s="805"/>
      <c r="AG18" s="805"/>
      <c r="AH18" s="805"/>
      <c r="AI18" s="805"/>
      <c r="AJ18" s="805"/>
      <c r="AK18" s="805"/>
      <c r="AL18" s="805"/>
      <c r="AM18" s="805"/>
      <c r="AN18" s="805"/>
      <c r="AO18" s="805"/>
      <c r="AP18" s="805"/>
      <c r="AQ18" s="805"/>
      <c r="AR18" s="805"/>
      <c r="AS18" s="805"/>
      <c r="AT18" s="805"/>
      <c r="AU18" s="805"/>
      <c r="AV18" s="805"/>
      <c r="AW18" s="805"/>
      <c r="AX18" s="805"/>
      <c r="AY18" s="805"/>
      <c r="AZ18" s="805"/>
      <c r="BA18" s="805"/>
      <c r="BB18" s="805"/>
      <c r="BC18" s="805"/>
      <c r="BD18" s="805"/>
      <c r="BE18" s="805"/>
      <c r="BF18" s="805"/>
      <c r="BG18" s="805"/>
      <c r="BH18" s="805"/>
      <c r="BI18" s="805"/>
      <c r="BJ18" s="805"/>
      <c r="BK18" s="805"/>
      <c r="BL18" s="805"/>
      <c r="BM18" s="805"/>
      <c r="BN18" s="805"/>
      <c r="BO18" s="805"/>
      <c r="BP18" s="805"/>
      <c r="BQ18" s="805"/>
      <c r="BR18" s="805"/>
      <c r="BS18" s="805"/>
      <c r="BT18" s="805"/>
      <c r="BU18" s="805"/>
      <c r="BV18" s="805"/>
      <c r="BW18" s="805"/>
      <c r="BX18" s="805"/>
      <c r="BY18" s="805"/>
      <c r="BZ18" s="805"/>
      <c r="CA18" s="805"/>
      <c r="CB18" s="805"/>
      <c r="CC18" s="805"/>
      <c r="CD18" s="805"/>
      <c r="CE18" s="805"/>
      <c r="CF18" s="805"/>
      <c r="CG18" s="805"/>
      <c r="CH18" s="805"/>
      <c r="CI18" s="805"/>
      <c r="CJ18" s="805"/>
      <c r="CK18" s="805"/>
      <c r="CL18" s="805"/>
      <c r="CM18" s="805"/>
      <c r="CN18" s="806"/>
      <c r="CQ18" s="100"/>
      <c r="CR18" s="91"/>
      <c r="CS18" s="92"/>
      <c r="CT18" s="91"/>
    </row>
    <row r="19" spans="2:98" ht="21" customHeight="1" x14ac:dyDescent="0.4">
      <c r="B19" s="780" t="s">
        <v>227</v>
      </c>
      <c r="C19" s="781"/>
      <c r="D19" s="781"/>
      <c r="E19" s="781"/>
      <c r="F19" s="781"/>
      <c r="G19" s="781"/>
      <c r="H19" s="781"/>
      <c r="I19" s="781"/>
      <c r="J19" s="781"/>
      <c r="K19" s="781"/>
      <c r="L19" s="781"/>
      <c r="M19" s="781"/>
      <c r="N19" s="781"/>
      <c r="O19" s="781"/>
      <c r="P19" s="781"/>
      <c r="Q19" s="781"/>
      <c r="R19" s="782"/>
      <c r="S19" s="789"/>
      <c r="T19" s="790"/>
      <c r="U19" s="807" t="str">
        <f>IF(基本事項!N$4="","",基本事項!N$4)</f>
        <v/>
      </c>
      <c r="V19" s="807"/>
      <c r="W19" s="807"/>
      <c r="X19" s="807"/>
      <c r="Y19" s="807"/>
      <c r="Z19" s="807"/>
      <c r="AA19" s="807"/>
      <c r="AB19" s="807"/>
      <c r="AC19" s="807"/>
      <c r="AD19" s="807"/>
      <c r="AE19" s="807"/>
      <c r="AF19" s="807"/>
      <c r="AG19" s="807"/>
      <c r="AH19" s="807"/>
      <c r="AI19" s="807"/>
      <c r="AJ19" s="807"/>
      <c r="AK19" s="807"/>
      <c r="AL19" s="807"/>
      <c r="AM19" s="807"/>
      <c r="AN19" s="807"/>
      <c r="AO19" s="807"/>
      <c r="AP19" s="807"/>
      <c r="AQ19" s="807"/>
      <c r="AR19" s="807"/>
      <c r="AS19" s="807"/>
      <c r="AT19" s="807"/>
      <c r="AU19" s="807"/>
      <c r="AV19" s="807"/>
      <c r="AW19" s="144"/>
      <c r="AX19" s="791"/>
      <c r="AY19" s="791"/>
      <c r="AZ19" s="791"/>
      <c r="BA19" s="791"/>
      <c r="BB19" s="791"/>
      <c r="BC19" s="791"/>
      <c r="BD19" s="791"/>
      <c r="BE19" s="791"/>
      <c r="BF19" s="791"/>
      <c r="BG19" s="791"/>
      <c r="BH19" s="791"/>
      <c r="BI19" s="791"/>
      <c r="BJ19" s="791"/>
      <c r="BK19" s="791"/>
      <c r="BL19" s="791"/>
      <c r="BM19" s="791"/>
      <c r="BN19" s="791"/>
      <c r="BO19" s="791"/>
      <c r="BP19" s="791"/>
      <c r="BQ19" s="791"/>
      <c r="BR19" s="791"/>
      <c r="BS19" s="791"/>
      <c r="BT19" s="791"/>
      <c r="BU19" s="791"/>
      <c r="BV19" s="791"/>
      <c r="BW19" s="791"/>
      <c r="BX19" s="791"/>
      <c r="BY19" s="791"/>
      <c r="BZ19" s="791"/>
      <c r="CA19" s="791"/>
      <c r="CB19" s="791"/>
      <c r="CC19" s="791"/>
      <c r="CD19" s="791"/>
      <c r="CE19" s="791"/>
      <c r="CF19" s="791"/>
      <c r="CG19" s="791"/>
      <c r="CH19" s="791"/>
      <c r="CI19" s="791"/>
      <c r="CJ19" s="791"/>
      <c r="CK19" s="791"/>
      <c r="CL19" s="791"/>
      <c r="CM19" s="791"/>
      <c r="CN19" s="808"/>
    </row>
    <row r="20" spans="2:98" ht="21" customHeight="1" x14ac:dyDescent="0.4">
      <c r="B20" s="783"/>
      <c r="C20" s="784"/>
      <c r="D20" s="784"/>
      <c r="E20" s="784"/>
      <c r="F20" s="784"/>
      <c r="G20" s="784"/>
      <c r="H20" s="784"/>
      <c r="I20" s="784"/>
      <c r="J20" s="784"/>
      <c r="K20" s="784"/>
      <c r="L20" s="784"/>
      <c r="M20" s="784"/>
      <c r="N20" s="784"/>
      <c r="O20" s="784"/>
      <c r="P20" s="784"/>
      <c r="Q20" s="784"/>
      <c r="R20" s="785"/>
      <c r="S20" s="52"/>
      <c r="T20" s="53"/>
      <c r="U20" s="119" t="s">
        <v>226</v>
      </c>
      <c r="V20" s="119"/>
      <c r="W20" s="119"/>
      <c r="X20" s="119"/>
      <c r="Y20" s="119"/>
      <c r="Z20" s="119"/>
      <c r="AA20" s="119"/>
      <c r="AB20" s="119"/>
      <c r="AC20" s="119"/>
      <c r="AD20" s="120"/>
      <c r="AE20" s="119"/>
      <c r="AF20" s="119"/>
      <c r="AG20" s="119"/>
      <c r="AH20" s="119"/>
      <c r="AI20" s="119"/>
      <c r="AJ20" s="119"/>
      <c r="AK20" s="119"/>
      <c r="AL20" s="119"/>
      <c r="AM20" s="119"/>
      <c r="AN20" s="119"/>
      <c r="AO20" s="809"/>
      <c r="AP20" s="809"/>
      <c r="AQ20" s="809"/>
      <c r="AR20" s="809"/>
      <c r="AS20" s="809"/>
      <c r="AT20" s="809"/>
      <c r="AU20" s="809"/>
      <c r="AV20" s="809"/>
      <c r="AW20" s="809"/>
      <c r="AX20" s="809"/>
      <c r="AY20" s="809"/>
      <c r="AZ20" s="809"/>
      <c r="BA20" s="809"/>
      <c r="BB20" s="809"/>
      <c r="BC20" s="809"/>
      <c r="BD20" s="809"/>
      <c r="BE20" s="809"/>
      <c r="BF20" s="809"/>
      <c r="BG20" s="809"/>
      <c r="BH20" s="809"/>
      <c r="BI20" s="809"/>
      <c r="BJ20" s="809"/>
      <c r="BK20" s="809"/>
      <c r="BL20" s="809"/>
      <c r="BM20" s="809"/>
      <c r="BN20" s="809"/>
      <c r="BO20" s="809"/>
      <c r="BP20" s="809"/>
      <c r="BQ20" s="809"/>
      <c r="BR20" s="809"/>
      <c r="BS20" s="809"/>
      <c r="BT20" s="809"/>
      <c r="BU20" s="809"/>
      <c r="BV20" s="809"/>
      <c r="BW20" s="809"/>
      <c r="BX20" s="809"/>
      <c r="BY20" s="809"/>
      <c r="BZ20" s="809"/>
      <c r="CA20" s="809"/>
      <c r="CB20" s="809"/>
      <c r="CC20" s="809"/>
      <c r="CD20" s="809"/>
      <c r="CE20" s="809"/>
      <c r="CF20" s="809"/>
      <c r="CG20" s="809"/>
      <c r="CH20" s="809"/>
      <c r="CI20" s="809"/>
      <c r="CJ20" s="809"/>
      <c r="CK20" s="809"/>
      <c r="CL20" s="107" t="s">
        <v>111</v>
      </c>
      <c r="CM20" s="107"/>
      <c r="CN20" s="108"/>
    </row>
    <row r="21" spans="2:98" ht="21" customHeight="1" x14ac:dyDescent="0.4">
      <c r="B21" s="783"/>
      <c r="C21" s="784"/>
      <c r="D21" s="784"/>
      <c r="E21" s="784"/>
      <c r="F21" s="784"/>
      <c r="G21" s="784"/>
      <c r="H21" s="784"/>
      <c r="I21" s="784"/>
      <c r="J21" s="784"/>
      <c r="K21" s="784"/>
      <c r="L21" s="784"/>
      <c r="M21" s="784"/>
      <c r="N21" s="784"/>
      <c r="O21" s="784"/>
      <c r="P21" s="784"/>
      <c r="Q21" s="784"/>
      <c r="R21" s="785"/>
      <c r="S21" s="789"/>
      <c r="T21" s="790"/>
      <c r="U21" s="807" t="str">
        <f>IF(OR(基本事項!N$4="",AX21=""),"",基本事項!N$4)</f>
        <v/>
      </c>
      <c r="V21" s="807"/>
      <c r="W21" s="807"/>
      <c r="X21" s="807"/>
      <c r="Y21" s="807"/>
      <c r="Z21" s="807"/>
      <c r="AA21" s="807"/>
      <c r="AB21" s="807"/>
      <c r="AC21" s="807"/>
      <c r="AD21" s="807"/>
      <c r="AE21" s="807"/>
      <c r="AF21" s="807"/>
      <c r="AG21" s="807"/>
      <c r="AH21" s="807"/>
      <c r="AI21" s="807"/>
      <c r="AJ21" s="807"/>
      <c r="AK21" s="807"/>
      <c r="AL21" s="807"/>
      <c r="AM21" s="807"/>
      <c r="AN21" s="807"/>
      <c r="AO21" s="807"/>
      <c r="AP21" s="807"/>
      <c r="AQ21" s="807"/>
      <c r="AR21" s="807"/>
      <c r="AS21" s="807"/>
      <c r="AT21" s="807"/>
      <c r="AU21" s="807"/>
      <c r="AV21" s="807"/>
      <c r="AW21" s="144"/>
      <c r="AX21" s="791"/>
      <c r="AY21" s="791"/>
      <c r="AZ21" s="791"/>
      <c r="BA21" s="791"/>
      <c r="BB21" s="791"/>
      <c r="BC21" s="791"/>
      <c r="BD21" s="791"/>
      <c r="BE21" s="791"/>
      <c r="BF21" s="791"/>
      <c r="BG21" s="791"/>
      <c r="BH21" s="791"/>
      <c r="BI21" s="791"/>
      <c r="BJ21" s="791"/>
      <c r="BK21" s="791"/>
      <c r="BL21" s="791"/>
      <c r="BM21" s="791"/>
      <c r="BN21" s="791"/>
      <c r="BO21" s="791"/>
      <c r="BP21" s="791"/>
      <c r="BQ21" s="791"/>
      <c r="BR21" s="791"/>
      <c r="BS21" s="791"/>
      <c r="BT21" s="791"/>
      <c r="BU21" s="791"/>
      <c r="BV21" s="791"/>
      <c r="BW21" s="791"/>
      <c r="BX21" s="791"/>
      <c r="BY21" s="791"/>
      <c r="BZ21" s="791"/>
      <c r="CA21" s="791"/>
      <c r="CB21" s="791"/>
      <c r="CC21" s="791"/>
      <c r="CD21" s="791"/>
      <c r="CE21" s="791"/>
      <c r="CF21" s="791"/>
      <c r="CG21" s="791"/>
      <c r="CH21" s="791"/>
      <c r="CI21" s="791"/>
      <c r="CJ21" s="791"/>
      <c r="CK21" s="791"/>
      <c r="CL21" s="791"/>
      <c r="CM21" s="791"/>
      <c r="CN21" s="808"/>
    </row>
    <row r="22" spans="2:98" ht="21" customHeight="1" x14ac:dyDescent="0.4">
      <c r="B22" s="783"/>
      <c r="C22" s="784"/>
      <c r="D22" s="784"/>
      <c r="E22" s="784"/>
      <c r="F22" s="784"/>
      <c r="G22" s="784"/>
      <c r="H22" s="784"/>
      <c r="I22" s="784"/>
      <c r="J22" s="784"/>
      <c r="K22" s="784"/>
      <c r="L22" s="784"/>
      <c r="M22" s="784"/>
      <c r="N22" s="784"/>
      <c r="O22" s="784"/>
      <c r="P22" s="784"/>
      <c r="Q22" s="784"/>
      <c r="R22" s="785"/>
      <c r="S22" s="52"/>
      <c r="T22" s="53"/>
      <c r="U22" s="119" t="s">
        <v>226</v>
      </c>
      <c r="V22" s="119"/>
      <c r="W22" s="119"/>
      <c r="X22" s="119"/>
      <c r="Y22" s="119"/>
      <c r="Z22" s="119"/>
      <c r="AA22" s="119"/>
      <c r="AB22" s="119"/>
      <c r="AC22" s="119"/>
      <c r="AD22" s="120"/>
      <c r="AE22" s="119"/>
      <c r="AF22" s="119"/>
      <c r="AG22" s="119"/>
      <c r="AH22" s="119"/>
      <c r="AI22" s="119"/>
      <c r="AJ22" s="119"/>
      <c r="AK22" s="119"/>
      <c r="AL22" s="119"/>
      <c r="AM22" s="119"/>
      <c r="AN22" s="119"/>
      <c r="AO22" s="809"/>
      <c r="AP22" s="809"/>
      <c r="AQ22" s="809"/>
      <c r="AR22" s="809"/>
      <c r="AS22" s="809"/>
      <c r="AT22" s="809"/>
      <c r="AU22" s="809"/>
      <c r="AV22" s="809"/>
      <c r="AW22" s="809"/>
      <c r="AX22" s="809"/>
      <c r="AY22" s="809"/>
      <c r="AZ22" s="809"/>
      <c r="BA22" s="809"/>
      <c r="BB22" s="809"/>
      <c r="BC22" s="809"/>
      <c r="BD22" s="809"/>
      <c r="BE22" s="809"/>
      <c r="BF22" s="809"/>
      <c r="BG22" s="809"/>
      <c r="BH22" s="809"/>
      <c r="BI22" s="809"/>
      <c r="BJ22" s="809"/>
      <c r="BK22" s="809"/>
      <c r="BL22" s="809"/>
      <c r="BM22" s="809"/>
      <c r="BN22" s="809"/>
      <c r="BO22" s="809"/>
      <c r="BP22" s="809"/>
      <c r="BQ22" s="809"/>
      <c r="BR22" s="809"/>
      <c r="BS22" s="809"/>
      <c r="BT22" s="809"/>
      <c r="BU22" s="809"/>
      <c r="BV22" s="809"/>
      <c r="BW22" s="809"/>
      <c r="BX22" s="809"/>
      <c r="BY22" s="809"/>
      <c r="BZ22" s="809"/>
      <c r="CA22" s="809"/>
      <c r="CB22" s="809"/>
      <c r="CC22" s="809"/>
      <c r="CD22" s="809"/>
      <c r="CE22" s="809"/>
      <c r="CF22" s="809"/>
      <c r="CG22" s="809"/>
      <c r="CH22" s="809"/>
      <c r="CI22" s="809"/>
      <c r="CJ22" s="809"/>
      <c r="CK22" s="809"/>
      <c r="CL22" s="107" t="s">
        <v>111</v>
      </c>
      <c r="CM22" s="107"/>
      <c r="CN22" s="108"/>
    </row>
    <row r="23" spans="2:98" ht="21" customHeight="1" x14ac:dyDescent="0.4">
      <c r="B23" s="783"/>
      <c r="C23" s="784"/>
      <c r="D23" s="784"/>
      <c r="E23" s="784"/>
      <c r="F23" s="784"/>
      <c r="G23" s="784"/>
      <c r="H23" s="784"/>
      <c r="I23" s="784"/>
      <c r="J23" s="784"/>
      <c r="K23" s="784"/>
      <c r="L23" s="784"/>
      <c r="M23" s="784"/>
      <c r="N23" s="784"/>
      <c r="O23" s="784"/>
      <c r="P23" s="784"/>
      <c r="Q23" s="784"/>
      <c r="R23" s="785"/>
      <c r="S23" s="789"/>
      <c r="T23" s="790"/>
      <c r="U23" s="807" t="str">
        <f>IF(OR(基本事項!N$4="",AX23=""),"",基本事項!N$4)</f>
        <v/>
      </c>
      <c r="V23" s="807"/>
      <c r="W23" s="807"/>
      <c r="X23" s="807"/>
      <c r="Y23" s="807"/>
      <c r="Z23" s="807"/>
      <c r="AA23" s="807"/>
      <c r="AB23" s="807"/>
      <c r="AC23" s="807"/>
      <c r="AD23" s="807"/>
      <c r="AE23" s="807"/>
      <c r="AF23" s="807"/>
      <c r="AG23" s="807"/>
      <c r="AH23" s="807"/>
      <c r="AI23" s="807"/>
      <c r="AJ23" s="807"/>
      <c r="AK23" s="807"/>
      <c r="AL23" s="807"/>
      <c r="AM23" s="807"/>
      <c r="AN23" s="807"/>
      <c r="AO23" s="807"/>
      <c r="AP23" s="807"/>
      <c r="AQ23" s="807"/>
      <c r="AR23" s="807"/>
      <c r="AS23" s="807"/>
      <c r="AT23" s="807"/>
      <c r="AU23" s="807"/>
      <c r="AV23" s="807"/>
      <c r="AW23" s="144"/>
      <c r="AX23" s="791"/>
      <c r="AY23" s="791"/>
      <c r="AZ23" s="791"/>
      <c r="BA23" s="791"/>
      <c r="BB23" s="791"/>
      <c r="BC23" s="791"/>
      <c r="BD23" s="791"/>
      <c r="BE23" s="791"/>
      <c r="BF23" s="791"/>
      <c r="BG23" s="791"/>
      <c r="BH23" s="791"/>
      <c r="BI23" s="791"/>
      <c r="BJ23" s="791"/>
      <c r="BK23" s="791"/>
      <c r="BL23" s="791"/>
      <c r="BM23" s="791"/>
      <c r="BN23" s="791"/>
      <c r="BO23" s="791"/>
      <c r="BP23" s="791"/>
      <c r="BQ23" s="791"/>
      <c r="BR23" s="791"/>
      <c r="BS23" s="791"/>
      <c r="BT23" s="791"/>
      <c r="BU23" s="791"/>
      <c r="BV23" s="791"/>
      <c r="BW23" s="791"/>
      <c r="BX23" s="791"/>
      <c r="BY23" s="791"/>
      <c r="BZ23" s="791"/>
      <c r="CA23" s="791"/>
      <c r="CB23" s="791"/>
      <c r="CC23" s="791"/>
      <c r="CD23" s="791"/>
      <c r="CE23" s="791"/>
      <c r="CF23" s="791"/>
      <c r="CG23" s="791"/>
      <c r="CH23" s="791"/>
      <c r="CI23" s="791"/>
      <c r="CJ23" s="791"/>
      <c r="CK23" s="791"/>
      <c r="CL23" s="791"/>
      <c r="CM23" s="791"/>
      <c r="CN23" s="808"/>
    </row>
    <row r="24" spans="2:98" ht="21" customHeight="1" x14ac:dyDescent="0.4">
      <c r="B24" s="786"/>
      <c r="C24" s="787"/>
      <c r="D24" s="787"/>
      <c r="E24" s="787"/>
      <c r="F24" s="787"/>
      <c r="G24" s="787"/>
      <c r="H24" s="787"/>
      <c r="I24" s="787"/>
      <c r="J24" s="787"/>
      <c r="K24" s="787"/>
      <c r="L24" s="787"/>
      <c r="M24" s="787"/>
      <c r="N24" s="787"/>
      <c r="O24" s="787"/>
      <c r="P24" s="787"/>
      <c r="Q24" s="787"/>
      <c r="R24" s="788"/>
      <c r="S24" s="52"/>
      <c r="T24" s="53"/>
      <c r="U24" s="119" t="s">
        <v>226</v>
      </c>
      <c r="V24" s="119"/>
      <c r="W24" s="119"/>
      <c r="X24" s="119"/>
      <c r="Y24" s="119"/>
      <c r="Z24" s="119"/>
      <c r="AA24" s="119"/>
      <c r="AB24" s="119"/>
      <c r="AC24" s="119"/>
      <c r="AD24" s="120"/>
      <c r="AE24" s="119"/>
      <c r="AF24" s="119"/>
      <c r="AG24" s="119"/>
      <c r="AH24" s="119"/>
      <c r="AI24" s="119"/>
      <c r="AJ24" s="119"/>
      <c r="AK24" s="119"/>
      <c r="AL24" s="119"/>
      <c r="AM24" s="119"/>
      <c r="AN24" s="119"/>
      <c r="AO24" s="809"/>
      <c r="AP24" s="809"/>
      <c r="AQ24" s="809"/>
      <c r="AR24" s="809"/>
      <c r="AS24" s="809"/>
      <c r="AT24" s="809"/>
      <c r="AU24" s="809"/>
      <c r="AV24" s="809"/>
      <c r="AW24" s="809"/>
      <c r="AX24" s="809"/>
      <c r="AY24" s="809"/>
      <c r="AZ24" s="809"/>
      <c r="BA24" s="809"/>
      <c r="BB24" s="809"/>
      <c r="BC24" s="809"/>
      <c r="BD24" s="809"/>
      <c r="BE24" s="809"/>
      <c r="BF24" s="809"/>
      <c r="BG24" s="809"/>
      <c r="BH24" s="809"/>
      <c r="BI24" s="809"/>
      <c r="BJ24" s="809"/>
      <c r="BK24" s="809"/>
      <c r="BL24" s="809"/>
      <c r="BM24" s="809"/>
      <c r="BN24" s="809"/>
      <c r="BO24" s="809"/>
      <c r="BP24" s="809"/>
      <c r="BQ24" s="809"/>
      <c r="BR24" s="809"/>
      <c r="BS24" s="809"/>
      <c r="BT24" s="809"/>
      <c r="BU24" s="809"/>
      <c r="BV24" s="809"/>
      <c r="BW24" s="809"/>
      <c r="BX24" s="809"/>
      <c r="BY24" s="809"/>
      <c r="BZ24" s="809"/>
      <c r="CA24" s="809"/>
      <c r="CB24" s="809"/>
      <c r="CC24" s="809"/>
      <c r="CD24" s="809"/>
      <c r="CE24" s="809"/>
      <c r="CF24" s="809"/>
      <c r="CG24" s="809"/>
      <c r="CH24" s="809"/>
      <c r="CI24" s="809"/>
      <c r="CJ24" s="809"/>
      <c r="CK24" s="809"/>
      <c r="CL24" s="107" t="s">
        <v>111</v>
      </c>
      <c r="CM24" s="107"/>
      <c r="CN24" s="108"/>
    </row>
    <row r="25" spans="2:98" ht="36" customHeight="1" x14ac:dyDescent="0.4">
      <c r="B25" s="793" t="s">
        <v>251</v>
      </c>
      <c r="C25" s="794"/>
      <c r="D25" s="794"/>
      <c r="E25" s="794"/>
      <c r="F25" s="794"/>
      <c r="G25" s="794"/>
      <c r="H25" s="794"/>
      <c r="I25" s="794"/>
      <c r="J25" s="794"/>
      <c r="K25" s="794"/>
      <c r="L25" s="794"/>
      <c r="M25" s="794"/>
      <c r="N25" s="794"/>
      <c r="O25" s="794"/>
      <c r="P25" s="794"/>
      <c r="Q25" s="794"/>
      <c r="R25" s="795"/>
      <c r="S25" s="132"/>
      <c r="T25" s="116"/>
      <c r="U25" s="796"/>
      <c r="V25" s="796"/>
      <c r="W25" s="796"/>
      <c r="X25" s="796"/>
      <c r="Y25" s="796"/>
      <c r="Z25" s="796"/>
      <c r="AA25" s="796"/>
      <c r="AB25" s="796"/>
      <c r="AC25" s="796"/>
      <c r="AD25" s="796"/>
      <c r="AE25" s="796"/>
      <c r="AF25" s="796"/>
      <c r="AG25" s="796"/>
      <c r="AH25" s="796"/>
      <c r="AI25" s="796"/>
      <c r="AJ25" s="796"/>
      <c r="AK25" s="796"/>
      <c r="AL25" s="796"/>
      <c r="AM25" s="796"/>
      <c r="AN25" s="797" t="s">
        <v>171</v>
      </c>
      <c r="AO25" s="797"/>
      <c r="AP25" s="797"/>
      <c r="AQ25" s="797"/>
      <c r="AR25" s="798" t="str">
        <f>IF(CQ4=0,"",EOMONTH(CQ4,-1))</f>
        <v/>
      </c>
      <c r="AS25" s="798"/>
      <c r="AT25" s="798"/>
      <c r="AU25" s="798"/>
      <c r="AV25" s="798"/>
      <c r="AW25" s="798"/>
      <c r="AX25" s="798"/>
      <c r="AY25" s="798"/>
      <c r="AZ25" s="798"/>
      <c r="BA25" s="798"/>
      <c r="BB25" s="798"/>
      <c r="BC25" s="798"/>
      <c r="BD25" s="798"/>
      <c r="BE25" s="798"/>
      <c r="BF25" s="798"/>
      <c r="BG25" s="798"/>
      <c r="BH25" s="798"/>
      <c r="BI25" s="798"/>
      <c r="BJ25" s="798"/>
      <c r="BK25" s="116"/>
      <c r="BL25" s="116"/>
      <c r="BM25" s="799" t="s">
        <v>110</v>
      </c>
      <c r="BN25" s="799"/>
      <c r="BO25" s="799"/>
      <c r="BP25" s="800" t="str">
        <f>IF(AR25="","　年　　月間",IF(CQ25&lt;10,DBCS(CQ25),CQ25)&amp;"年"&amp;IF(CR25&lt;10,DBCS(CR25),CR25)&amp;"月間")</f>
        <v>　年　　月間</v>
      </c>
      <c r="BQ25" s="800"/>
      <c r="BR25" s="800"/>
      <c r="BS25" s="800"/>
      <c r="BT25" s="800"/>
      <c r="BU25" s="800"/>
      <c r="BV25" s="800"/>
      <c r="BW25" s="800"/>
      <c r="BX25" s="800"/>
      <c r="BY25" s="800"/>
      <c r="BZ25" s="800"/>
      <c r="CA25" s="800"/>
      <c r="CB25" s="800"/>
      <c r="CC25" s="800"/>
      <c r="CD25" s="800"/>
      <c r="CE25" s="800"/>
      <c r="CF25" s="800"/>
      <c r="CG25" s="800"/>
      <c r="CH25" s="800"/>
      <c r="CI25" s="800"/>
      <c r="CJ25" s="800"/>
      <c r="CK25" s="800"/>
      <c r="CL25" s="797" t="s">
        <v>111</v>
      </c>
      <c r="CM25" s="797"/>
      <c r="CN25" s="801"/>
      <c r="CQ25" s="100" t="e">
        <f>DATEDIF(U25,AR25,"Y")</f>
        <v>#VALUE!</v>
      </c>
      <c r="CR25" s="91" t="e">
        <f>DATEDIF(U25,AR25,"YM")</f>
        <v>#VALUE!</v>
      </c>
      <c r="CS25" s="92"/>
      <c r="CT25" s="91"/>
    </row>
    <row r="26" spans="2:98" ht="36" customHeight="1" x14ac:dyDescent="0.4">
      <c r="B26" s="793" t="s">
        <v>249</v>
      </c>
      <c r="C26" s="794"/>
      <c r="D26" s="794"/>
      <c r="E26" s="794"/>
      <c r="F26" s="794"/>
      <c r="G26" s="794"/>
      <c r="H26" s="794"/>
      <c r="I26" s="794"/>
      <c r="J26" s="794"/>
      <c r="K26" s="794"/>
      <c r="L26" s="794"/>
      <c r="M26" s="794"/>
      <c r="N26" s="794"/>
      <c r="O26" s="794"/>
      <c r="P26" s="794"/>
      <c r="Q26" s="794"/>
      <c r="R26" s="795"/>
      <c r="S26" s="132"/>
      <c r="T26" s="116"/>
      <c r="U26" s="802"/>
      <c r="V26" s="802"/>
      <c r="W26" s="802"/>
      <c r="X26" s="802"/>
      <c r="Y26" s="802"/>
      <c r="Z26" s="802"/>
      <c r="AA26" s="802"/>
      <c r="AB26" s="802"/>
      <c r="AC26" s="802"/>
      <c r="AD26" s="802"/>
      <c r="AE26" s="802"/>
      <c r="AF26" s="802"/>
      <c r="AG26" s="802"/>
      <c r="AH26" s="802"/>
      <c r="AI26" s="802"/>
      <c r="AJ26" s="802"/>
      <c r="AK26" s="802"/>
      <c r="AL26" s="802"/>
      <c r="AM26" s="802"/>
      <c r="AN26" s="803" t="s">
        <v>123</v>
      </c>
      <c r="AO26" s="803"/>
      <c r="AP26" s="803"/>
      <c r="AQ26" s="803"/>
      <c r="AR26" s="134"/>
      <c r="AS26" s="134"/>
      <c r="AT26" s="134"/>
      <c r="AU26" s="134"/>
      <c r="AV26" s="134"/>
      <c r="AW26" s="134"/>
      <c r="AX26" s="134"/>
      <c r="AY26" s="134"/>
      <c r="AZ26" s="134"/>
      <c r="BA26" s="134"/>
      <c r="BB26" s="134"/>
      <c r="BC26" s="134"/>
      <c r="BD26" s="134"/>
      <c r="BE26" s="134"/>
      <c r="BF26" s="134"/>
      <c r="BG26" s="134"/>
      <c r="BH26" s="134"/>
      <c r="BI26" s="134"/>
      <c r="BJ26" s="134"/>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5"/>
      <c r="CM26" s="115"/>
      <c r="CN26" s="133"/>
      <c r="CQ26" s="136" t="e">
        <f>DATEDIF(U25,AR25,"D")</f>
        <v>#VALUE!</v>
      </c>
      <c r="CR26" s="135" t="s">
        <v>250</v>
      </c>
      <c r="CS26" s="92"/>
      <c r="CT26" s="91"/>
    </row>
    <row r="27" spans="2:98" ht="21" customHeight="1" x14ac:dyDescent="0.4">
      <c r="B27" s="780" t="s">
        <v>252</v>
      </c>
      <c r="C27" s="781"/>
      <c r="D27" s="781"/>
      <c r="E27" s="781"/>
      <c r="F27" s="781"/>
      <c r="G27" s="781"/>
      <c r="H27" s="781"/>
      <c r="I27" s="781"/>
      <c r="J27" s="781"/>
      <c r="K27" s="781"/>
      <c r="L27" s="781"/>
      <c r="M27" s="781"/>
      <c r="N27" s="781"/>
      <c r="O27" s="781"/>
      <c r="P27" s="781"/>
      <c r="Q27" s="781"/>
      <c r="R27" s="782"/>
      <c r="S27" s="789"/>
      <c r="T27" s="790"/>
      <c r="U27" s="144" t="s">
        <v>253</v>
      </c>
      <c r="V27" s="144"/>
      <c r="W27" s="144"/>
      <c r="X27" s="144"/>
      <c r="Y27" s="144"/>
      <c r="Z27" s="144"/>
      <c r="AA27" s="791"/>
      <c r="AB27" s="791"/>
      <c r="AC27" s="791"/>
      <c r="AD27" s="791"/>
      <c r="AE27" s="791"/>
      <c r="AF27" s="791"/>
      <c r="AG27" s="791"/>
      <c r="AH27" s="791"/>
      <c r="AI27" s="791"/>
      <c r="AJ27" s="791"/>
      <c r="AK27" s="791"/>
      <c r="AL27" s="791"/>
      <c r="AM27" s="791"/>
      <c r="AN27" s="791"/>
      <c r="AO27" s="791"/>
      <c r="AP27" s="791"/>
      <c r="AQ27" s="791"/>
      <c r="AR27" s="791"/>
      <c r="AS27" s="791"/>
      <c r="AT27" s="791"/>
      <c r="AU27" s="791"/>
      <c r="AV27" s="791"/>
      <c r="AW27" s="791"/>
      <c r="AX27" s="791"/>
      <c r="AY27" s="791"/>
      <c r="AZ27" s="791"/>
      <c r="BA27" s="791"/>
      <c r="BB27" s="791"/>
      <c r="BC27" s="791"/>
      <c r="BD27" s="791"/>
      <c r="BE27" s="791"/>
      <c r="BF27" s="791"/>
      <c r="BG27" s="791"/>
      <c r="BH27" s="791"/>
      <c r="BI27" s="791"/>
      <c r="BJ27" s="791"/>
      <c r="BK27" s="791"/>
      <c r="BL27" s="144" t="s">
        <v>254</v>
      </c>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5"/>
    </row>
    <row r="28" spans="2:98" ht="21" customHeight="1" x14ac:dyDescent="0.4">
      <c r="B28" s="783"/>
      <c r="C28" s="784"/>
      <c r="D28" s="784"/>
      <c r="E28" s="784"/>
      <c r="F28" s="784"/>
      <c r="G28" s="784"/>
      <c r="H28" s="784"/>
      <c r="I28" s="784"/>
      <c r="J28" s="784"/>
      <c r="K28" s="784"/>
      <c r="L28" s="784"/>
      <c r="M28" s="784"/>
      <c r="N28" s="784"/>
      <c r="O28" s="784"/>
      <c r="P28" s="784"/>
      <c r="Q28" s="784"/>
      <c r="R28" s="785"/>
      <c r="S28" s="52"/>
      <c r="T28" s="53"/>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2"/>
      <c r="AY28" s="792"/>
      <c r="AZ28" s="792"/>
      <c r="BA28" s="792"/>
      <c r="BB28" s="792"/>
      <c r="BC28" s="792"/>
      <c r="BD28" s="792"/>
      <c r="BE28" s="792"/>
      <c r="BF28" s="792"/>
      <c r="BG28" s="792"/>
      <c r="BH28" s="792"/>
      <c r="BI28" s="792"/>
      <c r="BJ28" s="792"/>
      <c r="BK28" s="792"/>
      <c r="BL28" s="792"/>
      <c r="BM28" s="792"/>
      <c r="BN28" s="792"/>
      <c r="BO28" s="792"/>
      <c r="BP28" s="792"/>
      <c r="BQ28" s="792"/>
      <c r="BR28" s="792"/>
      <c r="BS28" s="792"/>
      <c r="BT28" s="792"/>
      <c r="BU28" s="792"/>
      <c r="BV28" s="792"/>
      <c r="BW28" s="792"/>
      <c r="BX28" s="792"/>
      <c r="BY28" s="792"/>
      <c r="BZ28" s="792"/>
      <c r="CA28" s="792"/>
      <c r="CB28" s="792"/>
      <c r="CC28" s="792"/>
      <c r="CD28" s="792"/>
      <c r="CE28" s="792"/>
      <c r="CF28" s="792"/>
      <c r="CG28" s="792"/>
      <c r="CH28" s="792"/>
      <c r="CI28" s="792"/>
      <c r="CJ28" s="792"/>
      <c r="CK28" s="792"/>
      <c r="CL28" s="792"/>
      <c r="CM28" s="792"/>
      <c r="CN28" s="108"/>
    </row>
    <row r="29" spans="2:98" ht="21" customHeight="1" x14ac:dyDescent="0.4">
      <c r="B29" s="783"/>
      <c r="C29" s="784"/>
      <c r="D29" s="784"/>
      <c r="E29" s="784"/>
      <c r="F29" s="784"/>
      <c r="G29" s="784"/>
      <c r="H29" s="784"/>
      <c r="I29" s="784"/>
      <c r="J29" s="784"/>
      <c r="K29" s="784"/>
      <c r="L29" s="784"/>
      <c r="M29" s="784"/>
      <c r="N29" s="784"/>
      <c r="O29" s="784"/>
      <c r="P29" s="784"/>
      <c r="Q29" s="784"/>
      <c r="R29" s="785"/>
      <c r="S29" s="789"/>
      <c r="T29" s="790"/>
      <c r="U29" s="144" t="s">
        <v>253</v>
      </c>
      <c r="V29" s="144"/>
      <c r="W29" s="144"/>
      <c r="X29" s="144"/>
      <c r="Y29" s="144"/>
      <c r="Z29" s="144"/>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1"/>
      <c r="AY29" s="791"/>
      <c r="AZ29" s="791"/>
      <c r="BA29" s="791"/>
      <c r="BB29" s="791"/>
      <c r="BC29" s="791"/>
      <c r="BD29" s="791"/>
      <c r="BE29" s="791"/>
      <c r="BF29" s="791"/>
      <c r="BG29" s="791"/>
      <c r="BH29" s="791"/>
      <c r="BI29" s="791"/>
      <c r="BJ29" s="791"/>
      <c r="BK29" s="791"/>
      <c r="BL29" s="144" t="s">
        <v>254</v>
      </c>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5"/>
    </row>
    <row r="30" spans="2:98" ht="21" customHeight="1" x14ac:dyDescent="0.4">
      <c r="B30" s="783"/>
      <c r="C30" s="784"/>
      <c r="D30" s="784"/>
      <c r="E30" s="784"/>
      <c r="F30" s="784"/>
      <c r="G30" s="784"/>
      <c r="H30" s="784"/>
      <c r="I30" s="784"/>
      <c r="J30" s="784"/>
      <c r="K30" s="784"/>
      <c r="L30" s="784"/>
      <c r="M30" s="784"/>
      <c r="N30" s="784"/>
      <c r="O30" s="784"/>
      <c r="P30" s="784"/>
      <c r="Q30" s="784"/>
      <c r="R30" s="785"/>
      <c r="S30" s="52"/>
      <c r="T30" s="53"/>
      <c r="U30" s="792"/>
      <c r="V30" s="792"/>
      <c r="W30" s="792"/>
      <c r="X30" s="792"/>
      <c r="Y30" s="792"/>
      <c r="Z30" s="792"/>
      <c r="AA30" s="792"/>
      <c r="AB30" s="792"/>
      <c r="AC30" s="792"/>
      <c r="AD30" s="792"/>
      <c r="AE30" s="792"/>
      <c r="AF30" s="792"/>
      <c r="AG30" s="792"/>
      <c r="AH30" s="792"/>
      <c r="AI30" s="792"/>
      <c r="AJ30" s="792"/>
      <c r="AK30" s="792"/>
      <c r="AL30" s="792"/>
      <c r="AM30" s="792"/>
      <c r="AN30" s="792"/>
      <c r="AO30" s="792"/>
      <c r="AP30" s="792"/>
      <c r="AQ30" s="792"/>
      <c r="AR30" s="792"/>
      <c r="AS30" s="792"/>
      <c r="AT30" s="792"/>
      <c r="AU30" s="792"/>
      <c r="AV30" s="792"/>
      <c r="AW30" s="792"/>
      <c r="AX30" s="792"/>
      <c r="AY30" s="792"/>
      <c r="AZ30" s="792"/>
      <c r="BA30" s="792"/>
      <c r="BB30" s="792"/>
      <c r="BC30" s="792"/>
      <c r="BD30" s="792"/>
      <c r="BE30" s="792"/>
      <c r="BF30" s="792"/>
      <c r="BG30" s="792"/>
      <c r="BH30" s="792"/>
      <c r="BI30" s="792"/>
      <c r="BJ30" s="792"/>
      <c r="BK30" s="792"/>
      <c r="BL30" s="792"/>
      <c r="BM30" s="792"/>
      <c r="BN30" s="792"/>
      <c r="BO30" s="792"/>
      <c r="BP30" s="792"/>
      <c r="BQ30" s="792"/>
      <c r="BR30" s="792"/>
      <c r="BS30" s="792"/>
      <c r="BT30" s="792"/>
      <c r="BU30" s="792"/>
      <c r="BV30" s="792"/>
      <c r="BW30" s="792"/>
      <c r="BX30" s="792"/>
      <c r="BY30" s="792"/>
      <c r="BZ30" s="792"/>
      <c r="CA30" s="792"/>
      <c r="CB30" s="792"/>
      <c r="CC30" s="792"/>
      <c r="CD30" s="792"/>
      <c r="CE30" s="792"/>
      <c r="CF30" s="792"/>
      <c r="CG30" s="792"/>
      <c r="CH30" s="792"/>
      <c r="CI30" s="792"/>
      <c r="CJ30" s="792"/>
      <c r="CK30" s="792"/>
      <c r="CL30" s="792"/>
      <c r="CM30" s="792"/>
      <c r="CN30" s="108"/>
    </row>
    <row r="31" spans="2:98" ht="21" customHeight="1" x14ac:dyDescent="0.4">
      <c r="B31" s="783"/>
      <c r="C31" s="784"/>
      <c r="D31" s="784"/>
      <c r="E31" s="784"/>
      <c r="F31" s="784"/>
      <c r="G31" s="784"/>
      <c r="H31" s="784"/>
      <c r="I31" s="784"/>
      <c r="J31" s="784"/>
      <c r="K31" s="784"/>
      <c r="L31" s="784"/>
      <c r="M31" s="784"/>
      <c r="N31" s="784"/>
      <c r="O31" s="784"/>
      <c r="P31" s="784"/>
      <c r="Q31" s="784"/>
      <c r="R31" s="785"/>
      <c r="S31" s="789"/>
      <c r="T31" s="790"/>
      <c r="U31" s="144" t="s">
        <v>253</v>
      </c>
      <c r="V31" s="144"/>
      <c r="W31" s="144"/>
      <c r="X31" s="144"/>
      <c r="Y31" s="144"/>
      <c r="Z31" s="144"/>
      <c r="AA31" s="791"/>
      <c r="AB31" s="791"/>
      <c r="AC31" s="791"/>
      <c r="AD31" s="791"/>
      <c r="AE31" s="791"/>
      <c r="AF31" s="791"/>
      <c r="AG31" s="791"/>
      <c r="AH31" s="791"/>
      <c r="AI31" s="791"/>
      <c r="AJ31" s="791"/>
      <c r="AK31" s="791"/>
      <c r="AL31" s="791"/>
      <c r="AM31" s="791"/>
      <c r="AN31" s="791"/>
      <c r="AO31" s="791"/>
      <c r="AP31" s="791"/>
      <c r="AQ31" s="791"/>
      <c r="AR31" s="791"/>
      <c r="AS31" s="791"/>
      <c r="AT31" s="791"/>
      <c r="AU31" s="791"/>
      <c r="AV31" s="791"/>
      <c r="AW31" s="791"/>
      <c r="AX31" s="791"/>
      <c r="AY31" s="791"/>
      <c r="AZ31" s="791"/>
      <c r="BA31" s="791"/>
      <c r="BB31" s="791"/>
      <c r="BC31" s="791"/>
      <c r="BD31" s="791"/>
      <c r="BE31" s="791"/>
      <c r="BF31" s="791"/>
      <c r="BG31" s="791"/>
      <c r="BH31" s="791"/>
      <c r="BI31" s="791"/>
      <c r="BJ31" s="791"/>
      <c r="BK31" s="791"/>
      <c r="BL31" s="144" t="s">
        <v>254</v>
      </c>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5"/>
    </row>
    <row r="32" spans="2:98" ht="21" customHeight="1" x14ac:dyDescent="0.4">
      <c r="B32" s="786"/>
      <c r="C32" s="787"/>
      <c r="D32" s="787"/>
      <c r="E32" s="787"/>
      <c r="F32" s="787"/>
      <c r="G32" s="787"/>
      <c r="H32" s="787"/>
      <c r="I32" s="787"/>
      <c r="J32" s="787"/>
      <c r="K32" s="787"/>
      <c r="L32" s="787"/>
      <c r="M32" s="787"/>
      <c r="N32" s="787"/>
      <c r="O32" s="787"/>
      <c r="P32" s="787"/>
      <c r="Q32" s="787"/>
      <c r="R32" s="788"/>
      <c r="S32" s="52"/>
      <c r="T32" s="53"/>
      <c r="U32" s="792"/>
      <c r="V32" s="792"/>
      <c r="W32" s="792"/>
      <c r="X32" s="792"/>
      <c r="Y32" s="792"/>
      <c r="Z32" s="792"/>
      <c r="AA32" s="792"/>
      <c r="AB32" s="792"/>
      <c r="AC32" s="792"/>
      <c r="AD32" s="792"/>
      <c r="AE32" s="792"/>
      <c r="AF32" s="792"/>
      <c r="AG32" s="792"/>
      <c r="AH32" s="792"/>
      <c r="AI32" s="792"/>
      <c r="AJ32" s="792"/>
      <c r="AK32" s="792"/>
      <c r="AL32" s="792"/>
      <c r="AM32" s="792"/>
      <c r="AN32" s="792"/>
      <c r="AO32" s="792"/>
      <c r="AP32" s="792"/>
      <c r="AQ32" s="792"/>
      <c r="AR32" s="792"/>
      <c r="AS32" s="792"/>
      <c r="AT32" s="792"/>
      <c r="AU32" s="792"/>
      <c r="AV32" s="792"/>
      <c r="AW32" s="792"/>
      <c r="AX32" s="792"/>
      <c r="AY32" s="792"/>
      <c r="AZ32" s="792"/>
      <c r="BA32" s="792"/>
      <c r="BB32" s="792"/>
      <c r="BC32" s="792"/>
      <c r="BD32" s="792"/>
      <c r="BE32" s="792"/>
      <c r="BF32" s="792"/>
      <c r="BG32" s="792"/>
      <c r="BH32" s="792"/>
      <c r="BI32" s="792"/>
      <c r="BJ32" s="792"/>
      <c r="BK32" s="792"/>
      <c r="BL32" s="792"/>
      <c r="BM32" s="792"/>
      <c r="BN32" s="792"/>
      <c r="BO32" s="792"/>
      <c r="BP32" s="792"/>
      <c r="BQ32" s="792"/>
      <c r="BR32" s="792"/>
      <c r="BS32" s="792"/>
      <c r="BT32" s="792"/>
      <c r="BU32" s="792"/>
      <c r="BV32" s="792"/>
      <c r="BW32" s="792"/>
      <c r="BX32" s="792"/>
      <c r="BY32" s="792"/>
      <c r="BZ32" s="792"/>
      <c r="CA32" s="792"/>
      <c r="CB32" s="792"/>
      <c r="CC32" s="792"/>
      <c r="CD32" s="792"/>
      <c r="CE32" s="792"/>
      <c r="CF32" s="792"/>
      <c r="CG32" s="792"/>
      <c r="CH32" s="792"/>
      <c r="CI32" s="792"/>
      <c r="CJ32" s="792"/>
      <c r="CK32" s="792"/>
      <c r="CL32" s="792"/>
      <c r="CM32" s="792"/>
      <c r="CN32" s="108"/>
    </row>
    <row r="33" spans="1:96" s="142" customFormat="1" ht="9" customHeight="1" x14ac:dyDescent="0.4">
      <c r="A33" s="146"/>
      <c r="B33" s="121"/>
      <c r="C33" s="121"/>
      <c r="D33" s="121"/>
      <c r="E33" s="118"/>
      <c r="F33" s="118"/>
      <c r="G33" s="118"/>
      <c r="H33" s="118"/>
      <c r="I33" s="118"/>
      <c r="J33" s="118"/>
      <c r="K33" s="118"/>
      <c r="L33" s="121"/>
      <c r="M33" s="121"/>
      <c r="N33" s="121"/>
      <c r="O33" s="121"/>
      <c r="P33" s="121"/>
      <c r="Q33" s="121"/>
      <c r="R33" s="121"/>
      <c r="S33" s="140"/>
      <c r="T33" s="140"/>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41"/>
      <c r="CQ33" s="143"/>
    </row>
    <row r="34" spans="1:96" s="138" customFormat="1" ht="15" customHeight="1" x14ac:dyDescent="0.4">
      <c r="A34" s="104"/>
      <c r="B34" s="138" t="s">
        <v>255</v>
      </c>
      <c r="G34" s="779" t="s">
        <v>256</v>
      </c>
      <c r="H34" s="779"/>
      <c r="I34" s="138" t="s">
        <v>258</v>
      </c>
      <c r="CP34" s="139"/>
    </row>
    <row r="35" spans="1:96" s="138" customFormat="1" ht="15" customHeight="1" x14ac:dyDescent="0.4">
      <c r="A35" s="104"/>
      <c r="G35" s="779" t="s">
        <v>257</v>
      </c>
      <c r="H35" s="779"/>
      <c r="I35" s="138" t="s">
        <v>259</v>
      </c>
      <c r="CP35" s="139"/>
    </row>
    <row r="36" spans="1:96" s="138" customFormat="1" ht="15" customHeight="1" x14ac:dyDescent="0.4">
      <c r="A36" s="104"/>
      <c r="G36" s="779"/>
      <c r="H36" s="779"/>
      <c r="I36" s="138" t="s">
        <v>260</v>
      </c>
      <c r="CP36" s="139"/>
    </row>
    <row r="37" spans="1:96" s="138" customFormat="1" ht="15" customHeight="1" x14ac:dyDescent="0.4">
      <c r="A37" s="104"/>
      <c r="G37" s="779"/>
      <c r="H37" s="779"/>
      <c r="I37" s="138" t="s">
        <v>261</v>
      </c>
      <c r="CP37" s="139"/>
    </row>
    <row r="38" spans="1:96" s="138" customFormat="1" ht="15" customHeight="1" x14ac:dyDescent="0.4">
      <c r="A38" s="104"/>
      <c r="G38" s="779"/>
      <c r="H38" s="779"/>
      <c r="I38" s="138" t="s">
        <v>262</v>
      </c>
      <c r="CP38" s="139"/>
    </row>
    <row r="39" spans="1:96" s="138" customFormat="1" ht="15" customHeight="1" x14ac:dyDescent="0.4">
      <c r="A39" s="104"/>
      <c r="G39" s="779" t="s">
        <v>263</v>
      </c>
      <c r="H39" s="779"/>
      <c r="I39" s="138" t="s">
        <v>264</v>
      </c>
      <c r="CP39" s="139"/>
    </row>
    <row r="40" spans="1:96" s="138" customFormat="1" ht="15" customHeight="1" x14ac:dyDescent="0.4">
      <c r="A40" s="104"/>
      <c r="CP40" s="139"/>
    </row>
    <row r="41" spans="1:96" ht="18" customHeight="1" x14ac:dyDescent="0.4">
      <c r="A41" s="104" t="s">
        <v>266</v>
      </c>
      <c r="B41" s="338" t="s">
        <v>216</v>
      </c>
      <c r="C41" s="314"/>
      <c r="D41" s="314"/>
      <c r="E41" s="314"/>
      <c r="F41" s="314"/>
      <c r="G41" s="314"/>
      <c r="H41" s="314"/>
      <c r="I41" s="314"/>
      <c r="J41" s="314"/>
      <c r="K41" s="314"/>
      <c r="L41" s="314"/>
      <c r="M41" s="339"/>
    </row>
    <row r="42" spans="1:96" ht="18" customHeight="1" x14ac:dyDescent="0.4">
      <c r="B42" s="810" t="s">
        <v>217</v>
      </c>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c r="AS42" s="810"/>
      <c r="AT42" s="810"/>
      <c r="AU42" s="810"/>
      <c r="AV42" s="810"/>
      <c r="AW42" s="810"/>
      <c r="AX42" s="810"/>
      <c r="AY42" s="810"/>
      <c r="AZ42" s="810"/>
      <c r="BA42" s="810"/>
      <c r="BB42" s="810"/>
      <c r="BC42" s="810"/>
      <c r="BD42" s="810"/>
      <c r="BE42" s="810"/>
      <c r="BF42" s="810"/>
      <c r="BG42" s="810"/>
      <c r="BH42" s="810"/>
      <c r="BI42" s="810"/>
      <c r="BJ42" s="810"/>
      <c r="BK42" s="810"/>
      <c r="BL42" s="810"/>
      <c r="BM42" s="810"/>
      <c r="BN42" s="810"/>
      <c r="BO42" s="810"/>
      <c r="BP42" s="810"/>
      <c r="BQ42" s="810"/>
      <c r="BR42" s="810"/>
      <c r="BS42" s="810"/>
      <c r="BT42" s="810"/>
      <c r="BU42" s="810"/>
      <c r="BV42" s="810"/>
      <c r="BW42" s="810"/>
      <c r="BX42" s="810"/>
      <c r="BY42" s="810"/>
      <c r="BZ42" s="810"/>
      <c r="CA42" s="810"/>
      <c r="CB42" s="810"/>
      <c r="CC42" s="810"/>
      <c r="CD42" s="810"/>
      <c r="CE42" s="810"/>
      <c r="CF42" s="810"/>
      <c r="CG42" s="810"/>
      <c r="CH42" s="810"/>
      <c r="CI42" s="810"/>
      <c r="CJ42" s="810"/>
      <c r="CK42" s="810"/>
      <c r="CL42" s="810"/>
      <c r="CM42" s="810"/>
      <c r="CN42" s="810"/>
    </row>
    <row r="43" spans="1:96" ht="15.95" customHeight="1" x14ac:dyDescent="0.4"/>
    <row r="44" spans="1:96" ht="15.95" customHeight="1" x14ac:dyDescent="0.4">
      <c r="BP44" s="811" t="s">
        <v>221</v>
      </c>
      <c r="BQ44" s="811"/>
      <c r="BR44" s="811"/>
      <c r="BS44" s="811"/>
      <c r="BT44" s="811"/>
      <c r="BU44" s="812"/>
      <c r="BV44" s="812"/>
      <c r="BW44" s="812"/>
      <c r="BX44" s="811" t="s">
        <v>165</v>
      </c>
      <c r="BY44" s="811"/>
      <c r="BZ44" s="811"/>
      <c r="CA44" s="812"/>
      <c r="CB44" s="812"/>
      <c r="CC44" s="812"/>
      <c r="CD44" s="811" t="s">
        <v>167</v>
      </c>
      <c r="CE44" s="811"/>
      <c r="CF44" s="811"/>
      <c r="CG44" s="812"/>
      <c r="CH44" s="812"/>
      <c r="CI44" s="812"/>
      <c r="CJ44" s="811" t="s">
        <v>123</v>
      </c>
      <c r="CK44" s="811"/>
      <c r="CL44" s="811"/>
      <c r="CQ44" s="100">
        <f>IF(CG44="",0,VALUE("R"&amp;BU44&amp;"."&amp;CA44&amp;"."&amp;CG44))</f>
        <v>0</v>
      </c>
      <c r="CR44" s="124">
        <f>IF(CQ44=0,0,DATE(YEAR(CQ44),MONTH(CQ44)-1,DAY(CQ44)))</f>
        <v>0</v>
      </c>
    </row>
    <row r="45" spans="1:96" ht="15.95" customHeight="1" x14ac:dyDescent="0.4"/>
    <row r="46" spans="1:96" ht="15.95" customHeight="1" x14ac:dyDescent="0.4">
      <c r="E46" s="46" t="s">
        <v>220</v>
      </c>
    </row>
    <row r="47" spans="1:96" ht="15.95" customHeight="1" x14ac:dyDescent="0.4">
      <c r="CJ47" s="98"/>
      <c r="CQ47" s="46"/>
    </row>
    <row r="48" spans="1:96" ht="15.95" customHeight="1" x14ac:dyDescent="0.4">
      <c r="AP48" s="46" t="s">
        <v>218</v>
      </c>
      <c r="CJ48" s="98"/>
      <c r="CQ48" s="46"/>
    </row>
    <row r="49" spans="2:98" ht="15.95" customHeight="1" x14ac:dyDescent="0.4">
      <c r="AP49" s="46" t="s">
        <v>64</v>
      </c>
      <c r="BD49" s="113" t="str">
        <f>IF(基本事項!$V$6="","",基本事項!$N$6&amp;基本事項!$V$6)</f>
        <v/>
      </c>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4"/>
      <c r="CK49" s="113"/>
      <c r="CL49" s="113"/>
      <c r="CM49" s="112"/>
      <c r="CN49" s="112"/>
      <c r="CQ49" s="46"/>
    </row>
    <row r="50" spans="2:98" ht="15.95" customHeight="1" x14ac:dyDescent="0.4">
      <c r="AP50" s="46" t="s">
        <v>52</v>
      </c>
      <c r="BD50" s="113" t="str">
        <f>IF(基本事項!$N$4="","",基本事項!$N$4)</f>
        <v/>
      </c>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4"/>
      <c r="CK50" s="113"/>
      <c r="CL50" s="113"/>
      <c r="CM50" s="113"/>
      <c r="CN50" s="113"/>
      <c r="CQ50" s="46"/>
    </row>
    <row r="51" spans="2:98" ht="9" customHeight="1" x14ac:dyDescent="0.4">
      <c r="CJ51" s="98"/>
      <c r="CQ51" s="46"/>
    </row>
    <row r="52" spans="2:98" ht="15.95" customHeight="1" x14ac:dyDescent="0.4">
      <c r="AP52" s="46" t="s">
        <v>219</v>
      </c>
      <c r="BD52" s="113" t="str">
        <f>IF(基本事項!$N$11="","　　　　　　　　　　　　　　　　　　",基本事項!$N$12&amp;"　"&amp;基本事項!$N$11)&amp;"　印"</f>
        <v>　　　　　　　　　　　　　　　　　　　印</v>
      </c>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4"/>
      <c r="CK52" s="113"/>
      <c r="CL52" s="113"/>
      <c r="CM52" s="113"/>
      <c r="CN52" s="113"/>
      <c r="CQ52" s="46"/>
    </row>
    <row r="53" spans="2:98" ht="15.95" customHeight="1" x14ac:dyDescent="0.4">
      <c r="AP53" s="46" t="s">
        <v>63</v>
      </c>
      <c r="BD53" s="113" t="str">
        <f>IF(基本事項!$V$7="","",基本事項!$N$7&amp;"（"&amp;基本事項!$S$7&amp;"）"&amp;基本事項!$V$7)</f>
        <v/>
      </c>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3"/>
      <c r="CI53" s="113"/>
      <c r="CJ53" s="114"/>
      <c r="CK53" s="113"/>
      <c r="CL53" s="113"/>
      <c r="CM53" s="113"/>
      <c r="CN53" s="113"/>
      <c r="CQ53" s="46"/>
    </row>
    <row r="54" spans="2:98" ht="15.95" customHeight="1" x14ac:dyDescent="0.4">
      <c r="CJ54" s="98"/>
      <c r="CQ54" s="46"/>
    </row>
    <row r="55" spans="2:98" ht="18" customHeight="1" x14ac:dyDescent="0.4">
      <c r="B55" s="46" t="s">
        <v>222</v>
      </c>
      <c r="CJ55" s="98"/>
      <c r="CQ55" s="46"/>
    </row>
    <row r="56" spans="2:98" ht="6" customHeight="1" x14ac:dyDescent="0.4">
      <c r="CJ56" s="98"/>
      <c r="CQ56" s="46"/>
    </row>
    <row r="57" spans="2:98" ht="27" customHeight="1" x14ac:dyDescent="0.4">
      <c r="B57" s="338" t="s">
        <v>224</v>
      </c>
      <c r="C57" s="314"/>
      <c r="D57" s="314"/>
      <c r="E57" s="314"/>
      <c r="F57" s="314"/>
      <c r="G57" s="314"/>
      <c r="H57" s="314"/>
      <c r="I57" s="314"/>
      <c r="J57" s="314"/>
      <c r="K57" s="314"/>
      <c r="L57" s="314"/>
      <c r="M57" s="314"/>
      <c r="N57" s="314"/>
      <c r="O57" s="314"/>
      <c r="P57" s="314"/>
      <c r="Q57" s="314"/>
      <c r="R57" s="339"/>
      <c r="S57" s="804" t="str">
        <f>IF(基本事項!N56="","",基本事項!N56)</f>
        <v/>
      </c>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5"/>
      <c r="AU57" s="805"/>
      <c r="AV57" s="805"/>
      <c r="AW57" s="805"/>
      <c r="AX57" s="805"/>
      <c r="AY57" s="805"/>
      <c r="AZ57" s="805"/>
      <c r="BA57" s="805"/>
      <c r="BB57" s="805"/>
      <c r="BC57" s="805"/>
      <c r="BD57" s="805"/>
      <c r="BE57" s="115" t="s">
        <v>223</v>
      </c>
      <c r="BF57" s="115"/>
      <c r="BG57" s="115"/>
      <c r="BH57" s="115"/>
      <c r="BI57" s="115"/>
      <c r="BJ57" s="115"/>
      <c r="BK57" s="115"/>
      <c r="BL57" s="115"/>
      <c r="BM57" s="115"/>
      <c r="BN57" s="115"/>
      <c r="BO57" s="115"/>
      <c r="BP57" s="115"/>
      <c r="BQ57" s="800" t="str">
        <f>IF(CQ57=0,"",CR57&amp;CT57&amp;"年"&amp;IF(MONTH(CQ57)&lt;10,DBCS(MONTH(CQ57)),MONTH(CQ57))&amp;"月"&amp;IF(DAY(CQ57)&lt;10,DBCS(DAY(CQ57)),DAY(CQ57))&amp;"日")</f>
        <v/>
      </c>
      <c r="BR57" s="800"/>
      <c r="BS57" s="800"/>
      <c r="BT57" s="800"/>
      <c r="BU57" s="800"/>
      <c r="BV57" s="800"/>
      <c r="BW57" s="800"/>
      <c r="BX57" s="800"/>
      <c r="BY57" s="800"/>
      <c r="BZ57" s="800"/>
      <c r="CA57" s="800"/>
      <c r="CB57" s="800"/>
      <c r="CC57" s="800"/>
      <c r="CD57" s="800"/>
      <c r="CE57" s="800"/>
      <c r="CF57" s="800"/>
      <c r="CG57" s="800"/>
      <c r="CH57" s="800"/>
      <c r="CI57" s="800"/>
      <c r="CJ57" s="800"/>
      <c r="CK57" s="116" t="s">
        <v>111</v>
      </c>
      <c r="CL57" s="116"/>
      <c r="CM57" s="116"/>
      <c r="CN57" s="117"/>
      <c r="CQ57" s="123">
        <f>基本事項!N57</f>
        <v>0</v>
      </c>
      <c r="CR57" s="91" t="str">
        <f>IF(CQ57&lt;32516,"昭和","平成")</f>
        <v>昭和</v>
      </c>
      <c r="CS57" s="92">
        <f>IF(CQ57&lt;32516,YEAR(CQ57)-1925,YEAR(CQ57)-1988)</f>
        <v>-25</v>
      </c>
      <c r="CT57" s="91">
        <f>IF(AND(CS57&gt;1,CS57&lt;10),DBCS(CS57),IF(CS57=1,"元",CS57))</f>
        <v>-25</v>
      </c>
    </row>
    <row r="58" spans="2:98" ht="36" customHeight="1" x14ac:dyDescent="0.4">
      <c r="B58" s="780" t="s">
        <v>225</v>
      </c>
      <c r="C58" s="781"/>
      <c r="D58" s="781"/>
      <c r="E58" s="781"/>
      <c r="F58" s="781"/>
      <c r="G58" s="781"/>
      <c r="H58" s="781"/>
      <c r="I58" s="781"/>
      <c r="J58" s="781"/>
      <c r="K58" s="781"/>
      <c r="L58" s="781"/>
      <c r="M58" s="781"/>
      <c r="N58" s="781"/>
      <c r="O58" s="781"/>
      <c r="P58" s="781"/>
      <c r="Q58" s="781"/>
      <c r="R58" s="782"/>
      <c r="S58" s="804" t="str">
        <f>IF(基本事項!N59="","",基本事項!N59)</f>
        <v/>
      </c>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805"/>
      <c r="AQ58" s="805"/>
      <c r="AR58" s="805"/>
      <c r="AS58" s="805"/>
      <c r="AT58" s="805"/>
      <c r="AU58" s="805"/>
      <c r="AV58" s="805"/>
      <c r="AW58" s="805"/>
      <c r="AX58" s="805"/>
      <c r="AY58" s="805"/>
      <c r="AZ58" s="805"/>
      <c r="BA58" s="805"/>
      <c r="BB58" s="805"/>
      <c r="BC58" s="805"/>
      <c r="BD58" s="805"/>
      <c r="BE58" s="805"/>
      <c r="BF58" s="805"/>
      <c r="BG58" s="805"/>
      <c r="BH58" s="805"/>
      <c r="BI58" s="805"/>
      <c r="BJ58" s="805"/>
      <c r="BK58" s="805"/>
      <c r="BL58" s="805"/>
      <c r="BM58" s="805"/>
      <c r="BN58" s="805"/>
      <c r="BO58" s="805"/>
      <c r="BP58" s="805"/>
      <c r="BQ58" s="805"/>
      <c r="BR58" s="805"/>
      <c r="BS58" s="805"/>
      <c r="BT58" s="805"/>
      <c r="BU58" s="805"/>
      <c r="BV58" s="805"/>
      <c r="BW58" s="805"/>
      <c r="BX58" s="805"/>
      <c r="BY58" s="805"/>
      <c r="BZ58" s="805"/>
      <c r="CA58" s="805"/>
      <c r="CB58" s="805"/>
      <c r="CC58" s="805"/>
      <c r="CD58" s="805"/>
      <c r="CE58" s="805"/>
      <c r="CF58" s="805"/>
      <c r="CG58" s="805"/>
      <c r="CH58" s="805"/>
      <c r="CI58" s="805"/>
      <c r="CJ58" s="805"/>
      <c r="CK58" s="805"/>
      <c r="CL58" s="805"/>
      <c r="CM58" s="805"/>
      <c r="CN58" s="806"/>
      <c r="CQ58" s="100"/>
      <c r="CR58" s="91"/>
      <c r="CS58" s="92"/>
      <c r="CT58" s="91"/>
    </row>
    <row r="59" spans="2:98" ht="21" customHeight="1" x14ac:dyDescent="0.4">
      <c r="B59" s="780" t="s">
        <v>227</v>
      </c>
      <c r="C59" s="781"/>
      <c r="D59" s="781"/>
      <c r="E59" s="781"/>
      <c r="F59" s="781"/>
      <c r="G59" s="781"/>
      <c r="H59" s="781"/>
      <c r="I59" s="781"/>
      <c r="J59" s="781"/>
      <c r="K59" s="781"/>
      <c r="L59" s="781"/>
      <c r="M59" s="781"/>
      <c r="N59" s="781"/>
      <c r="O59" s="781"/>
      <c r="P59" s="781"/>
      <c r="Q59" s="781"/>
      <c r="R59" s="782"/>
      <c r="S59" s="789"/>
      <c r="T59" s="790"/>
      <c r="U59" s="807" t="str">
        <f>IF(基本事項!N$4="","",基本事項!N$4)</f>
        <v/>
      </c>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807"/>
      <c r="AV59" s="807"/>
      <c r="AW59" s="144"/>
      <c r="AX59" s="791"/>
      <c r="AY59" s="791"/>
      <c r="AZ59" s="791"/>
      <c r="BA59" s="791"/>
      <c r="BB59" s="791"/>
      <c r="BC59" s="791"/>
      <c r="BD59" s="791"/>
      <c r="BE59" s="791"/>
      <c r="BF59" s="791"/>
      <c r="BG59" s="791"/>
      <c r="BH59" s="791"/>
      <c r="BI59" s="791"/>
      <c r="BJ59" s="791"/>
      <c r="BK59" s="791"/>
      <c r="BL59" s="791"/>
      <c r="BM59" s="791"/>
      <c r="BN59" s="791"/>
      <c r="BO59" s="791"/>
      <c r="BP59" s="791"/>
      <c r="BQ59" s="791"/>
      <c r="BR59" s="791"/>
      <c r="BS59" s="791"/>
      <c r="BT59" s="791"/>
      <c r="BU59" s="791"/>
      <c r="BV59" s="791"/>
      <c r="BW59" s="791"/>
      <c r="BX59" s="791"/>
      <c r="BY59" s="791"/>
      <c r="BZ59" s="791"/>
      <c r="CA59" s="791"/>
      <c r="CB59" s="791"/>
      <c r="CC59" s="791"/>
      <c r="CD59" s="791"/>
      <c r="CE59" s="791"/>
      <c r="CF59" s="791"/>
      <c r="CG59" s="791"/>
      <c r="CH59" s="791"/>
      <c r="CI59" s="791"/>
      <c r="CJ59" s="791"/>
      <c r="CK59" s="791"/>
      <c r="CL59" s="791"/>
      <c r="CM59" s="791"/>
      <c r="CN59" s="808"/>
    </row>
    <row r="60" spans="2:98" ht="21" customHeight="1" x14ac:dyDescent="0.4">
      <c r="B60" s="783"/>
      <c r="C60" s="784"/>
      <c r="D60" s="784"/>
      <c r="E60" s="784"/>
      <c r="F60" s="784"/>
      <c r="G60" s="784"/>
      <c r="H60" s="784"/>
      <c r="I60" s="784"/>
      <c r="J60" s="784"/>
      <c r="K60" s="784"/>
      <c r="L60" s="784"/>
      <c r="M60" s="784"/>
      <c r="N60" s="784"/>
      <c r="O60" s="784"/>
      <c r="P60" s="784"/>
      <c r="Q60" s="784"/>
      <c r="R60" s="785"/>
      <c r="S60" s="52"/>
      <c r="T60" s="53"/>
      <c r="U60" s="119" t="s">
        <v>226</v>
      </c>
      <c r="V60" s="119"/>
      <c r="W60" s="119"/>
      <c r="X60" s="119"/>
      <c r="Y60" s="119"/>
      <c r="Z60" s="119"/>
      <c r="AA60" s="119"/>
      <c r="AB60" s="119"/>
      <c r="AC60" s="119"/>
      <c r="AD60" s="120"/>
      <c r="AE60" s="119"/>
      <c r="AF60" s="119"/>
      <c r="AG60" s="119"/>
      <c r="AH60" s="119"/>
      <c r="AI60" s="119"/>
      <c r="AJ60" s="119"/>
      <c r="AK60" s="119"/>
      <c r="AL60" s="119"/>
      <c r="AM60" s="119"/>
      <c r="AN60" s="119"/>
      <c r="AO60" s="809"/>
      <c r="AP60" s="809"/>
      <c r="AQ60" s="809"/>
      <c r="AR60" s="809"/>
      <c r="AS60" s="809"/>
      <c r="AT60" s="809"/>
      <c r="AU60" s="809"/>
      <c r="AV60" s="809"/>
      <c r="AW60" s="809"/>
      <c r="AX60" s="809"/>
      <c r="AY60" s="809"/>
      <c r="AZ60" s="809"/>
      <c r="BA60" s="809"/>
      <c r="BB60" s="809"/>
      <c r="BC60" s="809"/>
      <c r="BD60" s="809"/>
      <c r="BE60" s="809"/>
      <c r="BF60" s="809"/>
      <c r="BG60" s="809"/>
      <c r="BH60" s="809"/>
      <c r="BI60" s="809"/>
      <c r="BJ60" s="809"/>
      <c r="BK60" s="809"/>
      <c r="BL60" s="809"/>
      <c r="BM60" s="809"/>
      <c r="BN60" s="809"/>
      <c r="BO60" s="809"/>
      <c r="BP60" s="809"/>
      <c r="BQ60" s="809"/>
      <c r="BR60" s="809"/>
      <c r="BS60" s="809"/>
      <c r="BT60" s="809"/>
      <c r="BU60" s="809"/>
      <c r="BV60" s="809"/>
      <c r="BW60" s="809"/>
      <c r="BX60" s="809"/>
      <c r="BY60" s="809"/>
      <c r="BZ60" s="809"/>
      <c r="CA60" s="809"/>
      <c r="CB60" s="809"/>
      <c r="CC60" s="809"/>
      <c r="CD60" s="809"/>
      <c r="CE60" s="809"/>
      <c r="CF60" s="809"/>
      <c r="CG60" s="809"/>
      <c r="CH60" s="809"/>
      <c r="CI60" s="809"/>
      <c r="CJ60" s="809"/>
      <c r="CK60" s="809"/>
      <c r="CL60" s="107" t="s">
        <v>111</v>
      </c>
      <c r="CM60" s="107"/>
      <c r="CN60" s="108"/>
    </row>
    <row r="61" spans="2:98" ht="21" customHeight="1" x14ac:dyDescent="0.4">
      <c r="B61" s="783"/>
      <c r="C61" s="784"/>
      <c r="D61" s="784"/>
      <c r="E61" s="784"/>
      <c r="F61" s="784"/>
      <c r="G61" s="784"/>
      <c r="H61" s="784"/>
      <c r="I61" s="784"/>
      <c r="J61" s="784"/>
      <c r="K61" s="784"/>
      <c r="L61" s="784"/>
      <c r="M61" s="784"/>
      <c r="N61" s="784"/>
      <c r="O61" s="784"/>
      <c r="P61" s="784"/>
      <c r="Q61" s="784"/>
      <c r="R61" s="785"/>
      <c r="S61" s="789"/>
      <c r="T61" s="790"/>
      <c r="U61" s="807" t="str">
        <f>IF(OR(基本事項!N$4="",AX61=""),"",基本事項!N$4)</f>
        <v/>
      </c>
      <c r="V61" s="807"/>
      <c r="W61" s="807"/>
      <c r="X61" s="807"/>
      <c r="Y61" s="807"/>
      <c r="Z61" s="807"/>
      <c r="AA61" s="807"/>
      <c r="AB61" s="807"/>
      <c r="AC61" s="807"/>
      <c r="AD61" s="807"/>
      <c r="AE61" s="807"/>
      <c r="AF61" s="807"/>
      <c r="AG61" s="807"/>
      <c r="AH61" s="807"/>
      <c r="AI61" s="807"/>
      <c r="AJ61" s="807"/>
      <c r="AK61" s="807"/>
      <c r="AL61" s="807"/>
      <c r="AM61" s="807"/>
      <c r="AN61" s="807"/>
      <c r="AO61" s="807"/>
      <c r="AP61" s="807"/>
      <c r="AQ61" s="807"/>
      <c r="AR61" s="807"/>
      <c r="AS61" s="807"/>
      <c r="AT61" s="807"/>
      <c r="AU61" s="807"/>
      <c r="AV61" s="807"/>
      <c r="AW61" s="144"/>
      <c r="AX61" s="791"/>
      <c r="AY61" s="791"/>
      <c r="AZ61" s="791"/>
      <c r="BA61" s="791"/>
      <c r="BB61" s="791"/>
      <c r="BC61" s="791"/>
      <c r="BD61" s="791"/>
      <c r="BE61" s="791"/>
      <c r="BF61" s="791"/>
      <c r="BG61" s="791"/>
      <c r="BH61" s="791"/>
      <c r="BI61" s="791"/>
      <c r="BJ61" s="791"/>
      <c r="BK61" s="791"/>
      <c r="BL61" s="791"/>
      <c r="BM61" s="791"/>
      <c r="BN61" s="791"/>
      <c r="BO61" s="791"/>
      <c r="BP61" s="791"/>
      <c r="BQ61" s="791"/>
      <c r="BR61" s="791"/>
      <c r="BS61" s="791"/>
      <c r="BT61" s="791"/>
      <c r="BU61" s="791"/>
      <c r="BV61" s="791"/>
      <c r="BW61" s="791"/>
      <c r="BX61" s="791"/>
      <c r="BY61" s="791"/>
      <c r="BZ61" s="791"/>
      <c r="CA61" s="791"/>
      <c r="CB61" s="791"/>
      <c r="CC61" s="791"/>
      <c r="CD61" s="791"/>
      <c r="CE61" s="791"/>
      <c r="CF61" s="791"/>
      <c r="CG61" s="791"/>
      <c r="CH61" s="791"/>
      <c r="CI61" s="791"/>
      <c r="CJ61" s="791"/>
      <c r="CK61" s="791"/>
      <c r="CL61" s="791"/>
      <c r="CM61" s="791"/>
      <c r="CN61" s="808"/>
    </row>
    <row r="62" spans="2:98" ht="21" customHeight="1" x14ac:dyDescent="0.4">
      <c r="B62" s="783"/>
      <c r="C62" s="784"/>
      <c r="D62" s="784"/>
      <c r="E62" s="784"/>
      <c r="F62" s="784"/>
      <c r="G62" s="784"/>
      <c r="H62" s="784"/>
      <c r="I62" s="784"/>
      <c r="J62" s="784"/>
      <c r="K62" s="784"/>
      <c r="L62" s="784"/>
      <c r="M62" s="784"/>
      <c r="N62" s="784"/>
      <c r="O62" s="784"/>
      <c r="P62" s="784"/>
      <c r="Q62" s="784"/>
      <c r="R62" s="785"/>
      <c r="S62" s="52"/>
      <c r="T62" s="53"/>
      <c r="U62" s="119" t="s">
        <v>226</v>
      </c>
      <c r="V62" s="119"/>
      <c r="W62" s="119"/>
      <c r="X62" s="119"/>
      <c r="Y62" s="119"/>
      <c r="Z62" s="119"/>
      <c r="AA62" s="119"/>
      <c r="AB62" s="119"/>
      <c r="AC62" s="119"/>
      <c r="AD62" s="120"/>
      <c r="AE62" s="119"/>
      <c r="AF62" s="119"/>
      <c r="AG62" s="119"/>
      <c r="AH62" s="119"/>
      <c r="AI62" s="119"/>
      <c r="AJ62" s="119"/>
      <c r="AK62" s="119"/>
      <c r="AL62" s="119"/>
      <c r="AM62" s="119"/>
      <c r="AN62" s="119"/>
      <c r="AO62" s="809"/>
      <c r="AP62" s="809"/>
      <c r="AQ62" s="809"/>
      <c r="AR62" s="809"/>
      <c r="AS62" s="809"/>
      <c r="AT62" s="809"/>
      <c r="AU62" s="809"/>
      <c r="AV62" s="809"/>
      <c r="AW62" s="809"/>
      <c r="AX62" s="809"/>
      <c r="AY62" s="809"/>
      <c r="AZ62" s="809"/>
      <c r="BA62" s="809"/>
      <c r="BB62" s="809"/>
      <c r="BC62" s="809"/>
      <c r="BD62" s="809"/>
      <c r="BE62" s="809"/>
      <c r="BF62" s="809"/>
      <c r="BG62" s="809"/>
      <c r="BH62" s="809"/>
      <c r="BI62" s="809"/>
      <c r="BJ62" s="809"/>
      <c r="BK62" s="809"/>
      <c r="BL62" s="809"/>
      <c r="BM62" s="809"/>
      <c r="BN62" s="809"/>
      <c r="BO62" s="809"/>
      <c r="BP62" s="809"/>
      <c r="BQ62" s="809"/>
      <c r="BR62" s="809"/>
      <c r="BS62" s="809"/>
      <c r="BT62" s="809"/>
      <c r="BU62" s="809"/>
      <c r="BV62" s="809"/>
      <c r="BW62" s="809"/>
      <c r="BX62" s="809"/>
      <c r="BY62" s="809"/>
      <c r="BZ62" s="809"/>
      <c r="CA62" s="809"/>
      <c r="CB62" s="809"/>
      <c r="CC62" s="809"/>
      <c r="CD62" s="809"/>
      <c r="CE62" s="809"/>
      <c r="CF62" s="809"/>
      <c r="CG62" s="809"/>
      <c r="CH62" s="809"/>
      <c r="CI62" s="809"/>
      <c r="CJ62" s="809"/>
      <c r="CK62" s="809"/>
      <c r="CL62" s="107" t="s">
        <v>111</v>
      </c>
      <c r="CM62" s="107"/>
      <c r="CN62" s="108"/>
    </row>
    <row r="63" spans="2:98" ht="21" customHeight="1" x14ac:dyDescent="0.4">
      <c r="B63" s="783"/>
      <c r="C63" s="784"/>
      <c r="D63" s="784"/>
      <c r="E63" s="784"/>
      <c r="F63" s="784"/>
      <c r="G63" s="784"/>
      <c r="H63" s="784"/>
      <c r="I63" s="784"/>
      <c r="J63" s="784"/>
      <c r="K63" s="784"/>
      <c r="L63" s="784"/>
      <c r="M63" s="784"/>
      <c r="N63" s="784"/>
      <c r="O63" s="784"/>
      <c r="P63" s="784"/>
      <c r="Q63" s="784"/>
      <c r="R63" s="785"/>
      <c r="S63" s="789"/>
      <c r="T63" s="790"/>
      <c r="U63" s="807" t="str">
        <f>IF(OR(基本事項!N$4="",AX63=""),"",基本事項!N$4)</f>
        <v/>
      </c>
      <c r="V63" s="807"/>
      <c r="W63" s="807"/>
      <c r="X63" s="807"/>
      <c r="Y63" s="807"/>
      <c r="Z63" s="807"/>
      <c r="AA63" s="807"/>
      <c r="AB63" s="807"/>
      <c r="AC63" s="807"/>
      <c r="AD63" s="807"/>
      <c r="AE63" s="807"/>
      <c r="AF63" s="807"/>
      <c r="AG63" s="807"/>
      <c r="AH63" s="807"/>
      <c r="AI63" s="807"/>
      <c r="AJ63" s="807"/>
      <c r="AK63" s="807"/>
      <c r="AL63" s="807"/>
      <c r="AM63" s="807"/>
      <c r="AN63" s="807"/>
      <c r="AO63" s="807"/>
      <c r="AP63" s="807"/>
      <c r="AQ63" s="807"/>
      <c r="AR63" s="807"/>
      <c r="AS63" s="807"/>
      <c r="AT63" s="807"/>
      <c r="AU63" s="807"/>
      <c r="AV63" s="807"/>
      <c r="AW63" s="144"/>
      <c r="AX63" s="791"/>
      <c r="AY63" s="791"/>
      <c r="AZ63" s="791"/>
      <c r="BA63" s="791"/>
      <c r="BB63" s="791"/>
      <c r="BC63" s="791"/>
      <c r="BD63" s="791"/>
      <c r="BE63" s="791"/>
      <c r="BF63" s="791"/>
      <c r="BG63" s="791"/>
      <c r="BH63" s="791"/>
      <c r="BI63" s="791"/>
      <c r="BJ63" s="791"/>
      <c r="BK63" s="791"/>
      <c r="BL63" s="791"/>
      <c r="BM63" s="791"/>
      <c r="BN63" s="791"/>
      <c r="BO63" s="791"/>
      <c r="BP63" s="791"/>
      <c r="BQ63" s="791"/>
      <c r="BR63" s="791"/>
      <c r="BS63" s="791"/>
      <c r="BT63" s="791"/>
      <c r="BU63" s="791"/>
      <c r="BV63" s="791"/>
      <c r="BW63" s="791"/>
      <c r="BX63" s="791"/>
      <c r="BY63" s="791"/>
      <c r="BZ63" s="791"/>
      <c r="CA63" s="791"/>
      <c r="CB63" s="791"/>
      <c r="CC63" s="791"/>
      <c r="CD63" s="791"/>
      <c r="CE63" s="791"/>
      <c r="CF63" s="791"/>
      <c r="CG63" s="791"/>
      <c r="CH63" s="791"/>
      <c r="CI63" s="791"/>
      <c r="CJ63" s="791"/>
      <c r="CK63" s="791"/>
      <c r="CL63" s="791"/>
      <c r="CM63" s="791"/>
      <c r="CN63" s="808"/>
    </row>
    <row r="64" spans="2:98" ht="21" customHeight="1" x14ac:dyDescent="0.4">
      <c r="B64" s="786"/>
      <c r="C64" s="787"/>
      <c r="D64" s="787"/>
      <c r="E64" s="787"/>
      <c r="F64" s="787"/>
      <c r="G64" s="787"/>
      <c r="H64" s="787"/>
      <c r="I64" s="787"/>
      <c r="J64" s="787"/>
      <c r="K64" s="787"/>
      <c r="L64" s="787"/>
      <c r="M64" s="787"/>
      <c r="N64" s="787"/>
      <c r="O64" s="787"/>
      <c r="P64" s="787"/>
      <c r="Q64" s="787"/>
      <c r="R64" s="788"/>
      <c r="S64" s="52"/>
      <c r="T64" s="53"/>
      <c r="U64" s="119" t="s">
        <v>226</v>
      </c>
      <c r="V64" s="119"/>
      <c r="W64" s="119"/>
      <c r="X64" s="119"/>
      <c r="Y64" s="119"/>
      <c r="Z64" s="119"/>
      <c r="AA64" s="119"/>
      <c r="AB64" s="119"/>
      <c r="AC64" s="119"/>
      <c r="AD64" s="120"/>
      <c r="AE64" s="119"/>
      <c r="AF64" s="119"/>
      <c r="AG64" s="119"/>
      <c r="AH64" s="119"/>
      <c r="AI64" s="119"/>
      <c r="AJ64" s="119"/>
      <c r="AK64" s="119"/>
      <c r="AL64" s="119"/>
      <c r="AM64" s="119"/>
      <c r="AN64" s="119"/>
      <c r="AO64" s="809"/>
      <c r="AP64" s="809"/>
      <c r="AQ64" s="809"/>
      <c r="AR64" s="809"/>
      <c r="AS64" s="809"/>
      <c r="AT64" s="809"/>
      <c r="AU64" s="809"/>
      <c r="AV64" s="809"/>
      <c r="AW64" s="809"/>
      <c r="AX64" s="809"/>
      <c r="AY64" s="809"/>
      <c r="AZ64" s="809"/>
      <c r="BA64" s="809"/>
      <c r="BB64" s="809"/>
      <c r="BC64" s="809"/>
      <c r="BD64" s="809"/>
      <c r="BE64" s="809"/>
      <c r="BF64" s="809"/>
      <c r="BG64" s="809"/>
      <c r="BH64" s="809"/>
      <c r="BI64" s="809"/>
      <c r="BJ64" s="809"/>
      <c r="BK64" s="809"/>
      <c r="BL64" s="809"/>
      <c r="BM64" s="809"/>
      <c r="BN64" s="809"/>
      <c r="BO64" s="809"/>
      <c r="BP64" s="809"/>
      <c r="BQ64" s="809"/>
      <c r="BR64" s="809"/>
      <c r="BS64" s="809"/>
      <c r="BT64" s="809"/>
      <c r="BU64" s="809"/>
      <c r="BV64" s="809"/>
      <c r="BW64" s="809"/>
      <c r="BX64" s="809"/>
      <c r="BY64" s="809"/>
      <c r="BZ64" s="809"/>
      <c r="CA64" s="809"/>
      <c r="CB64" s="809"/>
      <c r="CC64" s="809"/>
      <c r="CD64" s="809"/>
      <c r="CE64" s="809"/>
      <c r="CF64" s="809"/>
      <c r="CG64" s="809"/>
      <c r="CH64" s="809"/>
      <c r="CI64" s="809"/>
      <c r="CJ64" s="809"/>
      <c r="CK64" s="809"/>
      <c r="CL64" s="107" t="s">
        <v>111</v>
      </c>
      <c r="CM64" s="107"/>
      <c r="CN64" s="108"/>
    </row>
    <row r="65" spans="1:98" ht="36" customHeight="1" x14ac:dyDescent="0.4">
      <c r="B65" s="793" t="s">
        <v>251</v>
      </c>
      <c r="C65" s="794"/>
      <c r="D65" s="794"/>
      <c r="E65" s="794"/>
      <c r="F65" s="794"/>
      <c r="G65" s="794"/>
      <c r="H65" s="794"/>
      <c r="I65" s="794"/>
      <c r="J65" s="794"/>
      <c r="K65" s="794"/>
      <c r="L65" s="794"/>
      <c r="M65" s="794"/>
      <c r="N65" s="794"/>
      <c r="O65" s="794"/>
      <c r="P65" s="794"/>
      <c r="Q65" s="794"/>
      <c r="R65" s="795"/>
      <c r="S65" s="132"/>
      <c r="T65" s="116"/>
      <c r="U65" s="796"/>
      <c r="V65" s="796"/>
      <c r="W65" s="796"/>
      <c r="X65" s="796"/>
      <c r="Y65" s="796"/>
      <c r="Z65" s="796"/>
      <c r="AA65" s="796"/>
      <c r="AB65" s="796"/>
      <c r="AC65" s="796"/>
      <c r="AD65" s="796"/>
      <c r="AE65" s="796"/>
      <c r="AF65" s="796"/>
      <c r="AG65" s="796"/>
      <c r="AH65" s="796"/>
      <c r="AI65" s="796"/>
      <c r="AJ65" s="796"/>
      <c r="AK65" s="796"/>
      <c r="AL65" s="796"/>
      <c r="AM65" s="796"/>
      <c r="AN65" s="797" t="s">
        <v>171</v>
      </c>
      <c r="AO65" s="797"/>
      <c r="AP65" s="797"/>
      <c r="AQ65" s="797"/>
      <c r="AR65" s="798" t="str">
        <f>IF(CQ44=0,"",EOMONTH(CQ44,-1))</f>
        <v/>
      </c>
      <c r="AS65" s="798"/>
      <c r="AT65" s="798"/>
      <c r="AU65" s="798"/>
      <c r="AV65" s="798"/>
      <c r="AW65" s="798"/>
      <c r="AX65" s="798"/>
      <c r="AY65" s="798"/>
      <c r="AZ65" s="798"/>
      <c r="BA65" s="798"/>
      <c r="BB65" s="798"/>
      <c r="BC65" s="798"/>
      <c r="BD65" s="798"/>
      <c r="BE65" s="798"/>
      <c r="BF65" s="798"/>
      <c r="BG65" s="798"/>
      <c r="BH65" s="798"/>
      <c r="BI65" s="798"/>
      <c r="BJ65" s="798"/>
      <c r="BK65" s="116"/>
      <c r="BL65" s="116"/>
      <c r="BM65" s="799" t="s">
        <v>110</v>
      </c>
      <c r="BN65" s="799"/>
      <c r="BO65" s="799"/>
      <c r="BP65" s="800" t="str">
        <f>IF(AR65="","　年　　月間",IF(CQ65&lt;10,DBCS(CQ65),CQ65)&amp;"年"&amp;IF(CR65&lt;10,DBCS(CR65),CR65)&amp;"月間")</f>
        <v>　年　　月間</v>
      </c>
      <c r="BQ65" s="800"/>
      <c r="BR65" s="800"/>
      <c r="BS65" s="800"/>
      <c r="BT65" s="800"/>
      <c r="BU65" s="800"/>
      <c r="BV65" s="800"/>
      <c r="BW65" s="800"/>
      <c r="BX65" s="800"/>
      <c r="BY65" s="800"/>
      <c r="BZ65" s="800"/>
      <c r="CA65" s="800"/>
      <c r="CB65" s="800"/>
      <c r="CC65" s="800"/>
      <c r="CD65" s="800"/>
      <c r="CE65" s="800"/>
      <c r="CF65" s="800"/>
      <c r="CG65" s="800"/>
      <c r="CH65" s="800"/>
      <c r="CI65" s="800"/>
      <c r="CJ65" s="800"/>
      <c r="CK65" s="800"/>
      <c r="CL65" s="797" t="s">
        <v>111</v>
      </c>
      <c r="CM65" s="797"/>
      <c r="CN65" s="801"/>
      <c r="CQ65" s="100" t="e">
        <f>DATEDIF(U65,AR65,"Y")</f>
        <v>#VALUE!</v>
      </c>
      <c r="CR65" s="91" t="e">
        <f>DATEDIF(U65,AR65,"YM")</f>
        <v>#VALUE!</v>
      </c>
      <c r="CS65" s="92"/>
      <c r="CT65" s="91"/>
    </row>
    <row r="66" spans="1:98" ht="36" customHeight="1" x14ac:dyDescent="0.4">
      <c r="B66" s="793" t="s">
        <v>249</v>
      </c>
      <c r="C66" s="794"/>
      <c r="D66" s="794"/>
      <c r="E66" s="794"/>
      <c r="F66" s="794"/>
      <c r="G66" s="794"/>
      <c r="H66" s="794"/>
      <c r="I66" s="794"/>
      <c r="J66" s="794"/>
      <c r="K66" s="794"/>
      <c r="L66" s="794"/>
      <c r="M66" s="794"/>
      <c r="N66" s="794"/>
      <c r="O66" s="794"/>
      <c r="P66" s="794"/>
      <c r="Q66" s="794"/>
      <c r="R66" s="795"/>
      <c r="S66" s="132"/>
      <c r="T66" s="116"/>
      <c r="U66" s="802"/>
      <c r="V66" s="802"/>
      <c r="W66" s="802"/>
      <c r="X66" s="802"/>
      <c r="Y66" s="802"/>
      <c r="Z66" s="802"/>
      <c r="AA66" s="802"/>
      <c r="AB66" s="802"/>
      <c r="AC66" s="802"/>
      <c r="AD66" s="802"/>
      <c r="AE66" s="802"/>
      <c r="AF66" s="802"/>
      <c r="AG66" s="802"/>
      <c r="AH66" s="802"/>
      <c r="AI66" s="802"/>
      <c r="AJ66" s="802"/>
      <c r="AK66" s="802"/>
      <c r="AL66" s="802"/>
      <c r="AM66" s="802"/>
      <c r="AN66" s="803" t="s">
        <v>123</v>
      </c>
      <c r="AO66" s="803"/>
      <c r="AP66" s="803"/>
      <c r="AQ66" s="803"/>
      <c r="AR66" s="134"/>
      <c r="AS66" s="134"/>
      <c r="AT66" s="134"/>
      <c r="AU66" s="134"/>
      <c r="AV66" s="134"/>
      <c r="AW66" s="134"/>
      <c r="AX66" s="134"/>
      <c r="AY66" s="134"/>
      <c r="AZ66" s="134"/>
      <c r="BA66" s="134"/>
      <c r="BB66" s="134"/>
      <c r="BC66" s="134"/>
      <c r="BD66" s="134"/>
      <c r="BE66" s="134"/>
      <c r="BF66" s="134"/>
      <c r="BG66" s="134"/>
      <c r="BH66" s="134"/>
      <c r="BI66" s="134"/>
      <c r="BJ66" s="134"/>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5"/>
      <c r="CM66" s="115"/>
      <c r="CN66" s="133"/>
      <c r="CQ66" s="136" t="e">
        <f>DATEDIF(U65,AR65,"D")</f>
        <v>#VALUE!</v>
      </c>
      <c r="CR66" s="135" t="s">
        <v>250</v>
      </c>
      <c r="CS66" s="92"/>
      <c r="CT66" s="91"/>
    </row>
    <row r="67" spans="1:98" ht="21" customHeight="1" x14ac:dyDescent="0.4">
      <c r="B67" s="780" t="s">
        <v>252</v>
      </c>
      <c r="C67" s="781"/>
      <c r="D67" s="781"/>
      <c r="E67" s="781"/>
      <c r="F67" s="781"/>
      <c r="G67" s="781"/>
      <c r="H67" s="781"/>
      <c r="I67" s="781"/>
      <c r="J67" s="781"/>
      <c r="K67" s="781"/>
      <c r="L67" s="781"/>
      <c r="M67" s="781"/>
      <c r="N67" s="781"/>
      <c r="O67" s="781"/>
      <c r="P67" s="781"/>
      <c r="Q67" s="781"/>
      <c r="R67" s="782"/>
      <c r="S67" s="789"/>
      <c r="T67" s="790"/>
      <c r="U67" s="144" t="s">
        <v>253</v>
      </c>
      <c r="V67" s="144"/>
      <c r="W67" s="144"/>
      <c r="X67" s="144"/>
      <c r="Y67" s="144"/>
      <c r="Z67" s="144"/>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791"/>
      <c r="AY67" s="791"/>
      <c r="AZ67" s="791"/>
      <c r="BA67" s="791"/>
      <c r="BB67" s="791"/>
      <c r="BC67" s="791"/>
      <c r="BD67" s="791"/>
      <c r="BE67" s="791"/>
      <c r="BF67" s="791"/>
      <c r="BG67" s="791"/>
      <c r="BH67" s="791"/>
      <c r="BI67" s="791"/>
      <c r="BJ67" s="791"/>
      <c r="BK67" s="791"/>
      <c r="BL67" s="144" t="s">
        <v>254</v>
      </c>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5"/>
    </row>
    <row r="68" spans="1:98" ht="21" customHeight="1" x14ac:dyDescent="0.4">
      <c r="B68" s="783"/>
      <c r="C68" s="784"/>
      <c r="D68" s="784"/>
      <c r="E68" s="784"/>
      <c r="F68" s="784"/>
      <c r="G68" s="784"/>
      <c r="H68" s="784"/>
      <c r="I68" s="784"/>
      <c r="J68" s="784"/>
      <c r="K68" s="784"/>
      <c r="L68" s="784"/>
      <c r="M68" s="784"/>
      <c r="N68" s="784"/>
      <c r="O68" s="784"/>
      <c r="P68" s="784"/>
      <c r="Q68" s="784"/>
      <c r="R68" s="785"/>
      <c r="S68" s="52"/>
      <c r="T68" s="53"/>
      <c r="U68" s="792"/>
      <c r="V68" s="792"/>
      <c r="W68" s="792"/>
      <c r="X68" s="792"/>
      <c r="Y68" s="792"/>
      <c r="Z68" s="792"/>
      <c r="AA68" s="792"/>
      <c r="AB68" s="792"/>
      <c r="AC68" s="792"/>
      <c r="AD68" s="792"/>
      <c r="AE68" s="792"/>
      <c r="AF68" s="792"/>
      <c r="AG68" s="792"/>
      <c r="AH68" s="792"/>
      <c r="AI68" s="792"/>
      <c r="AJ68" s="792"/>
      <c r="AK68" s="792"/>
      <c r="AL68" s="792"/>
      <c r="AM68" s="792"/>
      <c r="AN68" s="792"/>
      <c r="AO68" s="792"/>
      <c r="AP68" s="792"/>
      <c r="AQ68" s="792"/>
      <c r="AR68" s="792"/>
      <c r="AS68" s="792"/>
      <c r="AT68" s="792"/>
      <c r="AU68" s="792"/>
      <c r="AV68" s="792"/>
      <c r="AW68" s="792"/>
      <c r="AX68" s="792"/>
      <c r="AY68" s="792"/>
      <c r="AZ68" s="792"/>
      <c r="BA68" s="792"/>
      <c r="BB68" s="792"/>
      <c r="BC68" s="792"/>
      <c r="BD68" s="792"/>
      <c r="BE68" s="792"/>
      <c r="BF68" s="792"/>
      <c r="BG68" s="792"/>
      <c r="BH68" s="792"/>
      <c r="BI68" s="792"/>
      <c r="BJ68" s="792"/>
      <c r="BK68" s="792"/>
      <c r="BL68" s="792"/>
      <c r="BM68" s="792"/>
      <c r="BN68" s="792"/>
      <c r="BO68" s="792"/>
      <c r="BP68" s="792"/>
      <c r="BQ68" s="792"/>
      <c r="BR68" s="792"/>
      <c r="BS68" s="792"/>
      <c r="BT68" s="792"/>
      <c r="BU68" s="792"/>
      <c r="BV68" s="792"/>
      <c r="BW68" s="792"/>
      <c r="BX68" s="792"/>
      <c r="BY68" s="792"/>
      <c r="BZ68" s="792"/>
      <c r="CA68" s="792"/>
      <c r="CB68" s="792"/>
      <c r="CC68" s="792"/>
      <c r="CD68" s="792"/>
      <c r="CE68" s="792"/>
      <c r="CF68" s="792"/>
      <c r="CG68" s="792"/>
      <c r="CH68" s="792"/>
      <c r="CI68" s="792"/>
      <c r="CJ68" s="792"/>
      <c r="CK68" s="792"/>
      <c r="CL68" s="792"/>
      <c r="CM68" s="792"/>
      <c r="CN68" s="108"/>
    </row>
    <row r="69" spans="1:98" ht="21" customHeight="1" x14ac:dyDescent="0.4">
      <c r="B69" s="783"/>
      <c r="C69" s="784"/>
      <c r="D69" s="784"/>
      <c r="E69" s="784"/>
      <c r="F69" s="784"/>
      <c r="G69" s="784"/>
      <c r="H69" s="784"/>
      <c r="I69" s="784"/>
      <c r="J69" s="784"/>
      <c r="K69" s="784"/>
      <c r="L69" s="784"/>
      <c r="M69" s="784"/>
      <c r="N69" s="784"/>
      <c r="O69" s="784"/>
      <c r="P69" s="784"/>
      <c r="Q69" s="784"/>
      <c r="R69" s="785"/>
      <c r="S69" s="789"/>
      <c r="T69" s="790"/>
      <c r="U69" s="144" t="s">
        <v>253</v>
      </c>
      <c r="V69" s="144"/>
      <c r="W69" s="144"/>
      <c r="X69" s="144"/>
      <c r="Y69" s="144"/>
      <c r="Z69" s="144"/>
      <c r="AA69" s="791"/>
      <c r="AB69" s="791"/>
      <c r="AC69" s="791"/>
      <c r="AD69" s="791"/>
      <c r="AE69" s="791"/>
      <c r="AF69" s="791"/>
      <c r="AG69" s="791"/>
      <c r="AH69" s="791"/>
      <c r="AI69" s="791"/>
      <c r="AJ69" s="791"/>
      <c r="AK69" s="791"/>
      <c r="AL69" s="791"/>
      <c r="AM69" s="791"/>
      <c r="AN69" s="791"/>
      <c r="AO69" s="791"/>
      <c r="AP69" s="791"/>
      <c r="AQ69" s="791"/>
      <c r="AR69" s="791"/>
      <c r="AS69" s="791"/>
      <c r="AT69" s="791"/>
      <c r="AU69" s="791"/>
      <c r="AV69" s="791"/>
      <c r="AW69" s="791"/>
      <c r="AX69" s="791"/>
      <c r="AY69" s="791"/>
      <c r="AZ69" s="791"/>
      <c r="BA69" s="791"/>
      <c r="BB69" s="791"/>
      <c r="BC69" s="791"/>
      <c r="BD69" s="791"/>
      <c r="BE69" s="791"/>
      <c r="BF69" s="791"/>
      <c r="BG69" s="791"/>
      <c r="BH69" s="791"/>
      <c r="BI69" s="791"/>
      <c r="BJ69" s="791"/>
      <c r="BK69" s="791"/>
      <c r="BL69" s="144" t="s">
        <v>254</v>
      </c>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5"/>
    </row>
    <row r="70" spans="1:98" ht="21" customHeight="1" x14ac:dyDescent="0.4">
      <c r="B70" s="783"/>
      <c r="C70" s="784"/>
      <c r="D70" s="784"/>
      <c r="E70" s="784"/>
      <c r="F70" s="784"/>
      <c r="G70" s="784"/>
      <c r="H70" s="784"/>
      <c r="I70" s="784"/>
      <c r="J70" s="784"/>
      <c r="K70" s="784"/>
      <c r="L70" s="784"/>
      <c r="M70" s="784"/>
      <c r="N70" s="784"/>
      <c r="O70" s="784"/>
      <c r="P70" s="784"/>
      <c r="Q70" s="784"/>
      <c r="R70" s="785"/>
      <c r="S70" s="52"/>
      <c r="T70" s="53"/>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2"/>
      <c r="AY70" s="792"/>
      <c r="AZ70" s="792"/>
      <c r="BA70" s="792"/>
      <c r="BB70" s="792"/>
      <c r="BC70" s="792"/>
      <c r="BD70" s="792"/>
      <c r="BE70" s="792"/>
      <c r="BF70" s="792"/>
      <c r="BG70" s="792"/>
      <c r="BH70" s="792"/>
      <c r="BI70" s="792"/>
      <c r="BJ70" s="792"/>
      <c r="BK70" s="792"/>
      <c r="BL70" s="792"/>
      <c r="BM70" s="792"/>
      <c r="BN70" s="792"/>
      <c r="BO70" s="792"/>
      <c r="BP70" s="792"/>
      <c r="BQ70" s="792"/>
      <c r="BR70" s="792"/>
      <c r="BS70" s="792"/>
      <c r="BT70" s="792"/>
      <c r="BU70" s="792"/>
      <c r="BV70" s="792"/>
      <c r="BW70" s="792"/>
      <c r="BX70" s="792"/>
      <c r="BY70" s="792"/>
      <c r="BZ70" s="792"/>
      <c r="CA70" s="792"/>
      <c r="CB70" s="792"/>
      <c r="CC70" s="792"/>
      <c r="CD70" s="792"/>
      <c r="CE70" s="792"/>
      <c r="CF70" s="792"/>
      <c r="CG70" s="792"/>
      <c r="CH70" s="792"/>
      <c r="CI70" s="792"/>
      <c r="CJ70" s="792"/>
      <c r="CK70" s="792"/>
      <c r="CL70" s="792"/>
      <c r="CM70" s="792"/>
      <c r="CN70" s="108"/>
    </row>
    <row r="71" spans="1:98" ht="21" customHeight="1" x14ac:dyDescent="0.4">
      <c r="B71" s="783"/>
      <c r="C71" s="784"/>
      <c r="D71" s="784"/>
      <c r="E71" s="784"/>
      <c r="F71" s="784"/>
      <c r="G71" s="784"/>
      <c r="H71" s="784"/>
      <c r="I71" s="784"/>
      <c r="J71" s="784"/>
      <c r="K71" s="784"/>
      <c r="L71" s="784"/>
      <c r="M71" s="784"/>
      <c r="N71" s="784"/>
      <c r="O71" s="784"/>
      <c r="P71" s="784"/>
      <c r="Q71" s="784"/>
      <c r="R71" s="785"/>
      <c r="S71" s="789"/>
      <c r="T71" s="790"/>
      <c r="U71" s="144" t="s">
        <v>253</v>
      </c>
      <c r="V71" s="144"/>
      <c r="W71" s="144"/>
      <c r="X71" s="144"/>
      <c r="Y71" s="144"/>
      <c r="Z71" s="144"/>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791"/>
      <c r="AY71" s="791"/>
      <c r="AZ71" s="791"/>
      <c r="BA71" s="791"/>
      <c r="BB71" s="791"/>
      <c r="BC71" s="791"/>
      <c r="BD71" s="791"/>
      <c r="BE71" s="791"/>
      <c r="BF71" s="791"/>
      <c r="BG71" s="791"/>
      <c r="BH71" s="791"/>
      <c r="BI71" s="791"/>
      <c r="BJ71" s="791"/>
      <c r="BK71" s="791"/>
      <c r="BL71" s="144" t="s">
        <v>254</v>
      </c>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5"/>
    </row>
    <row r="72" spans="1:98" ht="21" customHeight="1" x14ac:dyDescent="0.4">
      <c r="B72" s="786"/>
      <c r="C72" s="787"/>
      <c r="D72" s="787"/>
      <c r="E72" s="787"/>
      <c r="F72" s="787"/>
      <c r="G72" s="787"/>
      <c r="H72" s="787"/>
      <c r="I72" s="787"/>
      <c r="J72" s="787"/>
      <c r="K72" s="787"/>
      <c r="L72" s="787"/>
      <c r="M72" s="787"/>
      <c r="N72" s="787"/>
      <c r="O72" s="787"/>
      <c r="P72" s="787"/>
      <c r="Q72" s="787"/>
      <c r="R72" s="788"/>
      <c r="S72" s="52"/>
      <c r="T72" s="53"/>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792"/>
      <c r="BA72" s="792"/>
      <c r="BB72" s="792"/>
      <c r="BC72" s="792"/>
      <c r="BD72" s="792"/>
      <c r="BE72" s="792"/>
      <c r="BF72" s="792"/>
      <c r="BG72" s="792"/>
      <c r="BH72" s="792"/>
      <c r="BI72" s="792"/>
      <c r="BJ72" s="792"/>
      <c r="BK72" s="792"/>
      <c r="BL72" s="792"/>
      <c r="BM72" s="792"/>
      <c r="BN72" s="792"/>
      <c r="BO72" s="792"/>
      <c r="BP72" s="792"/>
      <c r="BQ72" s="792"/>
      <c r="BR72" s="792"/>
      <c r="BS72" s="792"/>
      <c r="BT72" s="792"/>
      <c r="BU72" s="792"/>
      <c r="BV72" s="792"/>
      <c r="BW72" s="792"/>
      <c r="BX72" s="792"/>
      <c r="BY72" s="792"/>
      <c r="BZ72" s="792"/>
      <c r="CA72" s="792"/>
      <c r="CB72" s="792"/>
      <c r="CC72" s="792"/>
      <c r="CD72" s="792"/>
      <c r="CE72" s="792"/>
      <c r="CF72" s="792"/>
      <c r="CG72" s="792"/>
      <c r="CH72" s="792"/>
      <c r="CI72" s="792"/>
      <c r="CJ72" s="792"/>
      <c r="CK72" s="792"/>
      <c r="CL72" s="792"/>
      <c r="CM72" s="792"/>
      <c r="CN72" s="108"/>
    </row>
    <row r="73" spans="1:98" s="142" customFormat="1" ht="9" customHeight="1" x14ac:dyDescent="0.4">
      <c r="A73" s="146"/>
      <c r="B73" s="121"/>
      <c r="C73" s="121"/>
      <c r="D73" s="121"/>
      <c r="E73" s="118"/>
      <c r="F73" s="118"/>
      <c r="G73" s="118"/>
      <c r="H73" s="118"/>
      <c r="I73" s="118"/>
      <c r="J73" s="118"/>
      <c r="K73" s="118"/>
      <c r="L73" s="121"/>
      <c r="M73" s="121"/>
      <c r="N73" s="121"/>
      <c r="O73" s="121"/>
      <c r="P73" s="121"/>
      <c r="Q73" s="121"/>
      <c r="R73" s="121"/>
      <c r="S73" s="140"/>
      <c r="T73" s="140"/>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c r="CF73" s="137"/>
      <c r="CG73" s="137"/>
      <c r="CH73" s="137"/>
      <c r="CI73" s="137"/>
      <c r="CJ73" s="137"/>
      <c r="CK73" s="137"/>
      <c r="CL73" s="137"/>
      <c r="CM73" s="137"/>
      <c r="CN73" s="141"/>
      <c r="CQ73" s="143"/>
    </row>
    <row r="74" spans="1:98" s="138" customFormat="1" ht="15" customHeight="1" x14ac:dyDescent="0.4">
      <c r="A74" s="104"/>
      <c r="B74" s="138" t="s">
        <v>255</v>
      </c>
      <c r="G74" s="779" t="s">
        <v>256</v>
      </c>
      <c r="H74" s="779"/>
      <c r="I74" s="138" t="s">
        <v>258</v>
      </c>
      <c r="CP74" s="139"/>
    </row>
    <row r="75" spans="1:98" s="138" customFormat="1" ht="15" customHeight="1" x14ac:dyDescent="0.4">
      <c r="A75" s="104"/>
      <c r="G75" s="779" t="s">
        <v>257</v>
      </c>
      <c r="H75" s="779"/>
      <c r="I75" s="138" t="s">
        <v>259</v>
      </c>
      <c r="CP75" s="139"/>
    </row>
    <row r="76" spans="1:98" s="138" customFormat="1" ht="15" customHeight="1" x14ac:dyDescent="0.4">
      <c r="A76" s="104"/>
      <c r="G76" s="779"/>
      <c r="H76" s="779"/>
      <c r="I76" s="138" t="s">
        <v>260</v>
      </c>
      <c r="CP76" s="139"/>
    </row>
    <row r="77" spans="1:98" s="138" customFormat="1" ht="15" customHeight="1" x14ac:dyDescent="0.4">
      <c r="A77" s="104"/>
      <c r="G77" s="779"/>
      <c r="H77" s="779"/>
      <c r="I77" s="138" t="s">
        <v>261</v>
      </c>
      <c r="CP77" s="139"/>
    </row>
    <row r="78" spans="1:98" s="138" customFormat="1" ht="15" customHeight="1" x14ac:dyDescent="0.4">
      <c r="A78" s="104"/>
      <c r="G78" s="779"/>
      <c r="H78" s="779"/>
      <c r="I78" s="138" t="s">
        <v>262</v>
      </c>
      <c r="CP78" s="139"/>
    </row>
    <row r="79" spans="1:98" s="138" customFormat="1" ht="15" customHeight="1" x14ac:dyDescent="0.4">
      <c r="A79" s="104"/>
      <c r="G79" s="779" t="s">
        <v>263</v>
      </c>
      <c r="H79" s="779"/>
      <c r="I79" s="138" t="s">
        <v>264</v>
      </c>
      <c r="CP79" s="139"/>
    </row>
    <row r="80" spans="1:98" s="138" customFormat="1" ht="15" customHeight="1" x14ac:dyDescent="0.4">
      <c r="A80" s="104"/>
      <c r="CP80" s="139"/>
    </row>
    <row r="81" spans="1:96" ht="18" customHeight="1" x14ac:dyDescent="0.4">
      <c r="A81" s="104" t="s">
        <v>267</v>
      </c>
      <c r="B81" s="338" t="s">
        <v>216</v>
      </c>
      <c r="C81" s="314"/>
      <c r="D81" s="314"/>
      <c r="E81" s="314"/>
      <c r="F81" s="314"/>
      <c r="G81" s="314"/>
      <c r="H81" s="314"/>
      <c r="I81" s="314"/>
      <c r="J81" s="314"/>
      <c r="K81" s="314"/>
      <c r="L81" s="314"/>
      <c r="M81" s="339"/>
    </row>
    <row r="82" spans="1:96" ht="18" customHeight="1" x14ac:dyDescent="0.4">
      <c r="B82" s="810" t="s">
        <v>217</v>
      </c>
      <c r="C82" s="810"/>
      <c r="D82" s="810"/>
      <c r="E82" s="810"/>
      <c r="F82" s="810"/>
      <c r="G82" s="810"/>
      <c r="H82" s="810"/>
      <c r="I82" s="810"/>
      <c r="J82" s="810"/>
      <c r="K82" s="810"/>
      <c r="L82" s="810"/>
      <c r="M82" s="810"/>
      <c r="N82" s="810"/>
      <c r="O82" s="810"/>
      <c r="P82" s="810"/>
      <c r="Q82" s="810"/>
      <c r="R82" s="810"/>
      <c r="S82" s="810"/>
      <c r="T82" s="810"/>
      <c r="U82" s="810"/>
      <c r="V82" s="810"/>
      <c r="W82" s="810"/>
      <c r="X82" s="810"/>
      <c r="Y82" s="810"/>
      <c r="Z82" s="810"/>
      <c r="AA82" s="810"/>
      <c r="AB82" s="810"/>
      <c r="AC82" s="810"/>
      <c r="AD82" s="810"/>
      <c r="AE82" s="810"/>
      <c r="AF82" s="810"/>
      <c r="AG82" s="810"/>
      <c r="AH82" s="810"/>
      <c r="AI82" s="810"/>
      <c r="AJ82" s="810"/>
      <c r="AK82" s="810"/>
      <c r="AL82" s="810"/>
      <c r="AM82" s="810"/>
      <c r="AN82" s="810"/>
      <c r="AO82" s="810"/>
      <c r="AP82" s="810"/>
      <c r="AQ82" s="810"/>
      <c r="AR82" s="810"/>
      <c r="AS82" s="810"/>
      <c r="AT82" s="810"/>
      <c r="AU82" s="810"/>
      <c r="AV82" s="810"/>
      <c r="AW82" s="810"/>
      <c r="AX82" s="810"/>
      <c r="AY82" s="810"/>
      <c r="AZ82" s="810"/>
      <c r="BA82" s="810"/>
      <c r="BB82" s="810"/>
      <c r="BC82" s="810"/>
      <c r="BD82" s="810"/>
      <c r="BE82" s="810"/>
      <c r="BF82" s="810"/>
      <c r="BG82" s="810"/>
      <c r="BH82" s="810"/>
      <c r="BI82" s="810"/>
      <c r="BJ82" s="810"/>
      <c r="BK82" s="810"/>
      <c r="BL82" s="810"/>
      <c r="BM82" s="810"/>
      <c r="BN82" s="810"/>
      <c r="BO82" s="810"/>
      <c r="BP82" s="810"/>
      <c r="BQ82" s="810"/>
      <c r="BR82" s="810"/>
      <c r="BS82" s="810"/>
      <c r="BT82" s="810"/>
      <c r="BU82" s="810"/>
      <c r="BV82" s="810"/>
      <c r="BW82" s="810"/>
      <c r="BX82" s="810"/>
      <c r="BY82" s="810"/>
      <c r="BZ82" s="810"/>
      <c r="CA82" s="810"/>
      <c r="CB82" s="810"/>
      <c r="CC82" s="810"/>
      <c r="CD82" s="810"/>
      <c r="CE82" s="810"/>
      <c r="CF82" s="810"/>
      <c r="CG82" s="810"/>
      <c r="CH82" s="810"/>
      <c r="CI82" s="810"/>
      <c r="CJ82" s="810"/>
      <c r="CK82" s="810"/>
      <c r="CL82" s="810"/>
      <c r="CM82" s="810"/>
      <c r="CN82" s="810"/>
    </row>
    <row r="83" spans="1:96" ht="15.95" customHeight="1" x14ac:dyDescent="0.4"/>
    <row r="84" spans="1:96" ht="15.95" customHeight="1" x14ac:dyDescent="0.4">
      <c r="BP84" s="811" t="s">
        <v>221</v>
      </c>
      <c r="BQ84" s="811"/>
      <c r="BR84" s="811"/>
      <c r="BS84" s="811"/>
      <c r="BT84" s="811"/>
      <c r="BU84" s="812"/>
      <c r="BV84" s="812"/>
      <c r="BW84" s="812"/>
      <c r="BX84" s="811" t="s">
        <v>165</v>
      </c>
      <c r="BY84" s="811"/>
      <c r="BZ84" s="811"/>
      <c r="CA84" s="812"/>
      <c r="CB84" s="812"/>
      <c r="CC84" s="812"/>
      <c r="CD84" s="811" t="s">
        <v>167</v>
      </c>
      <c r="CE84" s="811"/>
      <c r="CF84" s="811"/>
      <c r="CG84" s="812"/>
      <c r="CH84" s="812"/>
      <c r="CI84" s="812"/>
      <c r="CJ84" s="811" t="s">
        <v>123</v>
      </c>
      <c r="CK84" s="811"/>
      <c r="CL84" s="811"/>
      <c r="CQ84" s="100">
        <f>IF(CG84="",0,VALUE("R"&amp;BU84&amp;"."&amp;CA84&amp;"."&amp;CG84))</f>
        <v>0</v>
      </c>
      <c r="CR84" s="124">
        <f>IF(CQ84=0,0,DATE(YEAR(CQ84),MONTH(CQ84)-1,DAY(CQ84)))</f>
        <v>0</v>
      </c>
    </row>
    <row r="85" spans="1:96" ht="15.95" customHeight="1" x14ac:dyDescent="0.4"/>
    <row r="86" spans="1:96" ht="15.95" customHeight="1" x14ac:dyDescent="0.4">
      <c r="E86" s="46" t="s">
        <v>220</v>
      </c>
    </row>
    <row r="87" spans="1:96" ht="15.95" customHeight="1" x14ac:dyDescent="0.4">
      <c r="CJ87" s="98"/>
      <c r="CQ87" s="46"/>
    </row>
    <row r="88" spans="1:96" ht="15.95" customHeight="1" x14ac:dyDescent="0.4">
      <c r="AP88" s="46" t="s">
        <v>218</v>
      </c>
      <c r="CJ88" s="98"/>
      <c r="CQ88" s="46"/>
    </row>
    <row r="89" spans="1:96" ht="15.95" customHeight="1" x14ac:dyDescent="0.4">
      <c r="AP89" s="46" t="s">
        <v>64</v>
      </c>
      <c r="BD89" s="113" t="str">
        <f>IF(基本事項!$V$6="","",基本事項!$N$6&amp;基本事項!$V$6)</f>
        <v/>
      </c>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3"/>
      <c r="CD89" s="113"/>
      <c r="CE89" s="113"/>
      <c r="CF89" s="113"/>
      <c r="CG89" s="113"/>
      <c r="CH89" s="113"/>
      <c r="CI89" s="113"/>
      <c r="CJ89" s="114"/>
      <c r="CK89" s="113"/>
      <c r="CL89" s="113"/>
      <c r="CM89" s="112"/>
      <c r="CN89" s="112"/>
      <c r="CQ89" s="46"/>
    </row>
    <row r="90" spans="1:96" ht="15.95" customHeight="1" x14ac:dyDescent="0.4">
      <c r="AP90" s="46" t="s">
        <v>52</v>
      </c>
      <c r="BD90" s="113" t="str">
        <f>IF(基本事項!$N$4="","",基本事項!$N$4)</f>
        <v/>
      </c>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4"/>
      <c r="CK90" s="113"/>
      <c r="CL90" s="113"/>
      <c r="CM90" s="113"/>
      <c r="CN90" s="113"/>
      <c r="CQ90" s="46"/>
    </row>
    <row r="91" spans="1:96" ht="9" customHeight="1" x14ac:dyDescent="0.4">
      <c r="CJ91" s="98"/>
      <c r="CQ91" s="46"/>
    </row>
    <row r="92" spans="1:96" ht="15.95" customHeight="1" x14ac:dyDescent="0.4">
      <c r="AP92" s="46" t="s">
        <v>219</v>
      </c>
      <c r="BD92" s="113" t="str">
        <f>IF(基本事項!$N$11="","　　　　　　　　　　　　　　　　　　",基本事項!$N$12&amp;"　"&amp;基本事項!$N$11)&amp;"　印"</f>
        <v>　　　　　　　　　　　　　　　　　　　印</v>
      </c>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4"/>
      <c r="CK92" s="113"/>
      <c r="CL92" s="113"/>
      <c r="CM92" s="113"/>
      <c r="CN92" s="113"/>
      <c r="CQ92" s="46"/>
    </row>
    <row r="93" spans="1:96" ht="15.95" customHeight="1" x14ac:dyDescent="0.4">
      <c r="AP93" s="46" t="s">
        <v>63</v>
      </c>
      <c r="BD93" s="113" t="str">
        <f>IF(基本事項!$V$7="","",基本事項!$N$7&amp;"（"&amp;基本事項!$S$7&amp;"）"&amp;基本事項!$V$7)</f>
        <v/>
      </c>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c r="CG93" s="113"/>
      <c r="CH93" s="113"/>
      <c r="CI93" s="113"/>
      <c r="CJ93" s="114"/>
      <c r="CK93" s="113"/>
      <c r="CL93" s="113"/>
      <c r="CM93" s="113"/>
      <c r="CN93" s="113"/>
      <c r="CQ93" s="46"/>
    </row>
    <row r="94" spans="1:96" ht="15.95" customHeight="1" x14ac:dyDescent="0.4">
      <c r="CJ94" s="98"/>
      <c r="CQ94" s="46"/>
    </row>
    <row r="95" spans="1:96" ht="18" customHeight="1" x14ac:dyDescent="0.4">
      <c r="B95" s="46" t="s">
        <v>222</v>
      </c>
      <c r="CJ95" s="98"/>
      <c r="CQ95" s="46"/>
    </row>
    <row r="96" spans="1:96" ht="6" customHeight="1" x14ac:dyDescent="0.4">
      <c r="CJ96" s="98"/>
      <c r="CQ96" s="46"/>
    </row>
    <row r="97" spans="2:98" ht="27" customHeight="1" x14ac:dyDescent="0.4">
      <c r="B97" s="338" t="s">
        <v>224</v>
      </c>
      <c r="C97" s="314"/>
      <c r="D97" s="314"/>
      <c r="E97" s="314"/>
      <c r="F97" s="314"/>
      <c r="G97" s="314"/>
      <c r="H97" s="314"/>
      <c r="I97" s="314"/>
      <c r="J97" s="314"/>
      <c r="K97" s="314"/>
      <c r="L97" s="314"/>
      <c r="M97" s="314"/>
      <c r="N97" s="314"/>
      <c r="O97" s="314"/>
      <c r="P97" s="314"/>
      <c r="Q97" s="314"/>
      <c r="R97" s="339"/>
      <c r="S97" s="804" t="str">
        <f>IF(基本事項!N64="","",基本事項!N64)</f>
        <v/>
      </c>
      <c r="T97" s="805"/>
      <c r="U97" s="805"/>
      <c r="V97" s="805"/>
      <c r="W97" s="805"/>
      <c r="X97" s="805"/>
      <c r="Y97" s="805"/>
      <c r="Z97" s="805"/>
      <c r="AA97" s="805"/>
      <c r="AB97" s="805"/>
      <c r="AC97" s="805"/>
      <c r="AD97" s="805"/>
      <c r="AE97" s="805"/>
      <c r="AF97" s="805"/>
      <c r="AG97" s="805"/>
      <c r="AH97" s="805"/>
      <c r="AI97" s="805"/>
      <c r="AJ97" s="805"/>
      <c r="AK97" s="805"/>
      <c r="AL97" s="805"/>
      <c r="AM97" s="805"/>
      <c r="AN97" s="805"/>
      <c r="AO97" s="805"/>
      <c r="AP97" s="805"/>
      <c r="AQ97" s="805"/>
      <c r="AR97" s="805"/>
      <c r="AS97" s="805"/>
      <c r="AT97" s="805"/>
      <c r="AU97" s="805"/>
      <c r="AV97" s="805"/>
      <c r="AW97" s="805"/>
      <c r="AX97" s="805"/>
      <c r="AY97" s="805"/>
      <c r="AZ97" s="805"/>
      <c r="BA97" s="805"/>
      <c r="BB97" s="805"/>
      <c r="BC97" s="805"/>
      <c r="BD97" s="805"/>
      <c r="BE97" s="115" t="s">
        <v>223</v>
      </c>
      <c r="BF97" s="115"/>
      <c r="BG97" s="115"/>
      <c r="BH97" s="115"/>
      <c r="BI97" s="115"/>
      <c r="BJ97" s="115"/>
      <c r="BK97" s="115"/>
      <c r="BL97" s="115"/>
      <c r="BM97" s="115"/>
      <c r="BN97" s="115"/>
      <c r="BO97" s="115"/>
      <c r="BP97" s="115"/>
      <c r="BQ97" s="800" t="str">
        <f>IF(CQ97=0,"",CR97&amp;CT97&amp;"年"&amp;IF(MONTH(CQ97)&lt;10,DBCS(MONTH(CQ97)),MONTH(CQ97))&amp;"月"&amp;IF(DAY(CQ97)&lt;10,DBCS(DAY(CQ97)),DAY(CQ97))&amp;"日")</f>
        <v/>
      </c>
      <c r="BR97" s="800"/>
      <c r="BS97" s="800"/>
      <c r="BT97" s="800"/>
      <c r="BU97" s="800"/>
      <c r="BV97" s="800"/>
      <c r="BW97" s="800"/>
      <c r="BX97" s="800"/>
      <c r="BY97" s="800"/>
      <c r="BZ97" s="800"/>
      <c r="CA97" s="800"/>
      <c r="CB97" s="800"/>
      <c r="CC97" s="800"/>
      <c r="CD97" s="800"/>
      <c r="CE97" s="800"/>
      <c r="CF97" s="800"/>
      <c r="CG97" s="800"/>
      <c r="CH97" s="800"/>
      <c r="CI97" s="800"/>
      <c r="CJ97" s="800"/>
      <c r="CK97" s="116" t="s">
        <v>111</v>
      </c>
      <c r="CL97" s="116"/>
      <c r="CM97" s="116"/>
      <c r="CN97" s="117"/>
      <c r="CQ97" s="123">
        <f>基本事項!N65</f>
        <v>0</v>
      </c>
      <c r="CR97" s="91" t="str">
        <f>IF(CQ97&lt;32516,"昭和","平成")</f>
        <v>昭和</v>
      </c>
      <c r="CS97" s="92">
        <f>IF(CQ97&lt;32516,YEAR(CQ97)-1925,YEAR(CQ97)-1988)</f>
        <v>-25</v>
      </c>
      <c r="CT97" s="91">
        <f>IF(AND(CS97&gt;1,CS97&lt;10),DBCS(CS97),IF(CS97=1,"元",CS97))</f>
        <v>-25</v>
      </c>
    </row>
    <row r="98" spans="2:98" ht="36" customHeight="1" x14ac:dyDescent="0.4">
      <c r="B98" s="780" t="s">
        <v>225</v>
      </c>
      <c r="C98" s="781"/>
      <c r="D98" s="781"/>
      <c r="E98" s="781"/>
      <c r="F98" s="781"/>
      <c r="G98" s="781"/>
      <c r="H98" s="781"/>
      <c r="I98" s="781"/>
      <c r="J98" s="781"/>
      <c r="K98" s="781"/>
      <c r="L98" s="781"/>
      <c r="M98" s="781"/>
      <c r="N98" s="781"/>
      <c r="O98" s="781"/>
      <c r="P98" s="781"/>
      <c r="Q98" s="781"/>
      <c r="R98" s="782"/>
      <c r="S98" s="804" t="str">
        <f>IF(基本事項!N67="","",基本事項!N67)</f>
        <v/>
      </c>
      <c r="T98" s="805"/>
      <c r="U98" s="805"/>
      <c r="V98" s="805"/>
      <c r="W98" s="805"/>
      <c r="X98" s="805"/>
      <c r="Y98" s="805"/>
      <c r="Z98" s="805"/>
      <c r="AA98" s="805"/>
      <c r="AB98" s="805"/>
      <c r="AC98" s="805"/>
      <c r="AD98" s="805"/>
      <c r="AE98" s="805"/>
      <c r="AF98" s="805"/>
      <c r="AG98" s="805"/>
      <c r="AH98" s="805"/>
      <c r="AI98" s="805"/>
      <c r="AJ98" s="805"/>
      <c r="AK98" s="805"/>
      <c r="AL98" s="805"/>
      <c r="AM98" s="805"/>
      <c r="AN98" s="805"/>
      <c r="AO98" s="805"/>
      <c r="AP98" s="805"/>
      <c r="AQ98" s="805"/>
      <c r="AR98" s="805"/>
      <c r="AS98" s="805"/>
      <c r="AT98" s="805"/>
      <c r="AU98" s="805"/>
      <c r="AV98" s="805"/>
      <c r="AW98" s="805"/>
      <c r="AX98" s="805"/>
      <c r="AY98" s="805"/>
      <c r="AZ98" s="805"/>
      <c r="BA98" s="805"/>
      <c r="BB98" s="805"/>
      <c r="BC98" s="805"/>
      <c r="BD98" s="805"/>
      <c r="BE98" s="805"/>
      <c r="BF98" s="805"/>
      <c r="BG98" s="805"/>
      <c r="BH98" s="805"/>
      <c r="BI98" s="805"/>
      <c r="BJ98" s="805"/>
      <c r="BK98" s="805"/>
      <c r="BL98" s="805"/>
      <c r="BM98" s="805"/>
      <c r="BN98" s="805"/>
      <c r="BO98" s="805"/>
      <c r="BP98" s="805"/>
      <c r="BQ98" s="805"/>
      <c r="BR98" s="805"/>
      <c r="BS98" s="805"/>
      <c r="BT98" s="805"/>
      <c r="BU98" s="805"/>
      <c r="BV98" s="805"/>
      <c r="BW98" s="805"/>
      <c r="BX98" s="805"/>
      <c r="BY98" s="805"/>
      <c r="BZ98" s="805"/>
      <c r="CA98" s="805"/>
      <c r="CB98" s="805"/>
      <c r="CC98" s="805"/>
      <c r="CD98" s="805"/>
      <c r="CE98" s="805"/>
      <c r="CF98" s="805"/>
      <c r="CG98" s="805"/>
      <c r="CH98" s="805"/>
      <c r="CI98" s="805"/>
      <c r="CJ98" s="805"/>
      <c r="CK98" s="805"/>
      <c r="CL98" s="805"/>
      <c r="CM98" s="805"/>
      <c r="CN98" s="806"/>
      <c r="CQ98" s="100"/>
      <c r="CR98" s="91"/>
      <c r="CS98" s="92"/>
      <c r="CT98" s="91"/>
    </row>
    <row r="99" spans="2:98" ht="21" customHeight="1" x14ac:dyDescent="0.4">
      <c r="B99" s="780" t="s">
        <v>227</v>
      </c>
      <c r="C99" s="781"/>
      <c r="D99" s="781"/>
      <c r="E99" s="781"/>
      <c r="F99" s="781"/>
      <c r="G99" s="781"/>
      <c r="H99" s="781"/>
      <c r="I99" s="781"/>
      <c r="J99" s="781"/>
      <c r="K99" s="781"/>
      <c r="L99" s="781"/>
      <c r="M99" s="781"/>
      <c r="N99" s="781"/>
      <c r="O99" s="781"/>
      <c r="P99" s="781"/>
      <c r="Q99" s="781"/>
      <c r="R99" s="782"/>
      <c r="S99" s="789"/>
      <c r="T99" s="790"/>
      <c r="U99" s="807" t="str">
        <f>IF(基本事項!N$4="","",基本事項!N$4)</f>
        <v/>
      </c>
      <c r="V99" s="807"/>
      <c r="W99" s="807"/>
      <c r="X99" s="807"/>
      <c r="Y99" s="807"/>
      <c r="Z99" s="807"/>
      <c r="AA99" s="807"/>
      <c r="AB99" s="807"/>
      <c r="AC99" s="807"/>
      <c r="AD99" s="807"/>
      <c r="AE99" s="807"/>
      <c r="AF99" s="807"/>
      <c r="AG99" s="807"/>
      <c r="AH99" s="807"/>
      <c r="AI99" s="807"/>
      <c r="AJ99" s="807"/>
      <c r="AK99" s="807"/>
      <c r="AL99" s="807"/>
      <c r="AM99" s="807"/>
      <c r="AN99" s="807"/>
      <c r="AO99" s="807"/>
      <c r="AP99" s="807"/>
      <c r="AQ99" s="807"/>
      <c r="AR99" s="807"/>
      <c r="AS99" s="807"/>
      <c r="AT99" s="807"/>
      <c r="AU99" s="807"/>
      <c r="AV99" s="807"/>
      <c r="AW99" s="144"/>
      <c r="AX99" s="791"/>
      <c r="AY99" s="791"/>
      <c r="AZ99" s="791"/>
      <c r="BA99" s="791"/>
      <c r="BB99" s="791"/>
      <c r="BC99" s="791"/>
      <c r="BD99" s="791"/>
      <c r="BE99" s="791"/>
      <c r="BF99" s="791"/>
      <c r="BG99" s="791"/>
      <c r="BH99" s="791"/>
      <c r="BI99" s="791"/>
      <c r="BJ99" s="791"/>
      <c r="BK99" s="791"/>
      <c r="BL99" s="791"/>
      <c r="BM99" s="791"/>
      <c r="BN99" s="791"/>
      <c r="BO99" s="791"/>
      <c r="BP99" s="791"/>
      <c r="BQ99" s="791"/>
      <c r="BR99" s="791"/>
      <c r="BS99" s="791"/>
      <c r="BT99" s="791"/>
      <c r="BU99" s="791"/>
      <c r="BV99" s="791"/>
      <c r="BW99" s="791"/>
      <c r="BX99" s="791"/>
      <c r="BY99" s="791"/>
      <c r="BZ99" s="791"/>
      <c r="CA99" s="791"/>
      <c r="CB99" s="791"/>
      <c r="CC99" s="791"/>
      <c r="CD99" s="791"/>
      <c r="CE99" s="791"/>
      <c r="CF99" s="791"/>
      <c r="CG99" s="791"/>
      <c r="CH99" s="791"/>
      <c r="CI99" s="791"/>
      <c r="CJ99" s="791"/>
      <c r="CK99" s="791"/>
      <c r="CL99" s="791"/>
      <c r="CM99" s="791"/>
      <c r="CN99" s="808"/>
    </row>
    <row r="100" spans="2:98" ht="21" customHeight="1" x14ac:dyDescent="0.4">
      <c r="B100" s="783"/>
      <c r="C100" s="784"/>
      <c r="D100" s="784"/>
      <c r="E100" s="784"/>
      <c r="F100" s="784"/>
      <c r="G100" s="784"/>
      <c r="H100" s="784"/>
      <c r="I100" s="784"/>
      <c r="J100" s="784"/>
      <c r="K100" s="784"/>
      <c r="L100" s="784"/>
      <c r="M100" s="784"/>
      <c r="N100" s="784"/>
      <c r="O100" s="784"/>
      <c r="P100" s="784"/>
      <c r="Q100" s="784"/>
      <c r="R100" s="785"/>
      <c r="S100" s="52"/>
      <c r="T100" s="53"/>
      <c r="U100" s="119" t="s">
        <v>226</v>
      </c>
      <c r="V100" s="119"/>
      <c r="W100" s="119"/>
      <c r="X100" s="119"/>
      <c r="Y100" s="119"/>
      <c r="Z100" s="119"/>
      <c r="AA100" s="119"/>
      <c r="AB100" s="119"/>
      <c r="AC100" s="119"/>
      <c r="AD100" s="120"/>
      <c r="AE100" s="119"/>
      <c r="AF100" s="119"/>
      <c r="AG100" s="119"/>
      <c r="AH100" s="119"/>
      <c r="AI100" s="119"/>
      <c r="AJ100" s="119"/>
      <c r="AK100" s="119"/>
      <c r="AL100" s="119"/>
      <c r="AM100" s="119"/>
      <c r="AN100" s="119"/>
      <c r="AO100" s="809"/>
      <c r="AP100" s="809"/>
      <c r="AQ100" s="809"/>
      <c r="AR100" s="809"/>
      <c r="AS100" s="809"/>
      <c r="AT100" s="809"/>
      <c r="AU100" s="809"/>
      <c r="AV100" s="809"/>
      <c r="AW100" s="809"/>
      <c r="AX100" s="809"/>
      <c r="AY100" s="809"/>
      <c r="AZ100" s="809"/>
      <c r="BA100" s="809"/>
      <c r="BB100" s="809"/>
      <c r="BC100" s="809"/>
      <c r="BD100" s="809"/>
      <c r="BE100" s="809"/>
      <c r="BF100" s="809"/>
      <c r="BG100" s="809"/>
      <c r="BH100" s="809"/>
      <c r="BI100" s="809"/>
      <c r="BJ100" s="809"/>
      <c r="BK100" s="809"/>
      <c r="BL100" s="809"/>
      <c r="BM100" s="809"/>
      <c r="BN100" s="809"/>
      <c r="BO100" s="809"/>
      <c r="BP100" s="809"/>
      <c r="BQ100" s="809"/>
      <c r="BR100" s="809"/>
      <c r="BS100" s="809"/>
      <c r="BT100" s="809"/>
      <c r="BU100" s="809"/>
      <c r="BV100" s="809"/>
      <c r="BW100" s="809"/>
      <c r="BX100" s="809"/>
      <c r="BY100" s="809"/>
      <c r="BZ100" s="809"/>
      <c r="CA100" s="809"/>
      <c r="CB100" s="809"/>
      <c r="CC100" s="809"/>
      <c r="CD100" s="809"/>
      <c r="CE100" s="809"/>
      <c r="CF100" s="809"/>
      <c r="CG100" s="809"/>
      <c r="CH100" s="809"/>
      <c r="CI100" s="809"/>
      <c r="CJ100" s="809"/>
      <c r="CK100" s="809"/>
      <c r="CL100" s="107" t="s">
        <v>111</v>
      </c>
      <c r="CM100" s="107"/>
      <c r="CN100" s="108"/>
    </row>
    <row r="101" spans="2:98" ht="21" customHeight="1" x14ac:dyDescent="0.4">
      <c r="B101" s="783"/>
      <c r="C101" s="784"/>
      <c r="D101" s="784"/>
      <c r="E101" s="784"/>
      <c r="F101" s="784"/>
      <c r="G101" s="784"/>
      <c r="H101" s="784"/>
      <c r="I101" s="784"/>
      <c r="J101" s="784"/>
      <c r="K101" s="784"/>
      <c r="L101" s="784"/>
      <c r="M101" s="784"/>
      <c r="N101" s="784"/>
      <c r="O101" s="784"/>
      <c r="P101" s="784"/>
      <c r="Q101" s="784"/>
      <c r="R101" s="785"/>
      <c r="S101" s="789"/>
      <c r="T101" s="790"/>
      <c r="U101" s="807" t="str">
        <f>IF(OR(基本事項!N$4="",AX101=""),"",基本事項!N$4)</f>
        <v/>
      </c>
      <c r="V101" s="807"/>
      <c r="W101" s="807"/>
      <c r="X101" s="807"/>
      <c r="Y101" s="807"/>
      <c r="Z101" s="807"/>
      <c r="AA101" s="807"/>
      <c r="AB101" s="807"/>
      <c r="AC101" s="807"/>
      <c r="AD101" s="807"/>
      <c r="AE101" s="807"/>
      <c r="AF101" s="807"/>
      <c r="AG101" s="807"/>
      <c r="AH101" s="807"/>
      <c r="AI101" s="807"/>
      <c r="AJ101" s="807"/>
      <c r="AK101" s="807"/>
      <c r="AL101" s="807"/>
      <c r="AM101" s="807"/>
      <c r="AN101" s="807"/>
      <c r="AO101" s="807"/>
      <c r="AP101" s="807"/>
      <c r="AQ101" s="807"/>
      <c r="AR101" s="807"/>
      <c r="AS101" s="807"/>
      <c r="AT101" s="807"/>
      <c r="AU101" s="807"/>
      <c r="AV101" s="807"/>
      <c r="AW101" s="144"/>
      <c r="AX101" s="791"/>
      <c r="AY101" s="791"/>
      <c r="AZ101" s="791"/>
      <c r="BA101" s="791"/>
      <c r="BB101" s="791"/>
      <c r="BC101" s="791"/>
      <c r="BD101" s="791"/>
      <c r="BE101" s="791"/>
      <c r="BF101" s="791"/>
      <c r="BG101" s="791"/>
      <c r="BH101" s="791"/>
      <c r="BI101" s="791"/>
      <c r="BJ101" s="791"/>
      <c r="BK101" s="791"/>
      <c r="BL101" s="791"/>
      <c r="BM101" s="791"/>
      <c r="BN101" s="791"/>
      <c r="BO101" s="791"/>
      <c r="BP101" s="791"/>
      <c r="BQ101" s="791"/>
      <c r="BR101" s="791"/>
      <c r="BS101" s="791"/>
      <c r="BT101" s="791"/>
      <c r="BU101" s="791"/>
      <c r="BV101" s="791"/>
      <c r="BW101" s="791"/>
      <c r="BX101" s="791"/>
      <c r="BY101" s="791"/>
      <c r="BZ101" s="791"/>
      <c r="CA101" s="791"/>
      <c r="CB101" s="791"/>
      <c r="CC101" s="791"/>
      <c r="CD101" s="791"/>
      <c r="CE101" s="791"/>
      <c r="CF101" s="791"/>
      <c r="CG101" s="791"/>
      <c r="CH101" s="791"/>
      <c r="CI101" s="791"/>
      <c r="CJ101" s="791"/>
      <c r="CK101" s="791"/>
      <c r="CL101" s="791"/>
      <c r="CM101" s="791"/>
      <c r="CN101" s="808"/>
    </row>
    <row r="102" spans="2:98" ht="21" customHeight="1" x14ac:dyDescent="0.4">
      <c r="B102" s="783"/>
      <c r="C102" s="784"/>
      <c r="D102" s="784"/>
      <c r="E102" s="784"/>
      <c r="F102" s="784"/>
      <c r="G102" s="784"/>
      <c r="H102" s="784"/>
      <c r="I102" s="784"/>
      <c r="J102" s="784"/>
      <c r="K102" s="784"/>
      <c r="L102" s="784"/>
      <c r="M102" s="784"/>
      <c r="N102" s="784"/>
      <c r="O102" s="784"/>
      <c r="P102" s="784"/>
      <c r="Q102" s="784"/>
      <c r="R102" s="785"/>
      <c r="S102" s="52"/>
      <c r="T102" s="53"/>
      <c r="U102" s="119" t="s">
        <v>226</v>
      </c>
      <c r="V102" s="119"/>
      <c r="W102" s="119"/>
      <c r="X102" s="119"/>
      <c r="Y102" s="119"/>
      <c r="Z102" s="119"/>
      <c r="AA102" s="119"/>
      <c r="AB102" s="119"/>
      <c r="AC102" s="119"/>
      <c r="AD102" s="120"/>
      <c r="AE102" s="119"/>
      <c r="AF102" s="119"/>
      <c r="AG102" s="119"/>
      <c r="AH102" s="119"/>
      <c r="AI102" s="119"/>
      <c r="AJ102" s="119"/>
      <c r="AK102" s="119"/>
      <c r="AL102" s="119"/>
      <c r="AM102" s="119"/>
      <c r="AN102" s="119"/>
      <c r="AO102" s="809"/>
      <c r="AP102" s="809"/>
      <c r="AQ102" s="809"/>
      <c r="AR102" s="809"/>
      <c r="AS102" s="809"/>
      <c r="AT102" s="809"/>
      <c r="AU102" s="809"/>
      <c r="AV102" s="809"/>
      <c r="AW102" s="809"/>
      <c r="AX102" s="809"/>
      <c r="AY102" s="809"/>
      <c r="AZ102" s="809"/>
      <c r="BA102" s="809"/>
      <c r="BB102" s="809"/>
      <c r="BC102" s="809"/>
      <c r="BD102" s="809"/>
      <c r="BE102" s="809"/>
      <c r="BF102" s="809"/>
      <c r="BG102" s="809"/>
      <c r="BH102" s="809"/>
      <c r="BI102" s="809"/>
      <c r="BJ102" s="809"/>
      <c r="BK102" s="809"/>
      <c r="BL102" s="809"/>
      <c r="BM102" s="809"/>
      <c r="BN102" s="809"/>
      <c r="BO102" s="809"/>
      <c r="BP102" s="809"/>
      <c r="BQ102" s="809"/>
      <c r="BR102" s="809"/>
      <c r="BS102" s="809"/>
      <c r="BT102" s="809"/>
      <c r="BU102" s="809"/>
      <c r="BV102" s="809"/>
      <c r="BW102" s="809"/>
      <c r="BX102" s="809"/>
      <c r="BY102" s="809"/>
      <c r="BZ102" s="809"/>
      <c r="CA102" s="809"/>
      <c r="CB102" s="809"/>
      <c r="CC102" s="809"/>
      <c r="CD102" s="809"/>
      <c r="CE102" s="809"/>
      <c r="CF102" s="809"/>
      <c r="CG102" s="809"/>
      <c r="CH102" s="809"/>
      <c r="CI102" s="809"/>
      <c r="CJ102" s="809"/>
      <c r="CK102" s="809"/>
      <c r="CL102" s="107" t="s">
        <v>111</v>
      </c>
      <c r="CM102" s="107"/>
      <c r="CN102" s="108"/>
    </row>
    <row r="103" spans="2:98" ht="21" customHeight="1" x14ac:dyDescent="0.4">
      <c r="B103" s="783"/>
      <c r="C103" s="784"/>
      <c r="D103" s="784"/>
      <c r="E103" s="784"/>
      <c r="F103" s="784"/>
      <c r="G103" s="784"/>
      <c r="H103" s="784"/>
      <c r="I103" s="784"/>
      <c r="J103" s="784"/>
      <c r="K103" s="784"/>
      <c r="L103" s="784"/>
      <c r="M103" s="784"/>
      <c r="N103" s="784"/>
      <c r="O103" s="784"/>
      <c r="P103" s="784"/>
      <c r="Q103" s="784"/>
      <c r="R103" s="785"/>
      <c r="S103" s="789"/>
      <c r="T103" s="790"/>
      <c r="U103" s="807" t="str">
        <f>IF(OR(基本事項!N$4="",AX103=""),"",基本事項!N$4)</f>
        <v/>
      </c>
      <c r="V103" s="807"/>
      <c r="W103" s="807"/>
      <c r="X103" s="807"/>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144"/>
      <c r="AX103" s="791"/>
      <c r="AY103" s="791"/>
      <c r="AZ103" s="791"/>
      <c r="BA103" s="791"/>
      <c r="BB103" s="791"/>
      <c r="BC103" s="791"/>
      <c r="BD103" s="791"/>
      <c r="BE103" s="791"/>
      <c r="BF103" s="791"/>
      <c r="BG103" s="791"/>
      <c r="BH103" s="791"/>
      <c r="BI103" s="791"/>
      <c r="BJ103" s="791"/>
      <c r="BK103" s="791"/>
      <c r="BL103" s="791"/>
      <c r="BM103" s="791"/>
      <c r="BN103" s="791"/>
      <c r="BO103" s="791"/>
      <c r="BP103" s="791"/>
      <c r="BQ103" s="791"/>
      <c r="BR103" s="791"/>
      <c r="BS103" s="791"/>
      <c r="BT103" s="791"/>
      <c r="BU103" s="791"/>
      <c r="BV103" s="791"/>
      <c r="BW103" s="791"/>
      <c r="BX103" s="791"/>
      <c r="BY103" s="791"/>
      <c r="BZ103" s="791"/>
      <c r="CA103" s="791"/>
      <c r="CB103" s="791"/>
      <c r="CC103" s="791"/>
      <c r="CD103" s="791"/>
      <c r="CE103" s="791"/>
      <c r="CF103" s="791"/>
      <c r="CG103" s="791"/>
      <c r="CH103" s="791"/>
      <c r="CI103" s="791"/>
      <c r="CJ103" s="791"/>
      <c r="CK103" s="791"/>
      <c r="CL103" s="791"/>
      <c r="CM103" s="791"/>
      <c r="CN103" s="808"/>
    </row>
    <row r="104" spans="2:98" ht="21" customHeight="1" x14ac:dyDescent="0.4">
      <c r="B104" s="786"/>
      <c r="C104" s="787"/>
      <c r="D104" s="787"/>
      <c r="E104" s="787"/>
      <c r="F104" s="787"/>
      <c r="G104" s="787"/>
      <c r="H104" s="787"/>
      <c r="I104" s="787"/>
      <c r="J104" s="787"/>
      <c r="K104" s="787"/>
      <c r="L104" s="787"/>
      <c r="M104" s="787"/>
      <c r="N104" s="787"/>
      <c r="O104" s="787"/>
      <c r="P104" s="787"/>
      <c r="Q104" s="787"/>
      <c r="R104" s="788"/>
      <c r="S104" s="52"/>
      <c r="T104" s="53"/>
      <c r="U104" s="119" t="s">
        <v>226</v>
      </c>
      <c r="V104" s="119"/>
      <c r="W104" s="119"/>
      <c r="X104" s="119"/>
      <c r="Y104" s="119"/>
      <c r="Z104" s="119"/>
      <c r="AA104" s="119"/>
      <c r="AB104" s="119"/>
      <c r="AC104" s="119"/>
      <c r="AD104" s="120"/>
      <c r="AE104" s="119"/>
      <c r="AF104" s="119"/>
      <c r="AG104" s="119"/>
      <c r="AH104" s="119"/>
      <c r="AI104" s="119"/>
      <c r="AJ104" s="119"/>
      <c r="AK104" s="119"/>
      <c r="AL104" s="119"/>
      <c r="AM104" s="119"/>
      <c r="AN104" s="119"/>
      <c r="AO104" s="809"/>
      <c r="AP104" s="809"/>
      <c r="AQ104" s="809"/>
      <c r="AR104" s="809"/>
      <c r="AS104" s="809"/>
      <c r="AT104" s="809"/>
      <c r="AU104" s="809"/>
      <c r="AV104" s="809"/>
      <c r="AW104" s="809"/>
      <c r="AX104" s="809"/>
      <c r="AY104" s="809"/>
      <c r="AZ104" s="809"/>
      <c r="BA104" s="809"/>
      <c r="BB104" s="809"/>
      <c r="BC104" s="809"/>
      <c r="BD104" s="809"/>
      <c r="BE104" s="809"/>
      <c r="BF104" s="809"/>
      <c r="BG104" s="809"/>
      <c r="BH104" s="809"/>
      <c r="BI104" s="809"/>
      <c r="BJ104" s="809"/>
      <c r="BK104" s="809"/>
      <c r="BL104" s="809"/>
      <c r="BM104" s="809"/>
      <c r="BN104" s="809"/>
      <c r="BO104" s="809"/>
      <c r="BP104" s="809"/>
      <c r="BQ104" s="809"/>
      <c r="BR104" s="809"/>
      <c r="BS104" s="809"/>
      <c r="BT104" s="809"/>
      <c r="BU104" s="809"/>
      <c r="BV104" s="809"/>
      <c r="BW104" s="809"/>
      <c r="BX104" s="809"/>
      <c r="BY104" s="809"/>
      <c r="BZ104" s="809"/>
      <c r="CA104" s="809"/>
      <c r="CB104" s="809"/>
      <c r="CC104" s="809"/>
      <c r="CD104" s="809"/>
      <c r="CE104" s="809"/>
      <c r="CF104" s="809"/>
      <c r="CG104" s="809"/>
      <c r="CH104" s="809"/>
      <c r="CI104" s="809"/>
      <c r="CJ104" s="809"/>
      <c r="CK104" s="809"/>
      <c r="CL104" s="107" t="s">
        <v>111</v>
      </c>
      <c r="CM104" s="107"/>
      <c r="CN104" s="108"/>
    </row>
    <row r="105" spans="2:98" ht="36" customHeight="1" x14ac:dyDescent="0.4">
      <c r="B105" s="793" t="s">
        <v>251</v>
      </c>
      <c r="C105" s="794"/>
      <c r="D105" s="794"/>
      <c r="E105" s="794"/>
      <c r="F105" s="794"/>
      <c r="G105" s="794"/>
      <c r="H105" s="794"/>
      <c r="I105" s="794"/>
      <c r="J105" s="794"/>
      <c r="K105" s="794"/>
      <c r="L105" s="794"/>
      <c r="M105" s="794"/>
      <c r="N105" s="794"/>
      <c r="O105" s="794"/>
      <c r="P105" s="794"/>
      <c r="Q105" s="794"/>
      <c r="R105" s="795"/>
      <c r="S105" s="132"/>
      <c r="T105" s="116"/>
      <c r="U105" s="796"/>
      <c r="V105" s="796"/>
      <c r="W105" s="796"/>
      <c r="X105" s="796"/>
      <c r="Y105" s="796"/>
      <c r="Z105" s="796"/>
      <c r="AA105" s="796"/>
      <c r="AB105" s="796"/>
      <c r="AC105" s="796"/>
      <c r="AD105" s="796"/>
      <c r="AE105" s="796"/>
      <c r="AF105" s="796"/>
      <c r="AG105" s="796"/>
      <c r="AH105" s="796"/>
      <c r="AI105" s="796"/>
      <c r="AJ105" s="796"/>
      <c r="AK105" s="796"/>
      <c r="AL105" s="796"/>
      <c r="AM105" s="796"/>
      <c r="AN105" s="797" t="s">
        <v>171</v>
      </c>
      <c r="AO105" s="797"/>
      <c r="AP105" s="797"/>
      <c r="AQ105" s="797"/>
      <c r="AR105" s="798" t="str">
        <f>IF(CQ84=0,"",EOMONTH(CQ84,-1))</f>
        <v/>
      </c>
      <c r="AS105" s="798"/>
      <c r="AT105" s="798"/>
      <c r="AU105" s="798"/>
      <c r="AV105" s="798"/>
      <c r="AW105" s="798"/>
      <c r="AX105" s="798"/>
      <c r="AY105" s="798"/>
      <c r="AZ105" s="798"/>
      <c r="BA105" s="798"/>
      <c r="BB105" s="798"/>
      <c r="BC105" s="798"/>
      <c r="BD105" s="798"/>
      <c r="BE105" s="798"/>
      <c r="BF105" s="798"/>
      <c r="BG105" s="798"/>
      <c r="BH105" s="798"/>
      <c r="BI105" s="798"/>
      <c r="BJ105" s="798"/>
      <c r="BK105" s="116"/>
      <c r="BL105" s="116"/>
      <c r="BM105" s="799" t="s">
        <v>110</v>
      </c>
      <c r="BN105" s="799"/>
      <c r="BO105" s="799"/>
      <c r="BP105" s="800" t="str">
        <f>IF(AR105="","　年　　月間",IF(CQ105&lt;10,DBCS(CQ105),CQ105)&amp;"年"&amp;IF(CR105&lt;10,DBCS(CR105),CR105)&amp;"月間")</f>
        <v>　年　　月間</v>
      </c>
      <c r="BQ105" s="800"/>
      <c r="BR105" s="800"/>
      <c r="BS105" s="800"/>
      <c r="BT105" s="800"/>
      <c r="BU105" s="800"/>
      <c r="BV105" s="800"/>
      <c r="BW105" s="800"/>
      <c r="BX105" s="800"/>
      <c r="BY105" s="800"/>
      <c r="BZ105" s="800"/>
      <c r="CA105" s="800"/>
      <c r="CB105" s="800"/>
      <c r="CC105" s="800"/>
      <c r="CD105" s="800"/>
      <c r="CE105" s="800"/>
      <c r="CF105" s="800"/>
      <c r="CG105" s="800"/>
      <c r="CH105" s="800"/>
      <c r="CI105" s="800"/>
      <c r="CJ105" s="800"/>
      <c r="CK105" s="800"/>
      <c r="CL105" s="797" t="s">
        <v>111</v>
      </c>
      <c r="CM105" s="797"/>
      <c r="CN105" s="801"/>
      <c r="CQ105" s="100" t="e">
        <f>DATEDIF(U105,AR105,"Y")</f>
        <v>#VALUE!</v>
      </c>
      <c r="CR105" s="91" t="e">
        <f>DATEDIF(U105,AR105,"YM")</f>
        <v>#VALUE!</v>
      </c>
      <c r="CS105" s="92"/>
      <c r="CT105" s="91"/>
    </row>
    <row r="106" spans="2:98" ht="36" customHeight="1" x14ac:dyDescent="0.4">
      <c r="B106" s="793" t="s">
        <v>249</v>
      </c>
      <c r="C106" s="794"/>
      <c r="D106" s="794"/>
      <c r="E106" s="794"/>
      <c r="F106" s="794"/>
      <c r="G106" s="794"/>
      <c r="H106" s="794"/>
      <c r="I106" s="794"/>
      <c r="J106" s="794"/>
      <c r="K106" s="794"/>
      <c r="L106" s="794"/>
      <c r="M106" s="794"/>
      <c r="N106" s="794"/>
      <c r="O106" s="794"/>
      <c r="P106" s="794"/>
      <c r="Q106" s="794"/>
      <c r="R106" s="795"/>
      <c r="S106" s="132"/>
      <c r="T106" s="116"/>
      <c r="U106" s="802"/>
      <c r="V106" s="802"/>
      <c r="W106" s="802"/>
      <c r="X106" s="802"/>
      <c r="Y106" s="802"/>
      <c r="Z106" s="802"/>
      <c r="AA106" s="802"/>
      <c r="AB106" s="802"/>
      <c r="AC106" s="802"/>
      <c r="AD106" s="802"/>
      <c r="AE106" s="802"/>
      <c r="AF106" s="802"/>
      <c r="AG106" s="802"/>
      <c r="AH106" s="802"/>
      <c r="AI106" s="802"/>
      <c r="AJ106" s="802"/>
      <c r="AK106" s="802"/>
      <c r="AL106" s="802"/>
      <c r="AM106" s="802"/>
      <c r="AN106" s="803" t="s">
        <v>123</v>
      </c>
      <c r="AO106" s="803"/>
      <c r="AP106" s="803"/>
      <c r="AQ106" s="803"/>
      <c r="AR106" s="134"/>
      <c r="AS106" s="134"/>
      <c r="AT106" s="134"/>
      <c r="AU106" s="134"/>
      <c r="AV106" s="134"/>
      <c r="AW106" s="134"/>
      <c r="AX106" s="134"/>
      <c r="AY106" s="134"/>
      <c r="AZ106" s="134"/>
      <c r="BA106" s="134"/>
      <c r="BB106" s="134"/>
      <c r="BC106" s="134"/>
      <c r="BD106" s="134"/>
      <c r="BE106" s="134"/>
      <c r="BF106" s="134"/>
      <c r="BG106" s="134"/>
      <c r="BH106" s="134"/>
      <c r="BI106" s="134"/>
      <c r="BJ106" s="134"/>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5"/>
      <c r="CM106" s="115"/>
      <c r="CN106" s="133"/>
      <c r="CQ106" s="136" t="e">
        <f>DATEDIF(U105,AR105,"D")</f>
        <v>#VALUE!</v>
      </c>
      <c r="CR106" s="135" t="s">
        <v>250</v>
      </c>
      <c r="CS106" s="92"/>
      <c r="CT106" s="91"/>
    </row>
    <row r="107" spans="2:98" ht="21" customHeight="1" x14ac:dyDescent="0.4">
      <c r="B107" s="780" t="s">
        <v>252</v>
      </c>
      <c r="C107" s="781"/>
      <c r="D107" s="781"/>
      <c r="E107" s="781"/>
      <c r="F107" s="781"/>
      <c r="G107" s="781"/>
      <c r="H107" s="781"/>
      <c r="I107" s="781"/>
      <c r="J107" s="781"/>
      <c r="K107" s="781"/>
      <c r="L107" s="781"/>
      <c r="M107" s="781"/>
      <c r="N107" s="781"/>
      <c r="O107" s="781"/>
      <c r="P107" s="781"/>
      <c r="Q107" s="781"/>
      <c r="R107" s="782"/>
      <c r="S107" s="789"/>
      <c r="T107" s="790"/>
      <c r="U107" s="144" t="s">
        <v>253</v>
      </c>
      <c r="V107" s="144"/>
      <c r="W107" s="144"/>
      <c r="X107" s="144"/>
      <c r="Y107" s="144"/>
      <c r="Z107" s="144"/>
      <c r="AA107" s="791"/>
      <c r="AB107" s="791"/>
      <c r="AC107" s="791"/>
      <c r="AD107" s="791"/>
      <c r="AE107" s="791"/>
      <c r="AF107" s="791"/>
      <c r="AG107" s="791"/>
      <c r="AH107" s="791"/>
      <c r="AI107" s="791"/>
      <c r="AJ107" s="791"/>
      <c r="AK107" s="791"/>
      <c r="AL107" s="791"/>
      <c r="AM107" s="791"/>
      <c r="AN107" s="791"/>
      <c r="AO107" s="791"/>
      <c r="AP107" s="791"/>
      <c r="AQ107" s="791"/>
      <c r="AR107" s="791"/>
      <c r="AS107" s="791"/>
      <c r="AT107" s="791"/>
      <c r="AU107" s="791"/>
      <c r="AV107" s="791"/>
      <c r="AW107" s="791"/>
      <c r="AX107" s="791"/>
      <c r="AY107" s="791"/>
      <c r="AZ107" s="791"/>
      <c r="BA107" s="791"/>
      <c r="BB107" s="791"/>
      <c r="BC107" s="791"/>
      <c r="BD107" s="791"/>
      <c r="BE107" s="791"/>
      <c r="BF107" s="791"/>
      <c r="BG107" s="791"/>
      <c r="BH107" s="791"/>
      <c r="BI107" s="791"/>
      <c r="BJ107" s="791"/>
      <c r="BK107" s="791"/>
      <c r="BL107" s="144" t="s">
        <v>254</v>
      </c>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5"/>
    </row>
    <row r="108" spans="2:98" ht="21" customHeight="1" x14ac:dyDescent="0.4">
      <c r="B108" s="783"/>
      <c r="C108" s="784"/>
      <c r="D108" s="784"/>
      <c r="E108" s="784"/>
      <c r="F108" s="784"/>
      <c r="G108" s="784"/>
      <c r="H108" s="784"/>
      <c r="I108" s="784"/>
      <c r="J108" s="784"/>
      <c r="K108" s="784"/>
      <c r="L108" s="784"/>
      <c r="M108" s="784"/>
      <c r="N108" s="784"/>
      <c r="O108" s="784"/>
      <c r="P108" s="784"/>
      <c r="Q108" s="784"/>
      <c r="R108" s="785"/>
      <c r="S108" s="52"/>
      <c r="T108" s="53"/>
      <c r="U108" s="792"/>
      <c r="V108" s="792"/>
      <c r="W108" s="792"/>
      <c r="X108" s="792"/>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2"/>
      <c r="AY108" s="792"/>
      <c r="AZ108" s="792"/>
      <c r="BA108" s="792"/>
      <c r="BB108" s="792"/>
      <c r="BC108" s="792"/>
      <c r="BD108" s="792"/>
      <c r="BE108" s="792"/>
      <c r="BF108" s="792"/>
      <c r="BG108" s="792"/>
      <c r="BH108" s="792"/>
      <c r="BI108" s="792"/>
      <c r="BJ108" s="792"/>
      <c r="BK108" s="792"/>
      <c r="BL108" s="792"/>
      <c r="BM108" s="792"/>
      <c r="BN108" s="792"/>
      <c r="BO108" s="792"/>
      <c r="BP108" s="792"/>
      <c r="BQ108" s="792"/>
      <c r="BR108" s="792"/>
      <c r="BS108" s="792"/>
      <c r="BT108" s="792"/>
      <c r="BU108" s="792"/>
      <c r="BV108" s="792"/>
      <c r="BW108" s="792"/>
      <c r="BX108" s="792"/>
      <c r="BY108" s="792"/>
      <c r="BZ108" s="792"/>
      <c r="CA108" s="792"/>
      <c r="CB108" s="792"/>
      <c r="CC108" s="792"/>
      <c r="CD108" s="792"/>
      <c r="CE108" s="792"/>
      <c r="CF108" s="792"/>
      <c r="CG108" s="792"/>
      <c r="CH108" s="792"/>
      <c r="CI108" s="792"/>
      <c r="CJ108" s="792"/>
      <c r="CK108" s="792"/>
      <c r="CL108" s="792"/>
      <c r="CM108" s="792"/>
      <c r="CN108" s="108"/>
    </row>
    <row r="109" spans="2:98" ht="21" customHeight="1" x14ac:dyDescent="0.4">
      <c r="B109" s="783"/>
      <c r="C109" s="784"/>
      <c r="D109" s="784"/>
      <c r="E109" s="784"/>
      <c r="F109" s="784"/>
      <c r="G109" s="784"/>
      <c r="H109" s="784"/>
      <c r="I109" s="784"/>
      <c r="J109" s="784"/>
      <c r="K109" s="784"/>
      <c r="L109" s="784"/>
      <c r="M109" s="784"/>
      <c r="N109" s="784"/>
      <c r="O109" s="784"/>
      <c r="P109" s="784"/>
      <c r="Q109" s="784"/>
      <c r="R109" s="785"/>
      <c r="S109" s="789"/>
      <c r="T109" s="790"/>
      <c r="U109" s="144" t="s">
        <v>253</v>
      </c>
      <c r="V109" s="144"/>
      <c r="W109" s="144"/>
      <c r="X109" s="144"/>
      <c r="Y109" s="144"/>
      <c r="Z109" s="144"/>
      <c r="AA109" s="791"/>
      <c r="AB109" s="791"/>
      <c r="AC109" s="791"/>
      <c r="AD109" s="791"/>
      <c r="AE109" s="791"/>
      <c r="AF109" s="791"/>
      <c r="AG109" s="791"/>
      <c r="AH109" s="791"/>
      <c r="AI109" s="791"/>
      <c r="AJ109" s="791"/>
      <c r="AK109" s="791"/>
      <c r="AL109" s="791"/>
      <c r="AM109" s="791"/>
      <c r="AN109" s="791"/>
      <c r="AO109" s="791"/>
      <c r="AP109" s="791"/>
      <c r="AQ109" s="791"/>
      <c r="AR109" s="791"/>
      <c r="AS109" s="791"/>
      <c r="AT109" s="791"/>
      <c r="AU109" s="791"/>
      <c r="AV109" s="791"/>
      <c r="AW109" s="791"/>
      <c r="AX109" s="791"/>
      <c r="AY109" s="791"/>
      <c r="AZ109" s="791"/>
      <c r="BA109" s="791"/>
      <c r="BB109" s="791"/>
      <c r="BC109" s="791"/>
      <c r="BD109" s="791"/>
      <c r="BE109" s="791"/>
      <c r="BF109" s="791"/>
      <c r="BG109" s="791"/>
      <c r="BH109" s="791"/>
      <c r="BI109" s="791"/>
      <c r="BJ109" s="791"/>
      <c r="BK109" s="791"/>
      <c r="BL109" s="144" t="s">
        <v>254</v>
      </c>
      <c r="BM109" s="144"/>
      <c r="BN109" s="144"/>
      <c r="BO109" s="144"/>
      <c r="BP109" s="144"/>
      <c r="BQ109" s="144"/>
      <c r="BR109" s="144"/>
      <c r="BS109" s="144"/>
      <c r="BT109" s="144"/>
      <c r="BU109" s="144"/>
      <c r="BV109" s="144"/>
      <c r="BW109" s="144"/>
      <c r="BX109" s="144"/>
      <c r="BY109" s="144"/>
      <c r="BZ109" s="144"/>
      <c r="CA109" s="144"/>
      <c r="CB109" s="144"/>
      <c r="CC109" s="144"/>
      <c r="CD109" s="144"/>
      <c r="CE109" s="144"/>
      <c r="CF109" s="144"/>
      <c r="CG109" s="144"/>
      <c r="CH109" s="144"/>
      <c r="CI109" s="144"/>
      <c r="CJ109" s="144"/>
      <c r="CK109" s="144"/>
      <c r="CL109" s="144"/>
      <c r="CM109" s="144"/>
      <c r="CN109" s="145"/>
    </row>
    <row r="110" spans="2:98" ht="21" customHeight="1" x14ac:dyDescent="0.4">
      <c r="B110" s="783"/>
      <c r="C110" s="784"/>
      <c r="D110" s="784"/>
      <c r="E110" s="784"/>
      <c r="F110" s="784"/>
      <c r="G110" s="784"/>
      <c r="H110" s="784"/>
      <c r="I110" s="784"/>
      <c r="J110" s="784"/>
      <c r="K110" s="784"/>
      <c r="L110" s="784"/>
      <c r="M110" s="784"/>
      <c r="N110" s="784"/>
      <c r="O110" s="784"/>
      <c r="P110" s="784"/>
      <c r="Q110" s="784"/>
      <c r="R110" s="785"/>
      <c r="S110" s="52"/>
      <c r="T110" s="53"/>
      <c r="U110" s="792"/>
      <c r="V110" s="792"/>
      <c r="W110" s="792"/>
      <c r="X110" s="792"/>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2"/>
      <c r="AY110" s="792"/>
      <c r="AZ110" s="792"/>
      <c r="BA110" s="792"/>
      <c r="BB110" s="792"/>
      <c r="BC110" s="792"/>
      <c r="BD110" s="792"/>
      <c r="BE110" s="792"/>
      <c r="BF110" s="792"/>
      <c r="BG110" s="792"/>
      <c r="BH110" s="792"/>
      <c r="BI110" s="792"/>
      <c r="BJ110" s="792"/>
      <c r="BK110" s="792"/>
      <c r="BL110" s="792"/>
      <c r="BM110" s="792"/>
      <c r="BN110" s="792"/>
      <c r="BO110" s="792"/>
      <c r="BP110" s="792"/>
      <c r="BQ110" s="792"/>
      <c r="BR110" s="792"/>
      <c r="BS110" s="792"/>
      <c r="BT110" s="792"/>
      <c r="BU110" s="792"/>
      <c r="BV110" s="792"/>
      <c r="BW110" s="792"/>
      <c r="BX110" s="792"/>
      <c r="BY110" s="792"/>
      <c r="BZ110" s="792"/>
      <c r="CA110" s="792"/>
      <c r="CB110" s="792"/>
      <c r="CC110" s="792"/>
      <c r="CD110" s="792"/>
      <c r="CE110" s="792"/>
      <c r="CF110" s="792"/>
      <c r="CG110" s="792"/>
      <c r="CH110" s="792"/>
      <c r="CI110" s="792"/>
      <c r="CJ110" s="792"/>
      <c r="CK110" s="792"/>
      <c r="CL110" s="792"/>
      <c r="CM110" s="792"/>
      <c r="CN110" s="108"/>
    </row>
    <row r="111" spans="2:98" ht="21" customHeight="1" x14ac:dyDescent="0.4">
      <c r="B111" s="783"/>
      <c r="C111" s="784"/>
      <c r="D111" s="784"/>
      <c r="E111" s="784"/>
      <c r="F111" s="784"/>
      <c r="G111" s="784"/>
      <c r="H111" s="784"/>
      <c r="I111" s="784"/>
      <c r="J111" s="784"/>
      <c r="K111" s="784"/>
      <c r="L111" s="784"/>
      <c r="M111" s="784"/>
      <c r="N111" s="784"/>
      <c r="O111" s="784"/>
      <c r="P111" s="784"/>
      <c r="Q111" s="784"/>
      <c r="R111" s="785"/>
      <c r="S111" s="789"/>
      <c r="T111" s="790"/>
      <c r="U111" s="144" t="s">
        <v>253</v>
      </c>
      <c r="V111" s="144"/>
      <c r="W111" s="144"/>
      <c r="X111" s="144"/>
      <c r="Y111" s="144"/>
      <c r="Z111" s="144"/>
      <c r="AA111" s="791"/>
      <c r="AB111" s="791"/>
      <c r="AC111" s="791"/>
      <c r="AD111" s="791"/>
      <c r="AE111" s="791"/>
      <c r="AF111" s="791"/>
      <c r="AG111" s="791"/>
      <c r="AH111" s="791"/>
      <c r="AI111" s="791"/>
      <c r="AJ111" s="791"/>
      <c r="AK111" s="791"/>
      <c r="AL111" s="791"/>
      <c r="AM111" s="791"/>
      <c r="AN111" s="791"/>
      <c r="AO111" s="791"/>
      <c r="AP111" s="791"/>
      <c r="AQ111" s="791"/>
      <c r="AR111" s="791"/>
      <c r="AS111" s="791"/>
      <c r="AT111" s="791"/>
      <c r="AU111" s="791"/>
      <c r="AV111" s="791"/>
      <c r="AW111" s="791"/>
      <c r="AX111" s="791"/>
      <c r="AY111" s="791"/>
      <c r="AZ111" s="791"/>
      <c r="BA111" s="791"/>
      <c r="BB111" s="791"/>
      <c r="BC111" s="791"/>
      <c r="BD111" s="791"/>
      <c r="BE111" s="791"/>
      <c r="BF111" s="791"/>
      <c r="BG111" s="791"/>
      <c r="BH111" s="791"/>
      <c r="BI111" s="791"/>
      <c r="BJ111" s="791"/>
      <c r="BK111" s="791"/>
      <c r="BL111" s="144" t="s">
        <v>254</v>
      </c>
      <c r="BM111" s="144"/>
      <c r="BN111" s="144"/>
      <c r="BO111" s="144"/>
      <c r="BP111" s="144"/>
      <c r="BQ111" s="144"/>
      <c r="BR111" s="144"/>
      <c r="BS111" s="144"/>
      <c r="BT111" s="144"/>
      <c r="BU111" s="144"/>
      <c r="BV111" s="144"/>
      <c r="BW111" s="144"/>
      <c r="BX111" s="144"/>
      <c r="BY111" s="144"/>
      <c r="BZ111" s="144"/>
      <c r="CA111" s="144"/>
      <c r="CB111" s="144"/>
      <c r="CC111" s="144"/>
      <c r="CD111" s="144"/>
      <c r="CE111" s="144"/>
      <c r="CF111" s="144"/>
      <c r="CG111" s="144"/>
      <c r="CH111" s="144"/>
      <c r="CI111" s="144"/>
      <c r="CJ111" s="144"/>
      <c r="CK111" s="144"/>
      <c r="CL111" s="144"/>
      <c r="CM111" s="144"/>
      <c r="CN111" s="145"/>
    </row>
    <row r="112" spans="2:98" ht="21" customHeight="1" x14ac:dyDescent="0.4">
      <c r="B112" s="786"/>
      <c r="C112" s="787"/>
      <c r="D112" s="787"/>
      <c r="E112" s="787"/>
      <c r="F112" s="787"/>
      <c r="G112" s="787"/>
      <c r="H112" s="787"/>
      <c r="I112" s="787"/>
      <c r="J112" s="787"/>
      <c r="K112" s="787"/>
      <c r="L112" s="787"/>
      <c r="M112" s="787"/>
      <c r="N112" s="787"/>
      <c r="O112" s="787"/>
      <c r="P112" s="787"/>
      <c r="Q112" s="787"/>
      <c r="R112" s="788"/>
      <c r="S112" s="52"/>
      <c r="T112" s="53"/>
      <c r="U112" s="792"/>
      <c r="V112" s="792"/>
      <c r="W112" s="792"/>
      <c r="X112" s="792"/>
      <c r="Y112" s="792"/>
      <c r="Z112" s="792"/>
      <c r="AA112" s="792"/>
      <c r="AB112" s="792"/>
      <c r="AC112" s="792"/>
      <c r="AD112" s="792"/>
      <c r="AE112" s="792"/>
      <c r="AF112" s="792"/>
      <c r="AG112" s="792"/>
      <c r="AH112" s="792"/>
      <c r="AI112" s="792"/>
      <c r="AJ112" s="792"/>
      <c r="AK112" s="792"/>
      <c r="AL112" s="792"/>
      <c r="AM112" s="792"/>
      <c r="AN112" s="792"/>
      <c r="AO112" s="792"/>
      <c r="AP112" s="792"/>
      <c r="AQ112" s="792"/>
      <c r="AR112" s="792"/>
      <c r="AS112" s="792"/>
      <c r="AT112" s="792"/>
      <c r="AU112" s="792"/>
      <c r="AV112" s="792"/>
      <c r="AW112" s="792"/>
      <c r="AX112" s="792"/>
      <c r="AY112" s="792"/>
      <c r="AZ112" s="792"/>
      <c r="BA112" s="792"/>
      <c r="BB112" s="792"/>
      <c r="BC112" s="792"/>
      <c r="BD112" s="792"/>
      <c r="BE112" s="792"/>
      <c r="BF112" s="792"/>
      <c r="BG112" s="792"/>
      <c r="BH112" s="792"/>
      <c r="BI112" s="792"/>
      <c r="BJ112" s="792"/>
      <c r="BK112" s="792"/>
      <c r="BL112" s="792"/>
      <c r="BM112" s="792"/>
      <c r="BN112" s="792"/>
      <c r="BO112" s="792"/>
      <c r="BP112" s="792"/>
      <c r="BQ112" s="792"/>
      <c r="BR112" s="792"/>
      <c r="BS112" s="792"/>
      <c r="BT112" s="792"/>
      <c r="BU112" s="792"/>
      <c r="BV112" s="792"/>
      <c r="BW112" s="792"/>
      <c r="BX112" s="792"/>
      <c r="BY112" s="792"/>
      <c r="BZ112" s="792"/>
      <c r="CA112" s="792"/>
      <c r="CB112" s="792"/>
      <c r="CC112" s="792"/>
      <c r="CD112" s="792"/>
      <c r="CE112" s="792"/>
      <c r="CF112" s="792"/>
      <c r="CG112" s="792"/>
      <c r="CH112" s="792"/>
      <c r="CI112" s="792"/>
      <c r="CJ112" s="792"/>
      <c r="CK112" s="792"/>
      <c r="CL112" s="792"/>
      <c r="CM112" s="792"/>
      <c r="CN112" s="108"/>
    </row>
    <row r="113" spans="1:96" s="142" customFormat="1" ht="9" customHeight="1" x14ac:dyDescent="0.4">
      <c r="A113" s="146"/>
      <c r="B113" s="121"/>
      <c r="C113" s="121"/>
      <c r="D113" s="121"/>
      <c r="E113" s="118"/>
      <c r="F113" s="118"/>
      <c r="G113" s="118"/>
      <c r="H113" s="118"/>
      <c r="I113" s="118"/>
      <c r="J113" s="118"/>
      <c r="K113" s="118"/>
      <c r="L113" s="121"/>
      <c r="M113" s="121"/>
      <c r="N113" s="121"/>
      <c r="O113" s="121"/>
      <c r="P113" s="121"/>
      <c r="Q113" s="121"/>
      <c r="R113" s="121"/>
      <c r="S113" s="140"/>
      <c r="T113" s="140"/>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c r="CG113" s="137"/>
      <c r="CH113" s="137"/>
      <c r="CI113" s="137"/>
      <c r="CJ113" s="137"/>
      <c r="CK113" s="137"/>
      <c r="CL113" s="137"/>
      <c r="CM113" s="137"/>
      <c r="CN113" s="141"/>
      <c r="CQ113" s="143"/>
    </row>
    <row r="114" spans="1:96" s="138" customFormat="1" ht="15" customHeight="1" x14ac:dyDescent="0.4">
      <c r="A114" s="104"/>
      <c r="B114" s="138" t="s">
        <v>255</v>
      </c>
      <c r="G114" s="779" t="s">
        <v>256</v>
      </c>
      <c r="H114" s="779"/>
      <c r="I114" s="138" t="s">
        <v>258</v>
      </c>
      <c r="CP114" s="139"/>
    </row>
    <row r="115" spans="1:96" s="138" customFormat="1" ht="15" customHeight="1" x14ac:dyDescent="0.4">
      <c r="A115" s="104"/>
      <c r="G115" s="779" t="s">
        <v>257</v>
      </c>
      <c r="H115" s="779"/>
      <c r="I115" s="138" t="s">
        <v>259</v>
      </c>
      <c r="CP115" s="139"/>
    </row>
    <row r="116" spans="1:96" s="138" customFormat="1" ht="15" customHeight="1" x14ac:dyDescent="0.4">
      <c r="A116" s="104"/>
      <c r="G116" s="779"/>
      <c r="H116" s="779"/>
      <c r="I116" s="138" t="s">
        <v>260</v>
      </c>
      <c r="CP116" s="139"/>
    </row>
    <row r="117" spans="1:96" s="138" customFormat="1" ht="15" customHeight="1" x14ac:dyDescent="0.4">
      <c r="A117" s="104"/>
      <c r="G117" s="779"/>
      <c r="H117" s="779"/>
      <c r="I117" s="138" t="s">
        <v>261</v>
      </c>
      <c r="CP117" s="139"/>
    </row>
    <row r="118" spans="1:96" s="138" customFormat="1" ht="15" customHeight="1" x14ac:dyDescent="0.4">
      <c r="A118" s="104"/>
      <c r="G118" s="779"/>
      <c r="H118" s="779"/>
      <c r="I118" s="138" t="s">
        <v>262</v>
      </c>
      <c r="CP118" s="139"/>
    </row>
    <row r="119" spans="1:96" s="138" customFormat="1" ht="15" customHeight="1" x14ac:dyDescent="0.4">
      <c r="A119" s="104"/>
      <c r="G119" s="779" t="s">
        <v>263</v>
      </c>
      <c r="H119" s="779"/>
      <c r="I119" s="138" t="s">
        <v>264</v>
      </c>
      <c r="CP119" s="139"/>
    </row>
    <row r="120" spans="1:96" s="138" customFormat="1" ht="15" customHeight="1" x14ac:dyDescent="0.4">
      <c r="A120" s="104"/>
      <c r="CP120" s="139"/>
    </row>
    <row r="121" spans="1:96" ht="18" customHeight="1" x14ac:dyDescent="0.4">
      <c r="A121" s="104" t="s">
        <v>268</v>
      </c>
      <c r="B121" s="338" t="s">
        <v>216</v>
      </c>
      <c r="C121" s="314"/>
      <c r="D121" s="314"/>
      <c r="E121" s="314"/>
      <c r="F121" s="314"/>
      <c r="G121" s="314"/>
      <c r="H121" s="314"/>
      <c r="I121" s="314"/>
      <c r="J121" s="314"/>
      <c r="K121" s="314"/>
      <c r="L121" s="314"/>
      <c r="M121" s="339"/>
    </row>
    <row r="122" spans="1:96" ht="18" customHeight="1" x14ac:dyDescent="0.4">
      <c r="B122" s="810" t="s">
        <v>217</v>
      </c>
      <c r="C122" s="810"/>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0"/>
      <c r="AA122" s="810"/>
      <c r="AB122" s="810"/>
      <c r="AC122" s="810"/>
      <c r="AD122" s="810"/>
      <c r="AE122" s="810"/>
      <c r="AF122" s="810"/>
      <c r="AG122" s="810"/>
      <c r="AH122" s="810"/>
      <c r="AI122" s="810"/>
      <c r="AJ122" s="810"/>
      <c r="AK122" s="810"/>
      <c r="AL122" s="810"/>
      <c r="AM122" s="810"/>
      <c r="AN122" s="810"/>
      <c r="AO122" s="810"/>
      <c r="AP122" s="810"/>
      <c r="AQ122" s="810"/>
      <c r="AR122" s="810"/>
      <c r="AS122" s="810"/>
      <c r="AT122" s="810"/>
      <c r="AU122" s="810"/>
      <c r="AV122" s="810"/>
      <c r="AW122" s="810"/>
      <c r="AX122" s="810"/>
      <c r="AY122" s="810"/>
      <c r="AZ122" s="810"/>
      <c r="BA122" s="810"/>
      <c r="BB122" s="810"/>
      <c r="BC122" s="810"/>
      <c r="BD122" s="810"/>
      <c r="BE122" s="810"/>
      <c r="BF122" s="810"/>
      <c r="BG122" s="810"/>
      <c r="BH122" s="810"/>
      <c r="BI122" s="810"/>
      <c r="BJ122" s="810"/>
      <c r="BK122" s="810"/>
      <c r="BL122" s="810"/>
      <c r="BM122" s="810"/>
      <c r="BN122" s="810"/>
      <c r="BO122" s="810"/>
      <c r="BP122" s="810"/>
      <c r="BQ122" s="810"/>
      <c r="BR122" s="810"/>
      <c r="BS122" s="810"/>
      <c r="BT122" s="810"/>
      <c r="BU122" s="810"/>
      <c r="BV122" s="810"/>
      <c r="BW122" s="810"/>
      <c r="BX122" s="810"/>
      <c r="BY122" s="810"/>
      <c r="BZ122" s="810"/>
      <c r="CA122" s="810"/>
      <c r="CB122" s="810"/>
      <c r="CC122" s="810"/>
      <c r="CD122" s="810"/>
      <c r="CE122" s="810"/>
      <c r="CF122" s="810"/>
      <c r="CG122" s="810"/>
      <c r="CH122" s="810"/>
      <c r="CI122" s="810"/>
      <c r="CJ122" s="810"/>
      <c r="CK122" s="810"/>
      <c r="CL122" s="810"/>
      <c r="CM122" s="810"/>
      <c r="CN122" s="810"/>
    </row>
    <row r="123" spans="1:96" ht="15.95" customHeight="1" x14ac:dyDescent="0.4"/>
    <row r="124" spans="1:96" ht="15.95" customHeight="1" x14ac:dyDescent="0.4">
      <c r="BP124" s="811" t="s">
        <v>221</v>
      </c>
      <c r="BQ124" s="811"/>
      <c r="BR124" s="811"/>
      <c r="BS124" s="811"/>
      <c r="BT124" s="811"/>
      <c r="BU124" s="812"/>
      <c r="BV124" s="812"/>
      <c r="BW124" s="812"/>
      <c r="BX124" s="811" t="s">
        <v>165</v>
      </c>
      <c r="BY124" s="811"/>
      <c r="BZ124" s="811"/>
      <c r="CA124" s="812"/>
      <c r="CB124" s="812"/>
      <c r="CC124" s="812"/>
      <c r="CD124" s="811" t="s">
        <v>167</v>
      </c>
      <c r="CE124" s="811"/>
      <c r="CF124" s="811"/>
      <c r="CG124" s="812"/>
      <c r="CH124" s="812"/>
      <c r="CI124" s="812"/>
      <c r="CJ124" s="811" t="s">
        <v>123</v>
      </c>
      <c r="CK124" s="811"/>
      <c r="CL124" s="811"/>
      <c r="CQ124" s="100">
        <f>IF(CG124="",0,VALUE("R"&amp;BU124&amp;"."&amp;CA124&amp;"."&amp;CG124))</f>
        <v>0</v>
      </c>
      <c r="CR124" s="124">
        <f>IF(CQ124=0,0,DATE(YEAR(CQ124),MONTH(CQ124)-1,DAY(CQ124)))</f>
        <v>0</v>
      </c>
    </row>
    <row r="125" spans="1:96" ht="15.95" customHeight="1" x14ac:dyDescent="0.4"/>
    <row r="126" spans="1:96" ht="15.95" customHeight="1" x14ac:dyDescent="0.4">
      <c r="E126" s="46" t="s">
        <v>220</v>
      </c>
    </row>
    <row r="127" spans="1:96" ht="15.95" customHeight="1" x14ac:dyDescent="0.4">
      <c r="CJ127" s="98"/>
      <c r="CQ127" s="46"/>
    </row>
    <row r="128" spans="1:96" ht="15.95" customHeight="1" x14ac:dyDescent="0.4">
      <c r="AP128" s="46" t="s">
        <v>218</v>
      </c>
      <c r="CJ128" s="98"/>
      <c r="CQ128" s="46"/>
    </row>
    <row r="129" spans="2:98" ht="15.95" customHeight="1" x14ac:dyDescent="0.4">
      <c r="AP129" s="46" t="s">
        <v>64</v>
      </c>
      <c r="BD129" s="113" t="str">
        <f>IF(基本事項!$V$6="","",基本事項!$N$6&amp;基本事項!$V$6)</f>
        <v/>
      </c>
      <c r="BE129" s="113"/>
      <c r="BF129" s="113"/>
      <c r="BG129" s="113"/>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113"/>
      <c r="CC129" s="113"/>
      <c r="CD129" s="113"/>
      <c r="CE129" s="113"/>
      <c r="CF129" s="113"/>
      <c r="CG129" s="113"/>
      <c r="CH129" s="113"/>
      <c r="CI129" s="113"/>
      <c r="CJ129" s="114"/>
      <c r="CK129" s="113"/>
      <c r="CL129" s="113"/>
      <c r="CM129" s="112"/>
      <c r="CN129" s="112"/>
      <c r="CQ129" s="46"/>
    </row>
    <row r="130" spans="2:98" ht="15.95" customHeight="1" x14ac:dyDescent="0.4">
      <c r="AP130" s="46" t="s">
        <v>52</v>
      </c>
      <c r="BD130" s="113" t="str">
        <f>IF(基本事項!$N$4="","",基本事項!$N$4)</f>
        <v/>
      </c>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3"/>
      <c r="CJ130" s="114"/>
      <c r="CK130" s="113"/>
      <c r="CL130" s="113"/>
      <c r="CM130" s="113"/>
      <c r="CN130" s="113"/>
      <c r="CQ130" s="46"/>
    </row>
    <row r="131" spans="2:98" ht="9" customHeight="1" x14ac:dyDescent="0.4">
      <c r="CJ131" s="98"/>
      <c r="CQ131" s="46"/>
    </row>
    <row r="132" spans="2:98" ht="15.95" customHeight="1" x14ac:dyDescent="0.4">
      <c r="AP132" s="46" t="s">
        <v>219</v>
      </c>
      <c r="BD132" s="113" t="str">
        <f>IF(基本事項!$N$11="","　　　　　　　　　　　　　　　　　　",基本事項!$N$12&amp;"　"&amp;基本事項!$N$11)&amp;"　印"</f>
        <v>　　　　　　　　　　　　　　　　　　　印</v>
      </c>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4"/>
      <c r="CK132" s="113"/>
      <c r="CL132" s="113"/>
      <c r="CM132" s="113"/>
      <c r="CN132" s="113"/>
      <c r="CQ132" s="46"/>
    </row>
    <row r="133" spans="2:98" ht="15.95" customHeight="1" x14ac:dyDescent="0.4">
      <c r="AP133" s="46" t="s">
        <v>63</v>
      </c>
      <c r="BD133" s="113" t="str">
        <f>IF(基本事項!$V$7="","",基本事項!$N$7&amp;"（"&amp;基本事項!$S$7&amp;"）"&amp;基本事項!$V$7)</f>
        <v/>
      </c>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4"/>
      <c r="CK133" s="113"/>
      <c r="CL133" s="113"/>
      <c r="CM133" s="113"/>
      <c r="CN133" s="113"/>
      <c r="CQ133" s="46"/>
    </row>
    <row r="134" spans="2:98" ht="15.95" customHeight="1" x14ac:dyDescent="0.4">
      <c r="CJ134" s="98"/>
      <c r="CQ134" s="46"/>
    </row>
    <row r="135" spans="2:98" ht="18" customHeight="1" x14ac:dyDescent="0.4">
      <c r="B135" s="46" t="s">
        <v>222</v>
      </c>
      <c r="CJ135" s="98"/>
      <c r="CQ135" s="46"/>
    </row>
    <row r="136" spans="2:98" ht="6" customHeight="1" x14ac:dyDescent="0.4">
      <c r="CJ136" s="98"/>
      <c r="CQ136" s="46"/>
    </row>
    <row r="137" spans="2:98" ht="27" customHeight="1" x14ac:dyDescent="0.4">
      <c r="B137" s="338" t="s">
        <v>224</v>
      </c>
      <c r="C137" s="314"/>
      <c r="D137" s="314"/>
      <c r="E137" s="314"/>
      <c r="F137" s="314"/>
      <c r="G137" s="314"/>
      <c r="H137" s="314"/>
      <c r="I137" s="314"/>
      <c r="J137" s="314"/>
      <c r="K137" s="314"/>
      <c r="L137" s="314"/>
      <c r="M137" s="314"/>
      <c r="N137" s="314"/>
      <c r="O137" s="314"/>
      <c r="P137" s="314"/>
      <c r="Q137" s="314"/>
      <c r="R137" s="339"/>
      <c r="S137" s="804" t="str">
        <f>IF(基本事項!N72="","",基本事項!N72)</f>
        <v/>
      </c>
      <c r="T137" s="805"/>
      <c r="U137" s="805"/>
      <c r="V137" s="805"/>
      <c r="W137" s="805"/>
      <c r="X137" s="805"/>
      <c r="Y137" s="805"/>
      <c r="Z137" s="805"/>
      <c r="AA137" s="805"/>
      <c r="AB137" s="805"/>
      <c r="AC137" s="805"/>
      <c r="AD137" s="805"/>
      <c r="AE137" s="805"/>
      <c r="AF137" s="805"/>
      <c r="AG137" s="805"/>
      <c r="AH137" s="805"/>
      <c r="AI137" s="805"/>
      <c r="AJ137" s="805"/>
      <c r="AK137" s="805"/>
      <c r="AL137" s="805"/>
      <c r="AM137" s="805"/>
      <c r="AN137" s="805"/>
      <c r="AO137" s="805"/>
      <c r="AP137" s="805"/>
      <c r="AQ137" s="805"/>
      <c r="AR137" s="805"/>
      <c r="AS137" s="805"/>
      <c r="AT137" s="805"/>
      <c r="AU137" s="805"/>
      <c r="AV137" s="805"/>
      <c r="AW137" s="805"/>
      <c r="AX137" s="805"/>
      <c r="AY137" s="805"/>
      <c r="AZ137" s="805"/>
      <c r="BA137" s="805"/>
      <c r="BB137" s="805"/>
      <c r="BC137" s="805"/>
      <c r="BD137" s="805"/>
      <c r="BE137" s="115" t="s">
        <v>223</v>
      </c>
      <c r="BF137" s="115"/>
      <c r="BG137" s="115"/>
      <c r="BH137" s="115"/>
      <c r="BI137" s="115"/>
      <c r="BJ137" s="115"/>
      <c r="BK137" s="115"/>
      <c r="BL137" s="115"/>
      <c r="BM137" s="115"/>
      <c r="BN137" s="115"/>
      <c r="BO137" s="115"/>
      <c r="BP137" s="115"/>
      <c r="BQ137" s="800" t="str">
        <f>IF(CQ137=0,"",CR137&amp;CT137&amp;"年"&amp;IF(MONTH(CQ137)&lt;10,DBCS(MONTH(CQ137)),MONTH(CQ137))&amp;"月"&amp;IF(DAY(CQ137)&lt;10,DBCS(DAY(CQ137)),DAY(CQ137))&amp;"日")</f>
        <v/>
      </c>
      <c r="BR137" s="800"/>
      <c r="BS137" s="800"/>
      <c r="BT137" s="800"/>
      <c r="BU137" s="800"/>
      <c r="BV137" s="800"/>
      <c r="BW137" s="800"/>
      <c r="BX137" s="800"/>
      <c r="BY137" s="800"/>
      <c r="BZ137" s="800"/>
      <c r="CA137" s="800"/>
      <c r="CB137" s="800"/>
      <c r="CC137" s="800"/>
      <c r="CD137" s="800"/>
      <c r="CE137" s="800"/>
      <c r="CF137" s="800"/>
      <c r="CG137" s="800"/>
      <c r="CH137" s="800"/>
      <c r="CI137" s="800"/>
      <c r="CJ137" s="800"/>
      <c r="CK137" s="116" t="s">
        <v>111</v>
      </c>
      <c r="CL137" s="116"/>
      <c r="CM137" s="116"/>
      <c r="CN137" s="117"/>
      <c r="CQ137" s="123">
        <f>基本事項!N73</f>
        <v>0</v>
      </c>
      <c r="CR137" s="91" t="str">
        <f>IF(CQ137&lt;32516,"昭和","平成")</f>
        <v>昭和</v>
      </c>
      <c r="CS137" s="92">
        <f>IF(CQ137&lt;32516,YEAR(CQ137)-1925,YEAR(CQ137)-1988)</f>
        <v>-25</v>
      </c>
      <c r="CT137" s="91">
        <f>IF(AND(CS137&gt;1,CS137&lt;10),DBCS(CS137),IF(CS137=1,"元",CS137))</f>
        <v>-25</v>
      </c>
    </row>
    <row r="138" spans="2:98" ht="36" customHeight="1" x14ac:dyDescent="0.4">
      <c r="B138" s="780" t="s">
        <v>225</v>
      </c>
      <c r="C138" s="781"/>
      <c r="D138" s="781"/>
      <c r="E138" s="781"/>
      <c r="F138" s="781"/>
      <c r="G138" s="781"/>
      <c r="H138" s="781"/>
      <c r="I138" s="781"/>
      <c r="J138" s="781"/>
      <c r="K138" s="781"/>
      <c r="L138" s="781"/>
      <c r="M138" s="781"/>
      <c r="N138" s="781"/>
      <c r="O138" s="781"/>
      <c r="P138" s="781"/>
      <c r="Q138" s="781"/>
      <c r="R138" s="782"/>
      <c r="S138" s="804" t="str">
        <f>IF(基本事項!N75="","",基本事項!N75)</f>
        <v/>
      </c>
      <c r="T138" s="805"/>
      <c r="U138" s="805"/>
      <c r="V138" s="805"/>
      <c r="W138" s="805"/>
      <c r="X138" s="805"/>
      <c r="Y138" s="805"/>
      <c r="Z138" s="805"/>
      <c r="AA138" s="805"/>
      <c r="AB138" s="805"/>
      <c r="AC138" s="805"/>
      <c r="AD138" s="805"/>
      <c r="AE138" s="805"/>
      <c r="AF138" s="805"/>
      <c r="AG138" s="805"/>
      <c r="AH138" s="805"/>
      <c r="AI138" s="805"/>
      <c r="AJ138" s="805"/>
      <c r="AK138" s="805"/>
      <c r="AL138" s="805"/>
      <c r="AM138" s="805"/>
      <c r="AN138" s="805"/>
      <c r="AO138" s="805"/>
      <c r="AP138" s="805"/>
      <c r="AQ138" s="805"/>
      <c r="AR138" s="805"/>
      <c r="AS138" s="805"/>
      <c r="AT138" s="805"/>
      <c r="AU138" s="805"/>
      <c r="AV138" s="805"/>
      <c r="AW138" s="805"/>
      <c r="AX138" s="805"/>
      <c r="AY138" s="805"/>
      <c r="AZ138" s="805"/>
      <c r="BA138" s="805"/>
      <c r="BB138" s="805"/>
      <c r="BC138" s="805"/>
      <c r="BD138" s="805"/>
      <c r="BE138" s="805"/>
      <c r="BF138" s="805"/>
      <c r="BG138" s="805"/>
      <c r="BH138" s="805"/>
      <c r="BI138" s="805"/>
      <c r="BJ138" s="805"/>
      <c r="BK138" s="805"/>
      <c r="BL138" s="805"/>
      <c r="BM138" s="805"/>
      <c r="BN138" s="805"/>
      <c r="BO138" s="805"/>
      <c r="BP138" s="805"/>
      <c r="BQ138" s="805"/>
      <c r="BR138" s="805"/>
      <c r="BS138" s="805"/>
      <c r="BT138" s="805"/>
      <c r="BU138" s="805"/>
      <c r="BV138" s="805"/>
      <c r="BW138" s="805"/>
      <c r="BX138" s="805"/>
      <c r="BY138" s="805"/>
      <c r="BZ138" s="805"/>
      <c r="CA138" s="805"/>
      <c r="CB138" s="805"/>
      <c r="CC138" s="805"/>
      <c r="CD138" s="805"/>
      <c r="CE138" s="805"/>
      <c r="CF138" s="805"/>
      <c r="CG138" s="805"/>
      <c r="CH138" s="805"/>
      <c r="CI138" s="805"/>
      <c r="CJ138" s="805"/>
      <c r="CK138" s="805"/>
      <c r="CL138" s="805"/>
      <c r="CM138" s="805"/>
      <c r="CN138" s="806"/>
      <c r="CQ138" s="100"/>
      <c r="CR138" s="91"/>
      <c r="CS138" s="92"/>
      <c r="CT138" s="91"/>
    </row>
    <row r="139" spans="2:98" ht="21" customHeight="1" x14ac:dyDescent="0.4">
      <c r="B139" s="780" t="s">
        <v>227</v>
      </c>
      <c r="C139" s="781"/>
      <c r="D139" s="781"/>
      <c r="E139" s="781"/>
      <c r="F139" s="781"/>
      <c r="G139" s="781"/>
      <c r="H139" s="781"/>
      <c r="I139" s="781"/>
      <c r="J139" s="781"/>
      <c r="K139" s="781"/>
      <c r="L139" s="781"/>
      <c r="M139" s="781"/>
      <c r="N139" s="781"/>
      <c r="O139" s="781"/>
      <c r="P139" s="781"/>
      <c r="Q139" s="781"/>
      <c r="R139" s="782"/>
      <c r="S139" s="789"/>
      <c r="T139" s="790"/>
      <c r="U139" s="807" t="str">
        <f>IF(基本事項!N$4="","",基本事項!N$4)</f>
        <v/>
      </c>
      <c r="V139" s="807"/>
      <c r="W139" s="807"/>
      <c r="X139" s="807"/>
      <c r="Y139" s="807"/>
      <c r="Z139" s="807"/>
      <c r="AA139" s="807"/>
      <c r="AB139" s="807"/>
      <c r="AC139" s="807"/>
      <c r="AD139" s="807"/>
      <c r="AE139" s="807"/>
      <c r="AF139" s="807"/>
      <c r="AG139" s="807"/>
      <c r="AH139" s="807"/>
      <c r="AI139" s="807"/>
      <c r="AJ139" s="807"/>
      <c r="AK139" s="807"/>
      <c r="AL139" s="807"/>
      <c r="AM139" s="807"/>
      <c r="AN139" s="807"/>
      <c r="AO139" s="807"/>
      <c r="AP139" s="807"/>
      <c r="AQ139" s="807"/>
      <c r="AR139" s="807"/>
      <c r="AS139" s="807"/>
      <c r="AT139" s="807"/>
      <c r="AU139" s="807"/>
      <c r="AV139" s="807"/>
      <c r="AW139" s="144"/>
      <c r="AX139" s="791"/>
      <c r="AY139" s="791"/>
      <c r="AZ139" s="791"/>
      <c r="BA139" s="791"/>
      <c r="BB139" s="791"/>
      <c r="BC139" s="791"/>
      <c r="BD139" s="791"/>
      <c r="BE139" s="791"/>
      <c r="BF139" s="791"/>
      <c r="BG139" s="791"/>
      <c r="BH139" s="791"/>
      <c r="BI139" s="791"/>
      <c r="BJ139" s="791"/>
      <c r="BK139" s="791"/>
      <c r="BL139" s="791"/>
      <c r="BM139" s="791"/>
      <c r="BN139" s="791"/>
      <c r="BO139" s="791"/>
      <c r="BP139" s="791"/>
      <c r="BQ139" s="791"/>
      <c r="BR139" s="791"/>
      <c r="BS139" s="791"/>
      <c r="BT139" s="791"/>
      <c r="BU139" s="791"/>
      <c r="BV139" s="791"/>
      <c r="BW139" s="791"/>
      <c r="BX139" s="791"/>
      <c r="BY139" s="791"/>
      <c r="BZ139" s="791"/>
      <c r="CA139" s="791"/>
      <c r="CB139" s="791"/>
      <c r="CC139" s="791"/>
      <c r="CD139" s="791"/>
      <c r="CE139" s="791"/>
      <c r="CF139" s="791"/>
      <c r="CG139" s="791"/>
      <c r="CH139" s="791"/>
      <c r="CI139" s="791"/>
      <c r="CJ139" s="791"/>
      <c r="CK139" s="791"/>
      <c r="CL139" s="791"/>
      <c r="CM139" s="791"/>
      <c r="CN139" s="808"/>
    </row>
    <row r="140" spans="2:98" ht="21" customHeight="1" x14ac:dyDescent="0.4">
      <c r="B140" s="783"/>
      <c r="C140" s="784"/>
      <c r="D140" s="784"/>
      <c r="E140" s="784"/>
      <c r="F140" s="784"/>
      <c r="G140" s="784"/>
      <c r="H140" s="784"/>
      <c r="I140" s="784"/>
      <c r="J140" s="784"/>
      <c r="K140" s="784"/>
      <c r="L140" s="784"/>
      <c r="M140" s="784"/>
      <c r="N140" s="784"/>
      <c r="O140" s="784"/>
      <c r="P140" s="784"/>
      <c r="Q140" s="784"/>
      <c r="R140" s="785"/>
      <c r="S140" s="52"/>
      <c r="T140" s="53"/>
      <c r="U140" s="119" t="s">
        <v>226</v>
      </c>
      <c r="V140" s="119"/>
      <c r="W140" s="119"/>
      <c r="X140" s="119"/>
      <c r="Y140" s="119"/>
      <c r="Z140" s="119"/>
      <c r="AA140" s="119"/>
      <c r="AB140" s="119"/>
      <c r="AC140" s="119"/>
      <c r="AD140" s="120"/>
      <c r="AE140" s="119"/>
      <c r="AF140" s="119"/>
      <c r="AG140" s="119"/>
      <c r="AH140" s="119"/>
      <c r="AI140" s="119"/>
      <c r="AJ140" s="119"/>
      <c r="AK140" s="119"/>
      <c r="AL140" s="119"/>
      <c r="AM140" s="119"/>
      <c r="AN140" s="119"/>
      <c r="AO140" s="809"/>
      <c r="AP140" s="809"/>
      <c r="AQ140" s="809"/>
      <c r="AR140" s="809"/>
      <c r="AS140" s="809"/>
      <c r="AT140" s="809"/>
      <c r="AU140" s="809"/>
      <c r="AV140" s="809"/>
      <c r="AW140" s="809"/>
      <c r="AX140" s="809"/>
      <c r="AY140" s="809"/>
      <c r="AZ140" s="809"/>
      <c r="BA140" s="809"/>
      <c r="BB140" s="809"/>
      <c r="BC140" s="809"/>
      <c r="BD140" s="809"/>
      <c r="BE140" s="809"/>
      <c r="BF140" s="809"/>
      <c r="BG140" s="809"/>
      <c r="BH140" s="809"/>
      <c r="BI140" s="809"/>
      <c r="BJ140" s="809"/>
      <c r="BK140" s="809"/>
      <c r="BL140" s="809"/>
      <c r="BM140" s="809"/>
      <c r="BN140" s="809"/>
      <c r="BO140" s="809"/>
      <c r="BP140" s="809"/>
      <c r="BQ140" s="809"/>
      <c r="BR140" s="809"/>
      <c r="BS140" s="809"/>
      <c r="BT140" s="809"/>
      <c r="BU140" s="809"/>
      <c r="BV140" s="809"/>
      <c r="BW140" s="809"/>
      <c r="BX140" s="809"/>
      <c r="BY140" s="809"/>
      <c r="BZ140" s="809"/>
      <c r="CA140" s="809"/>
      <c r="CB140" s="809"/>
      <c r="CC140" s="809"/>
      <c r="CD140" s="809"/>
      <c r="CE140" s="809"/>
      <c r="CF140" s="809"/>
      <c r="CG140" s="809"/>
      <c r="CH140" s="809"/>
      <c r="CI140" s="809"/>
      <c r="CJ140" s="809"/>
      <c r="CK140" s="809"/>
      <c r="CL140" s="107" t="s">
        <v>111</v>
      </c>
      <c r="CM140" s="107"/>
      <c r="CN140" s="108"/>
    </row>
    <row r="141" spans="2:98" ht="21" customHeight="1" x14ac:dyDescent="0.4">
      <c r="B141" s="783"/>
      <c r="C141" s="784"/>
      <c r="D141" s="784"/>
      <c r="E141" s="784"/>
      <c r="F141" s="784"/>
      <c r="G141" s="784"/>
      <c r="H141" s="784"/>
      <c r="I141" s="784"/>
      <c r="J141" s="784"/>
      <c r="K141" s="784"/>
      <c r="L141" s="784"/>
      <c r="M141" s="784"/>
      <c r="N141" s="784"/>
      <c r="O141" s="784"/>
      <c r="P141" s="784"/>
      <c r="Q141" s="784"/>
      <c r="R141" s="785"/>
      <c r="S141" s="789"/>
      <c r="T141" s="790"/>
      <c r="U141" s="807" t="str">
        <f>IF(OR(基本事項!N$4="",AX141=""),"",基本事項!N$4)</f>
        <v/>
      </c>
      <c r="V141" s="807"/>
      <c r="W141" s="807"/>
      <c r="X141" s="807"/>
      <c r="Y141" s="807"/>
      <c r="Z141" s="807"/>
      <c r="AA141" s="807"/>
      <c r="AB141" s="807"/>
      <c r="AC141" s="807"/>
      <c r="AD141" s="807"/>
      <c r="AE141" s="807"/>
      <c r="AF141" s="807"/>
      <c r="AG141" s="807"/>
      <c r="AH141" s="807"/>
      <c r="AI141" s="807"/>
      <c r="AJ141" s="807"/>
      <c r="AK141" s="807"/>
      <c r="AL141" s="807"/>
      <c r="AM141" s="807"/>
      <c r="AN141" s="807"/>
      <c r="AO141" s="807"/>
      <c r="AP141" s="807"/>
      <c r="AQ141" s="807"/>
      <c r="AR141" s="807"/>
      <c r="AS141" s="807"/>
      <c r="AT141" s="807"/>
      <c r="AU141" s="807"/>
      <c r="AV141" s="807"/>
      <c r="AW141" s="144"/>
      <c r="AX141" s="791"/>
      <c r="AY141" s="791"/>
      <c r="AZ141" s="791"/>
      <c r="BA141" s="791"/>
      <c r="BB141" s="791"/>
      <c r="BC141" s="791"/>
      <c r="BD141" s="791"/>
      <c r="BE141" s="791"/>
      <c r="BF141" s="791"/>
      <c r="BG141" s="791"/>
      <c r="BH141" s="791"/>
      <c r="BI141" s="791"/>
      <c r="BJ141" s="791"/>
      <c r="BK141" s="791"/>
      <c r="BL141" s="791"/>
      <c r="BM141" s="791"/>
      <c r="BN141" s="791"/>
      <c r="BO141" s="791"/>
      <c r="BP141" s="791"/>
      <c r="BQ141" s="791"/>
      <c r="BR141" s="791"/>
      <c r="BS141" s="791"/>
      <c r="BT141" s="791"/>
      <c r="BU141" s="791"/>
      <c r="BV141" s="791"/>
      <c r="BW141" s="791"/>
      <c r="BX141" s="791"/>
      <c r="BY141" s="791"/>
      <c r="BZ141" s="791"/>
      <c r="CA141" s="791"/>
      <c r="CB141" s="791"/>
      <c r="CC141" s="791"/>
      <c r="CD141" s="791"/>
      <c r="CE141" s="791"/>
      <c r="CF141" s="791"/>
      <c r="CG141" s="791"/>
      <c r="CH141" s="791"/>
      <c r="CI141" s="791"/>
      <c r="CJ141" s="791"/>
      <c r="CK141" s="791"/>
      <c r="CL141" s="791"/>
      <c r="CM141" s="791"/>
      <c r="CN141" s="808"/>
    </row>
    <row r="142" spans="2:98" ht="21" customHeight="1" x14ac:dyDescent="0.4">
      <c r="B142" s="783"/>
      <c r="C142" s="784"/>
      <c r="D142" s="784"/>
      <c r="E142" s="784"/>
      <c r="F142" s="784"/>
      <c r="G142" s="784"/>
      <c r="H142" s="784"/>
      <c r="I142" s="784"/>
      <c r="J142" s="784"/>
      <c r="K142" s="784"/>
      <c r="L142" s="784"/>
      <c r="M142" s="784"/>
      <c r="N142" s="784"/>
      <c r="O142" s="784"/>
      <c r="P142" s="784"/>
      <c r="Q142" s="784"/>
      <c r="R142" s="785"/>
      <c r="S142" s="52"/>
      <c r="T142" s="53"/>
      <c r="U142" s="119" t="s">
        <v>226</v>
      </c>
      <c r="V142" s="119"/>
      <c r="W142" s="119"/>
      <c r="X142" s="119"/>
      <c r="Y142" s="119"/>
      <c r="Z142" s="119"/>
      <c r="AA142" s="119"/>
      <c r="AB142" s="119"/>
      <c r="AC142" s="119"/>
      <c r="AD142" s="120"/>
      <c r="AE142" s="119"/>
      <c r="AF142" s="119"/>
      <c r="AG142" s="119"/>
      <c r="AH142" s="119"/>
      <c r="AI142" s="119"/>
      <c r="AJ142" s="119"/>
      <c r="AK142" s="119"/>
      <c r="AL142" s="119"/>
      <c r="AM142" s="119"/>
      <c r="AN142" s="119"/>
      <c r="AO142" s="809"/>
      <c r="AP142" s="809"/>
      <c r="AQ142" s="809"/>
      <c r="AR142" s="809"/>
      <c r="AS142" s="809"/>
      <c r="AT142" s="809"/>
      <c r="AU142" s="809"/>
      <c r="AV142" s="809"/>
      <c r="AW142" s="809"/>
      <c r="AX142" s="809"/>
      <c r="AY142" s="809"/>
      <c r="AZ142" s="809"/>
      <c r="BA142" s="809"/>
      <c r="BB142" s="809"/>
      <c r="BC142" s="809"/>
      <c r="BD142" s="809"/>
      <c r="BE142" s="809"/>
      <c r="BF142" s="809"/>
      <c r="BG142" s="809"/>
      <c r="BH142" s="809"/>
      <c r="BI142" s="809"/>
      <c r="BJ142" s="809"/>
      <c r="BK142" s="809"/>
      <c r="BL142" s="809"/>
      <c r="BM142" s="809"/>
      <c r="BN142" s="809"/>
      <c r="BO142" s="809"/>
      <c r="BP142" s="809"/>
      <c r="BQ142" s="809"/>
      <c r="BR142" s="809"/>
      <c r="BS142" s="809"/>
      <c r="BT142" s="809"/>
      <c r="BU142" s="809"/>
      <c r="BV142" s="809"/>
      <c r="BW142" s="809"/>
      <c r="BX142" s="809"/>
      <c r="BY142" s="809"/>
      <c r="BZ142" s="809"/>
      <c r="CA142" s="809"/>
      <c r="CB142" s="809"/>
      <c r="CC142" s="809"/>
      <c r="CD142" s="809"/>
      <c r="CE142" s="809"/>
      <c r="CF142" s="809"/>
      <c r="CG142" s="809"/>
      <c r="CH142" s="809"/>
      <c r="CI142" s="809"/>
      <c r="CJ142" s="809"/>
      <c r="CK142" s="809"/>
      <c r="CL142" s="107" t="s">
        <v>111</v>
      </c>
      <c r="CM142" s="107"/>
      <c r="CN142" s="108"/>
    </row>
    <row r="143" spans="2:98" ht="21" customHeight="1" x14ac:dyDescent="0.4">
      <c r="B143" s="783"/>
      <c r="C143" s="784"/>
      <c r="D143" s="784"/>
      <c r="E143" s="784"/>
      <c r="F143" s="784"/>
      <c r="G143" s="784"/>
      <c r="H143" s="784"/>
      <c r="I143" s="784"/>
      <c r="J143" s="784"/>
      <c r="K143" s="784"/>
      <c r="L143" s="784"/>
      <c r="M143" s="784"/>
      <c r="N143" s="784"/>
      <c r="O143" s="784"/>
      <c r="P143" s="784"/>
      <c r="Q143" s="784"/>
      <c r="R143" s="785"/>
      <c r="S143" s="789"/>
      <c r="T143" s="790"/>
      <c r="U143" s="807" t="str">
        <f>IF(OR(基本事項!N$4="",AX143=""),"",基本事項!N$4)</f>
        <v/>
      </c>
      <c r="V143" s="807"/>
      <c r="W143" s="807"/>
      <c r="X143" s="807"/>
      <c r="Y143" s="807"/>
      <c r="Z143" s="807"/>
      <c r="AA143" s="807"/>
      <c r="AB143" s="807"/>
      <c r="AC143" s="807"/>
      <c r="AD143" s="807"/>
      <c r="AE143" s="807"/>
      <c r="AF143" s="807"/>
      <c r="AG143" s="807"/>
      <c r="AH143" s="807"/>
      <c r="AI143" s="807"/>
      <c r="AJ143" s="807"/>
      <c r="AK143" s="807"/>
      <c r="AL143" s="807"/>
      <c r="AM143" s="807"/>
      <c r="AN143" s="807"/>
      <c r="AO143" s="807"/>
      <c r="AP143" s="807"/>
      <c r="AQ143" s="807"/>
      <c r="AR143" s="807"/>
      <c r="AS143" s="807"/>
      <c r="AT143" s="807"/>
      <c r="AU143" s="807"/>
      <c r="AV143" s="807"/>
      <c r="AW143" s="144"/>
      <c r="AX143" s="791"/>
      <c r="AY143" s="791"/>
      <c r="AZ143" s="791"/>
      <c r="BA143" s="791"/>
      <c r="BB143" s="791"/>
      <c r="BC143" s="791"/>
      <c r="BD143" s="791"/>
      <c r="BE143" s="791"/>
      <c r="BF143" s="791"/>
      <c r="BG143" s="791"/>
      <c r="BH143" s="791"/>
      <c r="BI143" s="791"/>
      <c r="BJ143" s="791"/>
      <c r="BK143" s="791"/>
      <c r="BL143" s="791"/>
      <c r="BM143" s="791"/>
      <c r="BN143" s="791"/>
      <c r="BO143" s="791"/>
      <c r="BP143" s="791"/>
      <c r="BQ143" s="791"/>
      <c r="BR143" s="791"/>
      <c r="BS143" s="791"/>
      <c r="BT143" s="791"/>
      <c r="BU143" s="791"/>
      <c r="BV143" s="791"/>
      <c r="BW143" s="791"/>
      <c r="BX143" s="791"/>
      <c r="BY143" s="791"/>
      <c r="BZ143" s="791"/>
      <c r="CA143" s="791"/>
      <c r="CB143" s="791"/>
      <c r="CC143" s="791"/>
      <c r="CD143" s="791"/>
      <c r="CE143" s="791"/>
      <c r="CF143" s="791"/>
      <c r="CG143" s="791"/>
      <c r="CH143" s="791"/>
      <c r="CI143" s="791"/>
      <c r="CJ143" s="791"/>
      <c r="CK143" s="791"/>
      <c r="CL143" s="791"/>
      <c r="CM143" s="791"/>
      <c r="CN143" s="808"/>
    </row>
    <row r="144" spans="2:98" ht="21" customHeight="1" x14ac:dyDescent="0.4">
      <c r="B144" s="786"/>
      <c r="C144" s="787"/>
      <c r="D144" s="787"/>
      <c r="E144" s="787"/>
      <c r="F144" s="787"/>
      <c r="G144" s="787"/>
      <c r="H144" s="787"/>
      <c r="I144" s="787"/>
      <c r="J144" s="787"/>
      <c r="K144" s="787"/>
      <c r="L144" s="787"/>
      <c r="M144" s="787"/>
      <c r="N144" s="787"/>
      <c r="O144" s="787"/>
      <c r="P144" s="787"/>
      <c r="Q144" s="787"/>
      <c r="R144" s="788"/>
      <c r="S144" s="52"/>
      <c r="T144" s="53"/>
      <c r="U144" s="119" t="s">
        <v>226</v>
      </c>
      <c r="V144" s="119"/>
      <c r="W144" s="119"/>
      <c r="X144" s="119"/>
      <c r="Y144" s="119"/>
      <c r="Z144" s="119"/>
      <c r="AA144" s="119"/>
      <c r="AB144" s="119"/>
      <c r="AC144" s="119"/>
      <c r="AD144" s="120"/>
      <c r="AE144" s="119"/>
      <c r="AF144" s="119"/>
      <c r="AG144" s="119"/>
      <c r="AH144" s="119"/>
      <c r="AI144" s="119"/>
      <c r="AJ144" s="119"/>
      <c r="AK144" s="119"/>
      <c r="AL144" s="119"/>
      <c r="AM144" s="119"/>
      <c r="AN144" s="119"/>
      <c r="AO144" s="809"/>
      <c r="AP144" s="809"/>
      <c r="AQ144" s="809"/>
      <c r="AR144" s="809"/>
      <c r="AS144" s="809"/>
      <c r="AT144" s="809"/>
      <c r="AU144" s="809"/>
      <c r="AV144" s="809"/>
      <c r="AW144" s="809"/>
      <c r="AX144" s="809"/>
      <c r="AY144" s="809"/>
      <c r="AZ144" s="809"/>
      <c r="BA144" s="809"/>
      <c r="BB144" s="809"/>
      <c r="BC144" s="809"/>
      <c r="BD144" s="809"/>
      <c r="BE144" s="809"/>
      <c r="BF144" s="809"/>
      <c r="BG144" s="809"/>
      <c r="BH144" s="809"/>
      <c r="BI144" s="809"/>
      <c r="BJ144" s="809"/>
      <c r="BK144" s="809"/>
      <c r="BL144" s="809"/>
      <c r="BM144" s="809"/>
      <c r="BN144" s="809"/>
      <c r="BO144" s="809"/>
      <c r="BP144" s="809"/>
      <c r="BQ144" s="809"/>
      <c r="BR144" s="809"/>
      <c r="BS144" s="809"/>
      <c r="BT144" s="809"/>
      <c r="BU144" s="809"/>
      <c r="BV144" s="809"/>
      <c r="BW144" s="809"/>
      <c r="BX144" s="809"/>
      <c r="BY144" s="809"/>
      <c r="BZ144" s="809"/>
      <c r="CA144" s="809"/>
      <c r="CB144" s="809"/>
      <c r="CC144" s="809"/>
      <c r="CD144" s="809"/>
      <c r="CE144" s="809"/>
      <c r="CF144" s="809"/>
      <c r="CG144" s="809"/>
      <c r="CH144" s="809"/>
      <c r="CI144" s="809"/>
      <c r="CJ144" s="809"/>
      <c r="CK144" s="809"/>
      <c r="CL144" s="107" t="s">
        <v>111</v>
      </c>
      <c r="CM144" s="107"/>
      <c r="CN144" s="108"/>
    </row>
    <row r="145" spans="1:98" ht="36" customHeight="1" x14ac:dyDescent="0.4">
      <c r="B145" s="793" t="s">
        <v>251</v>
      </c>
      <c r="C145" s="794"/>
      <c r="D145" s="794"/>
      <c r="E145" s="794"/>
      <c r="F145" s="794"/>
      <c r="G145" s="794"/>
      <c r="H145" s="794"/>
      <c r="I145" s="794"/>
      <c r="J145" s="794"/>
      <c r="K145" s="794"/>
      <c r="L145" s="794"/>
      <c r="M145" s="794"/>
      <c r="N145" s="794"/>
      <c r="O145" s="794"/>
      <c r="P145" s="794"/>
      <c r="Q145" s="794"/>
      <c r="R145" s="795"/>
      <c r="S145" s="132"/>
      <c r="T145" s="116"/>
      <c r="U145" s="796"/>
      <c r="V145" s="796"/>
      <c r="W145" s="796"/>
      <c r="X145" s="796"/>
      <c r="Y145" s="796"/>
      <c r="Z145" s="796"/>
      <c r="AA145" s="796"/>
      <c r="AB145" s="796"/>
      <c r="AC145" s="796"/>
      <c r="AD145" s="796"/>
      <c r="AE145" s="796"/>
      <c r="AF145" s="796"/>
      <c r="AG145" s="796"/>
      <c r="AH145" s="796"/>
      <c r="AI145" s="796"/>
      <c r="AJ145" s="796"/>
      <c r="AK145" s="796"/>
      <c r="AL145" s="796"/>
      <c r="AM145" s="796"/>
      <c r="AN145" s="797" t="s">
        <v>171</v>
      </c>
      <c r="AO145" s="797"/>
      <c r="AP145" s="797"/>
      <c r="AQ145" s="797"/>
      <c r="AR145" s="798" t="str">
        <f>IF(CQ124=0,"",EOMONTH(CQ124,-1))</f>
        <v/>
      </c>
      <c r="AS145" s="798"/>
      <c r="AT145" s="798"/>
      <c r="AU145" s="798"/>
      <c r="AV145" s="798"/>
      <c r="AW145" s="798"/>
      <c r="AX145" s="798"/>
      <c r="AY145" s="798"/>
      <c r="AZ145" s="798"/>
      <c r="BA145" s="798"/>
      <c r="BB145" s="798"/>
      <c r="BC145" s="798"/>
      <c r="BD145" s="798"/>
      <c r="BE145" s="798"/>
      <c r="BF145" s="798"/>
      <c r="BG145" s="798"/>
      <c r="BH145" s="798"/>
      <c r="BI145" s="798"/>
      <c r="BJ145" s="798"/>
      <c r="BK145" s="116"/>
      <c r="BL145" s="116"/>
      <c r="BM145" s="799" t="s">
        <v>110</v>
      </c>
      <c r="BN145" s="799"/>
      <c r="BO145" s="799"/>
      <c r="BP145" s="800" t="str">
        <f>IF(AR145="","　年　　月間",IF(CQ145&lt;10,DBCS(CQ145),CQ145)&amp;"年"&amp;IF(CR145&lt;10,DBCS(CR145),CR145)&amp;"月間")</f>
        <v>　年　　月間</v>
      </c>
      <c r="BQ145" s="800"/>
      <c r="BR145" s="800"/>
      <c r="BS145" s="800"/>
      <c r="BT145" s="800"/>
      <c r="BU145" s="800"/>
      <c r="BV145" s="800"/>
      <c r="BW145" s="800"/>
      <c r="BX145" s="800"/>
      <c r="BY145" s="800"/>
      <c r="BZ145" s="800"/>
      <c r="CA145" s="800"/>
      <c r="CB145" s="800"/>
      <c r="CC145" s="800"/>
      <c r="CD145" s="800"/>
      <c r="CE145" s="800"/>
      <c r="CF145" s="800"/>
      <c r="CG145" s="800"/>
      <c r="CH145" s="800"/>
      <c r="CI145" s="800"/>
      <c r="CJ145" s="800"/>
      <c r="CK145" s="800"/>
      <c r="CL145" s="797" t="s">
        <v>111</v>
      </c>
      <c r="CM145" s="797"/>
      <c r="CN145" s="801"/>
      <c r="CQ145" s="100" t="e">
        <f>DATEDIF(U145,AR145,"Y")</f>
        <v>#VALUE!</v>
      </c>
      <c r="CR145" s="91" t="e">
        <f>DATEDIF(U145,AR145,"YM")</f>
        <v>#VALUE!</v>
      </c>
      <c r="CS145" s="92"/>
      <c r="CT145" s="91"/>
    </row>
    <row r="146" spans="1:98" ht="36" customHeight="1" x14ac:dyDescent="0.4">
      <c r="B146" s="793" t="s">
        <v>249</v>
      </c>
      <c r="C146" s="794"/>
      <c r="D146" s="794"/>
      <c r="E146" s="794"/>
      <c r="F146" s="794"/>
      <c r="G146" s="794"/>
      <c r="H146" s="794"/>
      <c r="I146" s="794"/>
      <c r="J146" s="794"/>
      <c r="K146" s="794"/>
      <c r="L146" s="794"/>
      <c r="M146" s="794"/>
      <c r="N146" s="794"/>
      <c r="O146" s="794"/>
      <c r="P146" s="794"/>
      <c r="Q146" s="794"/>
      <c r="R146" s="795"/>
      <c r="S146" s="132"/>
      <c r="T146" s="116"/>
      <c r="U146" s="802"/>
      <c r="V146" s="802"/>
      <c r="W146" s="802"/>
      <c r="X146" s="802"/>
      <c r="Y146" s="802"/>
      <c r="Z146" s="802"/>
      <c r="AA146" s="802"/>
      <c r="AB146" s="802"/>
      <c r="AC146" s="802"/>
      <c r="AD146" s="802"/>
      <c r="AE146" s="802"/>
      <c r="AF146" s="802"/>
      <c r="AG146" s="802"/>
      <c r="AH146" s="802"/>
      <c r="AI146" s="802"/>
      <c r="AJ146" s="802"/>
      <c r="AK146" s="802"/>
      <c r="AL146" s="802"/>
      <c r="AM146" s="802"/>
      <c r="AN146" s="803" t="s">
        <v>123</v>
      </c>
      <c r="AO146" s="803"/>
      <c r="AP146" s="803"/>
      <c r="AQ146" s="803"/>
      <c r="AR146" s="134"/>
      <c r="AS146" s="134"/>
      <c r="AT146" s="134"/>
      <c r="AU146" s="134"/>
      <c r="AV146" s="134"/>
      <c r="AW146" s="134"/>
      <c r="AX146" s="134"/>
      <c r="AY146" s="134"/>
      <c r="AZ146" s="134"/>
      <c r="BA146" s="134"/>
      <c r="BB146" s="134"/>
      <c r="BC146" s="134"/>
      <c r="BD146" s="134"/>
      <c r="BE146" s="134"/>
      <c r="BF146" s="134"/>
      <c r="BG146" s="134"/>
      <c r="BH146" s="134"/>
      <c r="BI146" s="134"/>
      <c r="BJ146" s="134"/>
      <c r="BK146" s="116"/>
      <c r="BL146" s="116"/>
      <c r="BM146" s="116"/>
      <c r="BN146" s="116"/>
      <c r="BO146" s="116"/>
      <c r="BP146" s="116"/>
      <c r="BQ146" s="116"/>
      <c r="BR146" s="116"/>
      <c r="BS146" s="116"/>
      <c r="BT146" s="116"/>
      <c r="BU146" s="116"/>
      <c r="BV146" s="116"/>
      <c r="BW146" s="116"/>
      <c r="BX146" s="116"/>
      <c r="BY146" s="116"/>
      <c r="BZ146" s="116"/>
      <c r="CA146" s="116"/>
      <c r="CB146" s="116"/>
      <c r="CC146" s="116"/>
      <c r="CD146" s="116"/>
      <c r="CE146" s="116"/>
      <c r="CF146" s="116"/>
      <c r="CG146" s="116"/>
      <c r="CH146" s="116"/>
      <c r="CI146" s="116"/>
      <c r="CJ146" s="116"/>
      <c r="CK146" s="116"/>
      <c r="CL146" s="115"/>
      <c r="CM146" s="115"/>
      <c r="CN146" s="133"/>
      <c r="CQ146" s="136" t="e">
        <f>DATEDIF(U145,AR145,"D")</f>
        <v>#VALUE!</v>
      </c>
      <c r="CR146" s="135" t="s">
        <v>250</v>
      </c>
      <c r="CS146" s="92"/>
      <c r="CT146" s="91"/>
    </row>
    <row r="147" spans="1:98" ht="21" customHeight="1" x14ac:dyDescent="0.4">
      <c r="B147" s="780" t="s">
        <v>252</v>
      </c>
      <c r="C147" s="781"/>
      <c r="D147" s="781"/>
      <c r="E147" s="781"/>
      <c r="F147" s="781"/>
      <c r="G147" s="781"/>
      <c r="H147" s="781"/>
      <c r="I147" s="781"/>
      <c r="J147" s="781"/>
      <c r="K147" s="781"/>
      <c r="L147" s="781"/>
      <c r="M147" s="781"/>
      <c r="N147" s="781"/>
      <c r="O147" s="781"/>
      <c r="P147" s="781"/>
      <c r="Q147" s="781"/>
      <c r="R147" s="782"/>
      <c r="S147" s="789"/>
      <c r="T147" s="790"/>
      <c r="U147" s="144" t="s">
        <v>253</v>
      </c>
      <c r="V147" s="144"/>
      <c r="W147" s="144"/>
      <c r="X147" s="144"/>
      <c r="Y147" s="144"/>
      <c r="Z147" s="144"/>
      <c r="AA147" s="791"/>
      <c r="AB147" s="791"/>
      <c r="AC147" s="791"/>
      <c r="AD147" s="791"/>
      <c r="AE147" s="791"/>
      <c r="AF147" s="791"/>
      <c r="AG147" s="791"/>
      <c r="AH147" s="791"/>
      <c r="AI147" s="791"/>
      <c r="AJ147" s="791"/>
      <c r="AK147" s="791"/>
      <c r="AL147" s="791"/>
      <c r="AM147" s="791"/>
      <c r="AN147" s="791"/>
      <c r="AO147" s="791"/>
      <c r="AP147" s="791"/>
      <c r="AQ147" s="791"/>
      <c r="AR147" s="791"/>
      <c r="AS147" s="791"/>
      <c r="AT147" s="791"/>
      <c r="AU147" s="791"/>
      <c r="AV147" s="791"/>
      <c r="AW147" s="791"/>
      <c r="AX147" s="791"/>
      <c r="AY147" s="791"/>
      <c r="AZ147" s="791"/>
      <c r="BA147" s="791"/>
      <c r="BB147" s="791"/>
      <c r="BC147" s="791"/>
      <c r="BD147" s="791"/>
      <c r="BE147" s="791"/>
      <c r="BF147" s="791"/>
      <c r="BG147" s="791"/>
      <c r="BH147" s="791"/>
      <c r="BI147" s="791"/>
      <c r="BJ147" s="791"/>
      <c r="BK147" s="791"/>
      <c r="BL147" s="144" t="s">
        <v>254</v>
      </c>
      <c r="BM147" s="144"/>
      <c r="BN147" s="144"/>
      <c r="BO147" s="144"/>
      <c r="BP147" s="144"/>
      <c r="BQ147" s="144"/>
      <c r="BR147" s="144"/>
      <c r="BS147" s="144"/>
      <c r="BT147" s="144"/>
      <c r="BU147" s="144"/>
      <c r="BV147" s="144"/>
      <c r="BW147" s="144"/>
      <c r="BX147" s="144"/>
      <c r="BY147" s="144"/>
      <c r="BZ147" s="144"/>
      <c r="CA147" s="144"/>
      <c r="CB147" s="144"/>
      <c r="CC147" s="144"/>
      <c r="CD147" s="144"/>
      <c r="CE147" s="144"/>
      <c r="CF147" s="144"/>
      <c r="CG147" s="144"/>
      <c r="CH147" s="144"/>
      <c r="CI147" s="144"/>
      <c r="CJ147" s="144"/>
      <c r="CK147" s="144"/>
      <c r="CL147" s="144"/>
      <c r="CM147" s="144"/>
      <c r="CN147" s="145"/>
    </row>
    <row r="148" spans="1:98" ht="21" customHeight="1" x14ac:dyDescent="0.4">
      <c r="B148" s="783"/>
      <c r="C148" s="784"/>
      <c r="D148" s="784"/>
      <c r="E148" s="784"/>
      <c r="F148" s="784"/>
      <c r="G148" s="784"/>
      <c r="H148" s="784"/>
      <c r="I148" s="784"/>
      <c r="J148" s="784"/>
      <c r="K148" s="784"/>
      <c r="L148" s="784"/>
      <c r="M148" s="784"/>
      <c r="N148" s="784"/>
      <c r="O148" s="784"/>
      <c r="P148" s="784"/>
      <c r="Q148" s="784"/>
      <c r="R148" s="785"/>
      <c r="S148" s="52"/>
      <c r="T148" s="53"/>
      <c r="U148" s="792"/>
      <c r="V148" s="792"/>
      <c r="W148" s="792"/>
      <c r="X148" s="792"/>
      <c r="Y148" s="792"/>
      <c r="Z148" s="792"/>
      <c r="AA148" s="792"/>
      <c r="AB148" s="792"/>
      <c r="AC148" s="792"/>
      <c r="AD148" s="792"/>
      <c r="AE148" s="792"/>
      <c r="AF148" s="792"/>
      <c r="AG148" s="792"/>
      <c r="AH148" s="792"/>
      <c r="AI148" s="792"/>
      <c r="AJ148" s="792"/>
      <c r="AK148" s="792"/>
      <c r="AL148" s="792"/>
      <c r="AM148" s="792"/>
      <c r="AN148" s="792"/>
      <c r="AO148" s="792"/>
      <c r="AP148" s="792"/>
      <c r="AQ148" s="792"/>
      <c r="AR148" s="792"/>
      <c r="AS148" s="792"/>
      <c r="AT148" s="792"/>
      <c r="AU148" s="792"/>
      <c r="AV148" s="792"/>
      <c r="AW148" s="792"/>
      <c r="AX148" s="792"/>
      <c r="AY148" s="792"/>
      <c r="AZ148" s="792"/>
      <c r="BA148" s="792"/>
      <c r="BB148" s="792"/>
      <c r="BC148" s="792"/>
      <c r="BD148" s="792"/>
      <c r="BE148" s="792"/>
      <c r="BF148" s="792"/>
      <c r="BG148" s="792"/>
      <c r="BH148" s="792"/>
      <c r="BI148" s="792"/>
      <c r="BJ148" s="792"/>
      <c r="BK148" s="792"/>
      <c r="BL148" s="792"/>
      <c r="BM148" s="792"/>
      <c r="BN148" s="792"/>
      <c r="BO148" s="792"/>
      <c r="BP148" s="792"/>
      <c r="BQ148" s="792"/>
      <c r="BR148" s="792"/>
      <c r="BS148" s="792"/>
      <c r="BT148" s="792"/>
      <c r="BU148" s="792"/>
      <c r="BV148" s="792"/>
      <c r="BW148" s="792"/>
      <c r="BX148" s="792"/>
      <c r="BY148" s="792"/>
      <c r="BZ148" s="792"/>
      <c r="CA148" s="792"/>
      <c r="CB148" s="792"/>
      <c r="CC148" s="792"/>
      <c r="CD148" s="792"/>
      <c r="CE148" s="792"/>
      <c r="CF148" s="792"/>
      <c r="CG148" s="792"/>
      <c r="CH148" s="792"/>
      <c r="CI148" s="792"/>
      <c r="CJ148" s="792"/>
      <c r="CK148" s="792"/>
      <c r="CL148" s="792"/>
      <c r="CM148" s="792"/>
      <c r="CN148" s="108"/>
    </row>
    <row r="149" spans="1:98" ht="21" customHeight="1" x14ac:dyDescent="0.4">
      <c r="B149" s="783"/>
      <c r="C149" s="784"/>
      <c r="D149" s="784"/>
      <c r="E149" s="784"/>
      <c r="F149" s="784"/>
      <c r="G149" s="784"/>
      <c r="H149" s="784"/>
      <c r="I149" s="784"/>
      <c r="J149" s="784"/>
      <c r="K149" s="784"/>
      <c r="L149" s="784"/>
      <c r="M149" s="784"/>
      <c r="N149" s="784"/>
      <c r="O149" s="784"/>
      <c r="P149" s="784"/>
      <c r="Q149" s="784"/>
      <c r="R149" s="785"/>
      <c r="S149" s="789"/>
      <c r="T149" s="790"/>
      <c r="U149" s="144" t="s">
        <v>253</v>
      </c>
      <c r="V149" s="144"/>
      <c r="W149" s="144"/>
      <c r="X149" s="144"/>
      <c r="Y149" s="144"/>
      <c r="Z149" s="144"/>
      <c r="AA149" s="791"/>
      <c r="AB149" s="791"/>
      <c r="AC149" s="791"/>
      <c r="AD149" s="791"/>
      <c r="AE149" s="791"/>
      <c r="AF149" s="791"/>
      <c r="AG149" s="791"/>
      <c r="AH149" s="791"/>
      <c r="AI149" s="791"/>
      <c r="AJ149" s="791"/>
      <c r="AK149" s="791"/>
      <c r="AL149" s="791"/>
      <c r="AM149" s="791"/>
      <c r="AN149" s="791"/>
      <c r="AO149" s="791"/>
      <c r="AP149" s="791"/>
      <c r="AQ149" s="791"/>
      <c r="AR149" s="791"/>
      <c r="AS149" s="791"/>
      <c r="AT149" s="791"/>
      <c r="AU149" s="791"/>
      <c r="AV149" s="791"/>
      <c r="AW149" s="791"/>
      <c r="AX149" s="791"/>
      <c r="AY149" s="791"/>
      <c r="AZ149" s="791"/>
      <c r="BA149" s="791"/>
      <c r="BB149" s="791"/>
      <c r="BC149" s="791"/>
      <c r="BD149" s="791"/>
      <c r="BE149" s="791"/>
      <c r="BF149" s="791"/>
      <c r="BG149" s="791"/>
      <c r="BH149" s="791"/>
      <c r="BI149" s="791"/>
      <c r="BJ149" s="791"/>
      <c r="BK149" s="791"/>
      <c r="BL149" s="144" t="s">
        <v>254</v>
      </c>
      <c r="BM149" s="144"/>
      <c r="BN149" s="144"/>
      <c r="BO149" s="144"/>
      <c r="BP149" s="144"/>
      <c r="BQ149" s="144"/>
      <c r="BR149" s="144"/>
      <c r="BS149" s="144"/>
      <c r="BT149" s="144"/>
      <c r="BU149" s="144"/>
      <c r="BV149" s="144"/>
      <c r="BW149" s="144"/>
      <c r="BX149" s="144"/>
      <c r="BY149" s="144"/>
      <c r="BZ149" s="144"/>
      <c r="CA149" s="144"/>
      <c r="CB149" s="144"/>
      <c r="CC149" s="144"/>
      <c r="CD149" s="144"/>
      <c r="CE149" s="144"/>
      <c r="CF149" s="144"/>
      <c r="CG149" s="144"/>
      <c r="CH149" s="144"/>
      <c r="CI149" s="144"/>
      <c r="CJ149" s="144"/>
      <c r="CK149" s="144"/>
      <c r="CL149" s="144"/>
      <c r="CM149" s="144"/>
      <c r="CN149" s="145"/>
    </row>
    <row r="150" spans="1:98" ht="21" customHeight="1" x14ac:dyDescent="0.4">
      <c r="B150" s="783"/>
      <c r="C150" s="784"/>
      <c r="D150" s="784"/>
      <c r="E150" s="784"/>
      <c r="F150" s="784"/>
      <c r="G150" s="784"/>
      <c r="H150" s="784"/>
      <c r="I150" s="784"/>
      <c r="J150" s="784"/>
      <c r="K150" s="784"/>
      <c r="L150" s="784"/>
      <c r="M150" s="784"/>
      <c r="N150" s="784"/>
      <c r="O150" s="784"/>
      <c r="P150" s="784"/>
      <c r="Q150" s="784"/>
      <c r="R150" s="785"/>
      <c r="S150" s="52"/>
      <c r="T150" s="53"/>
      <c r="U150" s="792"/>
      <c r="V150" s="792"/>
      <c r="W150" s="792"/>
      <c r="X150" s="792"/>
      <c r="Y150" s="792"/>
      <c r="Z150" s="792"/>
      <c r="AA150" s="792"/>
      <c r="AB150" s="792"/>
      <c r="AC150" s="792"/>
      <c r="AD150" s="792"/>
      <c r="AE150" s="792"/>
      <c r="AF150" s="792"/>
      <c r="AG150" s="792"/>
      <c r="AH150" s="792"/>
      <c r="AI150" s="792"/>
      <c r="AJ150" s="792"/>
      <c r="AK150" s="792"/>
      <c r="AL150" s="792"/>
      <c r="AM150" s="792"/>
      <c r="AN150" s="792"/>
      <c r="AO150" s="792"/>
      <c r="AP150" s="792"/>
      <c r="AQ150" s="792"/>
      <c r="AR150" s="792"/>
      <c r="AS150" s="792"/>
      <c r="AT150" s="792"/>
      <c r="AU150" s="792"/>
      <c r="AV150" s="792"/>
      <c r="AW150" s="792"/>
      <c r="AX150" s="792"/>
      <c r="AY150" s="792"/>
      <c r="AZ150" s="792"/>
      <c r="BA150" s="792"/>
      <c r="BB150" s="792"/>
      <c r="BC150" s="792"/>
      <c r="BD150" s="792"/>
      <c r="BE150" s="792"/>
      <c r="BF150" s="792"/>
      <c r="BG150" s="792"/>
      <c r="BH150" s="792"/>
      <c r="BI150" s="792"/>
      <c r="BJ150" s="792"/>
      <c r="BK150" s="792"/>
      <c r="BL150" s="792"/>
      <c r="BM150" s="792"/>
      <c r="BN150" s="792"/>
      <c r="BO150" s="792"/>
      <c r="BP150" s="792"/>
      <c r="BQ150" s="792"/>
      <c r="BR150" s="792"/>
      <c r="BS150" s="792"/>
      <c r="BT150" s="792"/>
      <c r="BU150" s="792"/>
      <c r="BV150" s="792"/>
      <c r="BW150" s="792"/>
      <c r="BX150" s="792"/>
      <c r="BY150" s="792"/>
      <c r="BZ150" s="792"/>
      <c r="CA150" s="792"/>
      <c r="CB150" s="792"/>
      <c r="CC150" s="792"/>
      <c r="CD150" s="792"/>
      <c r="CE150" s="792"/>
      <c r="CF150" s="792"/>
      <c r="CG150" s="792"/>
      <c r="CH150" s="792"/>
      <c r="CI150" s="792"/>
      <c r="CJ150" s="792"/>
      <c r="CK150" s="792"/>
      <c r="CL150" s="792"/>
      <c r="CM150" s="792"/>
      <c r="CN150" s="108"/>
    </row>
    <row r="151" spans="1:98" ht="21" customHeight="1" x14ac:dyDescent="0.4">
      <c r="B151" s="783"/>
      <c r="C151" s="784"/>
      <c r="D151" s="784"/>
      <c r="E151" s="784"/>
      <c r="F151" s="784"/>
      <c r="G151" s="784"/>
      <c r="H151" s="784"/>
      <c r="I151" s="784"/>
      <c r="J151" s="784"/>
      <c r="K151" s="784"/>
      <c r="L151" s="784"/>
      <c r="M151" s="784"/>
      <c r="N151" s="784"/>
      <c r="O151" s="784"/>
      <c r="P151" s="784"/>
      <c r="Q151" s="784"/>
      <c r="R151" s="785"/>
      <c r="S151" s="789"/>
      <c r="T151" s="790"/>
      <c r="U151" s="144" t="s">
        <v>253</v>
      </c>
      <c r="V151" s="144"/>
      <c r="W151" s="144"/>
      <c r="X151" s="144"/>
      <c r="Y151" s="144"/>
      <c r="Z151" s="144"/>
      <c r="AA151" s="791"/>
      <c r="AB151" s="791"/>
      <c r="AC151" s="791"/>
      <c r="AD151" s="791"/>
      <c r="AE151" s="791"/>
      <c r="AF151" s="791"/>
      <c r="AG151" s="791"/>
      <c r="AH151" s="791"/>
      <c r="AI151" s="791"/>
      <c r="AJ151" s="791"/>
      <c r="AK151" s="791"/>
      <c r="AL151" s="791"/>
      <c r="AM151" s="791"/>
      <c r="AN151" s="791"/>
      <c r="AO151" s="791"/>
      <c r="AP151" s="791"/>
      <c r="AQ151" s="791"/>
      <c r="AR151" s="791"/>
      <c r="AS151" s="791"/>
      <c r="AT151" s="791"/>
      <c r="AU151" s="791"/>
      <c r="AV151" s="791"/>
      <c r="AW151" s="791"/>
      <c r="AX151" s="791"/>
      <c r="AY151" s="791"/>
      <c r="AZ151" s="791"/>
      <c r="BA151" s="791"/>
      <c r="BB151" s="791"/>
      <c r="BC151" s="791"/>
      <c r="BD151" s="791"/>
      <c r="BE151" s="791"/>
      <c r="BF151" s="791"/>
      <c r="BG151" s="791"/>
      <c r="BH151" s="791"/>
      <c r="BI151" s="791"/>
      <c r="BJ151" s="791"/>
      <c r="BK151" s="791"/>
      <c r="BL151" s="144" t="s">
        <v>254</v>
      </c>
      <c r="BM151" s="144"/>
      <c r="BN151" s="144"/>
      <c r="BO151" s="144"/>
      <c r="BP151" s="144"/>
      <c r="BQ151" s="144"/>
      <c r="BR151" s="144"/>
      <c r="BS151" s="144"/>
      <c r="BT151" s="144"/>
      <c r="BU151" s="144"/>
      <c r="BV151" s="144"/>
      <c r="BW151" s="144"/>
      <c r="BX151" s="144"/>
      <c r="BY151" s="144"/>
      <c r="BZ151" s="144"/>
      <c r="CA151" s="144"/>
      <c r="CB151" s="144"/>
      <c r="CC151" s="144"/>
      <c r="CD151" s="144"/>
      <c r="CE151" s="144"/>
      <c r="CF151" s="144"/>
      <c r="CG151" s="144"/>
      <c r="CH151" s="144"/>
      <c r="CI151" s="144"/>
      <c r="CJ151" s="144"/>
      <c r="CK151" s="144"/>
      <c r="CL151" s="144"/>
      <c r="CM151" s="144"/>
      <c r="CN151" s="145"/>
    </row>
    <row r="152" spans="1:98" ht="21" customHeight="1" x14ac:dyDescent="0.4">
      <c r="B152" s="786"/>
      <c r="C152" s="787"/>
      <c r="D152" s="787"/>
      <c r="E152" s="787"/>
      <c r="F152" s="787"/>
      <c r="G152" s="787"/>
      <c r="H152" s="787"/>
      <c r="I152" s="787"/>
      <c r="J152" s="787"/>
      <c r="K152" s="787"/>
      <c r="L152" s="787"/>
      <c r="M152" s="787"/>
      <c r="N152" s="787"/>
      <c r="O152" s="787"/>
      <c r="P152" s="787"/>
      <c r="Q152" s="787"/>
      <c r="R152" s="788"/>
      <c r="S152" s="52"/>
      <c r="T152" s="53"/>
      <c r="U152" s="792"/>
      <c r="V152" s="792"/>
      <c r="W152" s="792"/>
      <c r="X152" s="792"/>
      <c r="Y152" s="792"/>
      <c r="Z152" s="792"/>
      <c r="AA152" s="792"/>
      <c r="AB152" s="792"/>
      <c r="AC152" s="792"/>
      <c r="AD152" s="792"/>
      <c r="AE152" s="792"/>
      <c r="AF152" s="792"/>
      <c r="AG152" s="792"/>
      <c r="AH152" s="792"/>
      <c r="AI152" s="792"/>
      <c r="AJ152" s="792"/>
      <c r="AK152" s="792"/>
      <c r="AL152" s="792"/>
      <c r="AM152" s="792"/>
      <c r="AN152" s="792"/>
      <c r="AO152" s="792"/>
      <c r="AP152" s="792"/>
      <c r="AQ152" s="792"/>
      <c r="AR152" s="792"/>
      <c r="AS152" s="792"/>
      <c r="AT152" s="792"/>
      <c r="AU152" s="792"/>
      <c r="AV152" s="792"/>
      <c r="AW152" s="792"/>
      <c r="AX152" s="792"/>
      <c r="AY152" s="792"/>
      <c r="AZ152" s="792"/>
      <c r="BA152" s="792"/>
      <c r="BB152" s="792"/>
      <c r="BC152" s="792"/>
      <c r="BD152" s="792"/>
      <c r="BE152" s="792"/>
      <c r="BF152" s="792"/>
      <c r="BG152" s="792"/>
      <c r="BH152" s="792"/>
      <c r="BI152" s="792"/>
      <c r="BJ152" s="792"/>
      <c r="BK152" s="792"/>
      <c r="BL152" s="792"/>
      <c r="BM152" s="792"/>
      <c r="BN152" s="792"/>
      <c r="BO152" s="792"/>
      <c r="BP152" s="792"/>
      <c r="BQ152" s="792"/>
      <c r="BR152" s="792"/>
      <c r="BS152" s="792"/>
      <c r="BT152" s="792"/>
      <c r="BU152" s="792"/>
      <c r="BV152" s="792"/>
      <c r="BW152" s="792"/>
      <c r="BX152" s="792"/>
      <c r="BY152" s="792"/>
      <c r="BZ152" s="792"/>
      <c r="CA152" s="792"/>
      <c r="CB152" s="792"/>
      <c r="CC152" s="792"/>
      <c r="CD152" s="792"/>
      <c r="CE152" s="792"/>
      <c r="CF152" s="792"/>
      <c r="CG152" s="792"/>
      <c r="CH152" s="792"/>
      <c r="CI152" s="792"/>
      <c r="CJ152" s="792"/>
      <c r="CK152" s="792"/>
      <c r="CL152" s="792"/>
      <c r="CM152" s="792"/>
      <c r="CN152" s="108"/>
    </row>
    <row r="153" spans="1:98" s="142" customFormat="1" ht="9" customHeight="1" x14ac:dyDescent="0.4">
      <c r="A153" s="146"/>
      <c r="B153" s="121"/>
      <c r="C153" s="121"/>
      <c r="D153" s="121"/>
      <c r="E153" s="118"/>
      <c r="F153" s="118"/>
      <c r="G153" s="118"/>
      <c r="H153" s="118"/>
      <c r="I153" s="118"/>
      <c r="J153" s="118"/>
      <c r="K153" s="118"/>
      <c r="L153" s="121"/>
      <c r="M153" s="121"/>
      <c r="N153" s="121"/>
      <c r="O153" s="121"/>
      <c r="P153" s="121"/>
      <c r="Q153" s="121"/>
      <c r="R153" s="121"/>
      <c r="S153" s="140"/>
      <c r="T153" s="140"/>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41"/>
      <c r="CQ153" s="143"/>
    </row>
    <row r="154" spans="1:98" s="138" customFormat="1" ht="15" customHeight="1" x14ac:dyDescent="0.4">
      <c r="A154" s="104"/>
      <c r="B154" s="138" t="s">
        <v>255</v>
      </c>
      <c r="G154" s="779" t="s">
        <v>256</v>
      </c>
      <c r="H154" s="779"/>
      <c r="I154" s="138" t="s">
        <v>258</v>
      </c>
      <c r="CP154" s="139"/>
    </row>
    <row r="155" spans="1:98" s="138" customFormat="1" ht="15" customHeight="1" x14ac:dyDescent="0.4">
      <c r="A155" s="104"/>
      <c r="G155" s="779" t="s">
        <v>257</v>
      </c>
      <c r="H155" s="779"/>
      <c r="I155" s="138" t="s">
        <v>259</v>
      </c>
      <c r="CP155" s="139"/>
    </row>
    <row r="156" spans="1:98" s="138" customFormat="1" ht="15" customHeight="1" x14ac:dyDescent="0.4">
      <c r="A156" s="104"/>
      <c r="G156" s="779"/>
      <c r="H156" s="779"/>
      <c r="I156" s="138" t="s">
        <v>260</v>
      </c>
      <c r="CP156" s="139"/>
    </row>
    <row r="157" spans="1:98" s="138" customFormat="1" ht="15" customHeight="1" x14ac:dyDescent="0.4">
      <c r="A157" s="104"/>
      <c r="G157" s="779"/>
      <c r="H157" s="779"/>
      <c r="I157" s="138" t="s">
        <v>261</v>
      </c>
      <c r="CP157" s="139"/>
    </row>
    <row r="158" spans="1:98" s="138" customFormat="1" ht="15" customHeight="1" x14ac:dyDescent="0.4">
      <c r="A158" s="104"/>
      <c r="G158" s="779"/>
      <c r="H158" s="779"/>
      <c r="I158" s="138" t="s">
        <v>262</v>
      </c>
      <c r="CP158" s="139"/>
    </row>
    <row r="159" spans="1:98" s="138" customFormat="1" ht="15" customHeight="1" x14ac:dyDescent="0.4">
      <c r="A159" s="104"/>
      <c r="G159" s="779" t="s">
        <v>263</v>
      </c>
      <c r="H159" s="779"/>
      <c r="I159" s="138" t="s">
        <v>264</v>
      </c>
      <c r="CP159" s="139"/>
    </row>
    <row r="160" spans="1:98" s="138" customFormat="1" ht="15" customHeight="1" x14ac:dyDescent="0.4">
      <c r="A160" s="104"/>
      <c r="CP160" s="139"/>
    </row>
    <row r="161" spans="1:96" ht="18" customHeight="1" x14ac:dyDescent="0.4">
      <c r="A161" s="104" t="s">
        <v>269</v>
      </c>
      <c r="B161" s="338" t="s">
        <v>216</v>
      </c>
      <c r="C161" s="314"/>
      <c r="D161" s="314"/>
      <c r="E161" s="314"/>
      <c r="F161" s="314"/>
      <c r="G161" s="314"/>
      <c r="H161" s="314"/>
      <c r="I161" s="314"/>
      <c r="J161" s="314"/>
      <c r="K161" s="314"/>
      <c r="L161" s="314"/>
      <c r="M161" s="339"/>
    </row>
    <row r="162" spans="1:96" ht="18" customHeight="1" x14ac:dyDescent="0.4">
      <c r="B162" s="810" t="s">
        <v>217</v>
      </c>
      <c r="C162" s="810"/>
      <c r="D162" s="810"/>
      <c r="E162" s="810"/>
      <c r="F162" s="810"/>
      <c r="G162" s="810"/>
      <c r="H162" s="810"/>
      <c r="I162" s="810"/>
      <c r="J162" s="810"/>
      <c r="K162" s="810"/>
      <c r="L162" s="810"/>
      <c r="M162" s="810"/>
      <c r="N162" s="810"/>
      <c r="O162" s="810"/>
      <c r="P162" s="810"/>
      <c r="Q162" s="810"/>
      <c r="R162" s="810"/>
      <c r="S162" s="810"/>
      <c r="T162" s="810"/>
      <c r="U162" s="810"/>
      <c r="V162" s="810"/>
      <c r="W162" s="810"/>
      <c r="X162" s="810"/>
      <c r="Y162" s="810"/>
      <c r="Z162" s="810"/>
      <c r="AA162" s="810"/>
      <c r="AB162" s="810"/>
      <c r="AC162" s="810"/>
      <c r="AD162" s="810"/>
      <c r="AE162" s="810"/>
      <c r="AF162" s="810"/>
      <c r="AG162" s="810"/>
      <c r="AH162" s="810"/>
      <c r="AI162" s="810"/>
      <c r="AJ162" s="810"/>
      <c r="AK162" s="810"/>
      <c r="AL162" s="810"/>
      <c r="AM162" s="810"/>
      <c r="AN162" s="810"/>
      <c r="AO162" s="810"/>
      <c r="AP162" s="810"/>
      <c r="AQ162" s="810"/>
      <c r="AR162" s="810"/>
      <c r="AS162" s="810"/>
      <c r="AT162" s="810"/>
      <c r="AU162" s="810"/>
      <c r="AV162" s="810"/>
      <c r="AW162" s="810"/>
      <c r="AX162" s="810"/>
      <c r="AY162" s="810"/>
      <c r="AZ162" s="810"/>
      <c r="BA162" s="810"/>
      <c r="BB162" s="810"/>
      <c r="BC162" s="810"/>
      <c r="BD162" s="810"/>
      <c r="BE162" s="810"/>
      <c r="BF162" s="810"/>
      <c r="BG162" s="810"/>
      <c r="BH162" s="810"/>
      <c r="BI162" s="810"/>
      <c r="BJ162" s="810"/>
      <c r="BK162" s="810"/>
      <c r="BL162" s="810"/>
      <c r="BM162" s="810"/>
      <c r="BN162" s="810"/>
      <c r="BO162" s="810"/>
      <c r="BP162" s="810"/>
      <c r="BQ162" s="810"/>
      <c r="BR162" s="810"/>
      <c r="BS162" s="810"/>
      <c r="BT162" s="810"/>
      <c r="BU162" s="810"/>
      <c r="BV162" s="810"/>
      <c r="BW162" s="810"/>
      <c r="BX162" s="810"/>
      <c r="BY162" s="810"/>
      <c r="BZ162" s="810"/>
      <c r="CA162" s="810"/>
      <c r="CB162" s="810"/>
      <c r="CC162" s="810"/>
      <c r="CD162" s="810"/>
      <c r="CE162" s="810"/>
      <c r="CF162" s="810"/>
      <c r="CG162" s="810"/>
      <c r="CH162" s="810"/>
      <c r="CI162" s="810"/>
      <c r="CJ162" s="810"/>
      <c r="CK162" s="810"/>
      <c r="CL162" s="810"/>
      <c r="CM162" s="810"/>
      <c r="CN162" s="810"/>
    </row>
    <row r="163" spans="1:96" ht="15.95" customHeight="1" x14ac:dyDescent="0.4"/>
    <row r="164" spans="1:96" ht="15.95" customHeight="1" x14ac:dyDescent="0.4">
      <c r="BP164" s="811" t="s">
        <v>221</v>
      </c>
      <c r="BQ164" s="811"/>
      <c r="BR164" s="811"/>
      <c r="BS164" s="811"/>
      <c r="BT164" s="811"/>
      <c r="BU164" s="812"/>
      <c r="BV164" s="812"/>
      <c r="BW164" s="812"/>
      <c r="BX164" s="811" t="s">
        <v>165</v>
      </c>
      <c r="BY164" s="811"/>
      <c r="BZ164" s="811"/>
      <c r="CA164" s="812"/>
      <c r="CB164" s="812"/>
      <c r="CC164" s="812"/>
      <c r="CD164" s="811" t="s">
        <v>167</v>
      </c>
      <c r="CE164" s="811"/>
      <c r="CF164" s="811"/>
      <c r="CG164" s="812"/>
      <c r="CH164" s="812"/>
      <c r="CI164" s="812"/>
      <c r="CJ164" s="811" t="s">
        <v>123</v>
      </c>
      <c r="CK164" s="811"/>
      <c r="CL164" s="811"/>
      <c r="CQ164" s="100">
        <f>IF(CG164="",0,VALUE("R"&amp;BU164&amp;"."&amp;CA164&amp;"."&amp;CG164))</f>
        <v>0</v>
      </c>
      <c r="CR164" s="124">
        <f>IF(CQ164=0,0,DATE(YEAR(CQ164),MONTH(CQ164)-1,DAY(CQ164)))</f>
        <v>0</v>
      </c>
    </row>
    <row r="165" spans="1:96" ht="15.95" customHeight="1" x14ac:dyDescent="0.4"/>
    <row r="166" spans="1:96" ht="15.95" customHeight="1" x14ac:dyDescent="0.4">
      <c r="E166" s="46" t="s">
        <v>220</v>
      </c>
    </row>
    <row r="167" spans="1:96" ht="15.95" customHeight="1" x14ac:dyDescent="0.4">
      <c r="CJ167" s="98"/>
      <c r="CQ167" s="46"/>
    </row>
    <row r="168" spans="1:96" ht="15.95" customHeight="1" x14ac:dyDescent="0.4">
      <c r="AP168" s="46" t="s">
        <v>218</v>
      </c>
      <c r="CJ168" s="98"/>
      <c r="CQ168" s="46"/>
    </row>
    <row r="169" spans="1:96" ht="15.95" customHeight="1" x14ac:dyDescent="0.4">
      <c r="AP169" s="46" t="s">
        <v>64</v>
      </c>
      <c r="BD169" s="113" t="str">
        <f>IF(基本事項!$V$6="","",基本事項!$N$6&amp;基本事項!$V$6)</f>
        <v/>
      </c>
      <c r="BE169" s="113"/>
      <c r="BF169" s="113"/>
      <c r="BG169" s="113"/>
      <c r="BH169" s="113"/>
      <c r="BI169" s="113"/>
      <c r="BJ169" s="113"/>
      <c r="BK169" s="113"/>
      <c r="BL169" s="113"/>
      <c r="BM169" s="113"/>
      <c r="BN169" s="113"/>
      <c r="BO169" s="113"/>
      <c r="BP169" s="113"/>
      <c r="BQ169" s="113"/>
      <c r="BR169" s="113"/>
      <c r="BS169" s="113"/>
      <c r="BT169" s="113"/>
      <c r="BU169" s="113"/>
      <c r="BV169" s="113"/>
      <c r="BW169" s="113"/>
      <c r="BX169" s="113"/>
      <c r="BY169" s="113"/>
      <c r="BZ169" s="113"/>
      <c r="CA169" s="113"/>
      <c r="CB169" s="113"/>
      <c r="CC169" s="113"/>
      <c r="CD169" s="113"/>
      <c r="CE169" s="113"/>
      <c r="CF169" s="113"/>
      <c r="CG169" s="113"/>
      <c r="CH169" s="113"/>
      <c r="CI169" s="113"/>
      <c r="CJ169" s="114"/>
      <c r="CK169" s="113"/>
      <c r="CL169" s="113"/>
      <c r="CM169" s="112"/>
      <c r="CN169" s="112"/>
      <c r="CQ169" s="46"/>
    </row>
    <row r="170" spans="1:96" ht="15.95" customHeight="1" x14ac:dyDescent="0.4">
      <c r="AP170" s="46" t="s">
        <v>52</v>
      </c>
      <c r="BD170" s="113" t="str">
        <f>IF(基本事項!$N$4="","",基本事項!$N$4)</f>
        <v/>
      </c>
      <c r="BE170" s="113"/>
      <c r="BF170" s="113"/>
      <c r="BG170" s="113"/>
      <c r="BH170" s="113"/>
      <c r="BI170" s="113"/>
      <c r="BJ170" s="113"/>
      <c r="BK170" s="113"/>
      <c r="BL170" s="113"/>
      <c r="BM170" s="113"/>
      <c r="BN170" s="113"/>
      <c r="BO170" s="113"/>
      <c r="BP170" s="113"/>
      <c r="BQ170" s="113"/>
      <c r="BR170" s="113"/>
      <c r="BS170" s="113"/>
      <c r="BT170" s="113"/>
      <c r="BU170" s="113"/>
      <c r="BV170" s="113"/>
      <c r="BW170" s="113"/>
      <c r="BX170" s="113"/>
      <c r="BY170" s="113"/>
      <c r="BZ170" s="113"/>
      <c r="CA170" s="113"/>
      <c r="CB170" s="113"/>
      <c r="CC170" s="113"/>
      <c r="CD170" s="113"/>
      <c r="CE170" s="113"/>
      <c r="CF170" s="113"/>
      <c r="CG170" s="113"/>
      <c r="CH170" s="113"/>
      <c r="CI170" s="113"/>
      <c r="CJ170" s="114"/>
      <c r="CK170" s="113"/>
      <c r="CL170" s="113"/>
      <c r="CM170" s="113"/>
      <c r="CN170" s="113"/>
      <c r="CQ170" s="46"/>
    </row>
    <row r="171" spans="1:96" ht="9" customHeight="1" x14ac:dyDescent="0.4">
      <c r="CJ171" s="98"/>
      <c r="CQ171" s="46"/>
    </row>
    <row r="172" spans="1:96" ht="15.95" customHeight="1" x14ac:dyDescent="0.4">
      <c r="AP172" s="46" t="s">
        <v>219</v>
      </c>
      <c r="BD172" s="113" t="str">
        <f>IF(基本事項!$N$11="","　　　　　　　　　　　　　　　　　　",基本事項!$N$12&amp;"　"&amp;基本事項!$N$11)&amp;"　印"</f>
        <v>　　　　　　　　　　　　　　　　　　　印</v>
      </c>
      <c r="BE172" s="113"/>
      <c r="BF172" s="113"/>
      <c r="BG172" s="113"/>
      <c r="BH172" s="113"/>
      <c r="BI172" s="113"/>
      <c r="BJ172" s="113"/>
      <c r="BK172" s="113"/>
      <c r="BL172" s="113"/>
      <c r="BM172" s="113"/>
      <c r="BN172" s="113"/>
      <c r="BO172" s="113"/>
      <c r="BP172" s="113"/>
      <c r="BQ172" s="113"/>
      <c r="BR172" s="113"/>
      <c r="BS172" s="113"/>
      <c r="BT172" s="113"/>
      <c r="BU172" s="113"/>
      <c r="BV172" s="113"/>
      <c r="BW172" s="113"/>
      <c r="BX172" s="113"/>
      <c r="BY172" s="113"/>
      <c r="BZ172" s="113"/>
      <c r="CA172" s="113"/>
      <c r="CB172" s="113"/>
      <c r="CC172" s="113"/>
      <c r="CD172" s="113"/>
      <c r="CE172" s="113"/>
      <c r="CF172" s="113"/>
      <c r="CG172" s="113"/>
      <c r="CH172" s="113"/>
      <c r="CI172" s="113"/>
      <c r="CJ172" s="114"/>
      <c r="CK172" s="113"/>
      <c r="CL172" s="113"/>
      <c r="CM172" s="113"/>
      <c r="CN172" s="113"/>
      <c r="CQ172" s="46"/>
    </row>
    <row r="173" spans="1:96" ht="15.95" customHeight="1" x14ac:dyDescent="0.4">
      <c r="AP173" s="46" t="s">
        <v>63</v>
      </c>
      <c r="BD173" s="113" t="str">
        <f>IF(基本事項!$V$7="","",基本事項!$N$7&amp;"（"&amp;基本事項!$S$7&amp;"）"&amp;基本事項!$V$7)</f>
        <v/>
      </c>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3"/>
      <c r="BZ173" s="113"/>
      <c r="CA173" s="113"/>
      <c r="CB173" s="113"/>
      <c r="CC173" s="113"/>
      <c r="CD173" s="113"/>
      <c r="CE173" s="113"/>
      <c r="CF173" s="113"/>
      <c r="CG173" s="113"/>
      <c r="CH173" s="113"/>
      <c r="CI173" s="113"/>
      <c r="CJ173" s="114"/>
      <c r="CK173" s="113"/>
      <c r="CL173" s="113"/>
      <c r="CM173" s="113"/>
      <c r="CN173" s="113"/>
      <c r="CQ173" s="46"/>
    </row>
    <row r="174" spans="1:96" ht="15.95" customHeight="1" x14ac:dyDescent="0.4">
      <c r="CJ174" s="98"/>
      <c r="CQ174" s="46"/>
    </row>
    <row r="175" spans="1:96" ht="18" customHeight="1" x14ac:dyDescent="0.4">
      <c r="B175" s="46" t="s">
        <v>222</v>
      </c>
      <c r="CJ175" s="98"/>
      <c r="CQ175" s="46"/>
    </row>
    <row r="176" spans="1:96" ht="6" customHeight="1" x14ac:dyDescent="0.4">
      <c r="CJ176" s="98"/>
      <c r="CQ176" s="46"/>
    </row>
    <row r="177" spans="2:98" ht="27" customHeight="1" x14ac:dyDescent="0.4">
      <c r="B177" s="338" t="s">
        <v>224</v>
      </c>
      <c r="C177" s="314"/>
      <c r="D177" s="314"/>
      <c r="E177" s="314"/>
      <c r="F177" s="314"/>
      <c r="G177" s="314"/>
      <c r="H177" s="314"/>
      <c r="I177" s="314"/>
      <c r="J177" s="314"/>
      <c r="K177" s="314"/>
      <c r="L177" s="314"/>
      <c r="M177" s="314"/>
      <c r="N177" s="314"/>
      <c r="O177" s="314"/>
      <c r="P177" s="314"/>
      <c r="Q177" s="314"/>
      <c r="R177" s="339"/>
      <c r="S177" s="804" t="str">
        <f>IF(基本事項!N80="","",基本事項!N80)</f>
        <v/>
      </c>
      <c r="T177" s="805"/>
      <c r="U177" s="805"/>
      <c r="V177" s="805"/>
      <c r="W177" s="805"/>
      <c r="X177" s="805"/>
      <c r="Y177" s="805"/>
      <c r="Z177" s="805"/>
      <c r="AA177" s="805"/>
      <c r="AB177" s="805"/>
      <c r="AC177" s="805"/>
      <c r="AD177" s="805"/>
      <c r="AE177" s="805"/>
      <c r="AF177" s="805"/>
      <c r="AG177" s="805"/>
      <c r="AH177" s="805"/>
      <c r="AI177" s="805"/>
      <c r="AJ177" s="805"/>
      <c r="AK177" s="805"/>
      <c r="AL177" s="805"/>
      <c r="AM177" s="805"/>
      <c r="AN177" s="805"/>
      <c r="AO177" s="805"/>
      <c r="AP177" s="805"/>
      <c r="AQ177" s="805"/>
      <c r="AR177" s="805"/>
      <c r="AS177" s="805"/>
      <c r="AT177" s="805"/>
      <c r="AU177" s="805"/>
      <c r="AV177" s="805"/>
      <c r="AW177" s="805"/>
      <c r="AX177" s="805"/>
      <c r="AY177" s="805"/>
      <c r="AZ177" s="805"/>
      <c r="BA177" s="805"/>
      <c r="BB177" s="805"/>
      <c r="BC177" s="805"/>
      <c r="BD177" s="805"/>
      <c r="BE177" s="115" t="s">
        <v>223</v>
      </c>
      <c r="BF177" s="115"/>
      <c r="BG177" s="115"/>
      <c r="BH177" s="115"/>
      <c r="BI177" s="115"/>
      <c r="BJ177" s="115"/>
      <c r="BK177" s="115"/>
      <c r="BL177" s="115"/>
      <c r="BM177" s="115"/>
      <c r="BN177" s="115"/>
      <c r="BO177" s="115"/>
      <c r="BP177" s="115"/>
      <c r="BQ177" s="800" t="str">
        <f>IF(CQ177=0,"",CR177&amp;CT177&amp;"年"&amp;IF(MONTH(CQ177)&lt;10,DBCS(MONTH(CQ177)),MONTH(CQ177))&amp;"月"&amp;IF(DAY(CQ177)&lt;10,DBCS(DAY(CQ177)),DAY(CQ177))&amp;"日")</f>
        <v/>
      </c>
      <c r="BR177" s="800"/>
      <c r="BS177" s="800"/>
      <c r="BT177" s="800"/>
      <c r="BU177" s="800"/>
      <c r="BV177" s="800"/>
      <c r="BW177" s="800"/>
      <c r="BX177" s="800"/>
      <c r="BY177" s="800"/>
      <c r="BZ177" s="800"/>
      <c r="CA177" s="800"/>
      <c r="CB177" s="800"/>
      <c r="CC177" s="800"/>
      <c r="CD177" s="800"/>
      <c r="CE177" s="800"/>
      <c r="CF177" s="800"/>
      <c r="CG177" s="800"/>
      <c r="CH177" s="800"/>
      <c r="CI177" s="800"/>
      <c r="CJ177" s="800"/>
      <c r="CK177" s="116" t="s">
        <v>111</v>
      </c>
      <c r="CL177" s="116"/>
      <c r="CM177" s="116"/>
      <c r="CN177" s="117"/>
      <c r="CQ177" s="123">
        <f>基本事項!N81</f>
        <v>0</v>
      </c>
      <c r="CR177" s="91" t="str">
        <f>IF(CQ177&lt;32516,"昭和","平成")</f>
        <v>昭和</v>
      </c>
      <c r="CS177" s="92">
        <f>IF(CQ177&lt;32516,YEAR(CQ177)-1925,YEAR(CQ177)-1988)</f>
        <v>-25</v>
      </c>
      <c r="CT177" s="91">
        <f>IF(AND(CS177&gt;1,CS177&lt;10),DBCS(CS177),IF(CS177=1,"元",CS177))</f>
        <v>-25</v>
      </c>
    </row>
    <row r="178" spans="2:98" ht="36" customHeight="1" x14ac:dyDescent="0.4">
      <c r="B178" s="780" t="s">
        <v>225</v>
      </c>
      <c r="C178" s="781"/>
      <c r="D178" s="781"/>
      <c r="E178" s="781"/>
      <c r="F178" s="781"/>
      <c r="G178" s="781"/>
      <c r="H178" s="781"/>
      <c r="I178" s="781"/>
      <c r="J178" s="781"/>
      <c r="K178" s="781"/>
      <c r="L178" s="781"/>
      <c r="M178" s="781"/>
      <c r="N178" s="781"/>
      <c r="O178" s="781"/>
      <c r="P178" s="781"/>
      <c r="Q178" s="781"/>
      <c r="R178" s="782"/>
      <c r="S178" s="804" t="str">
        <f>IF(基本事項!N83="","",基本事項!N83)</f>
        <v/>
      </c>
      <c r="T178" s="805"/>
      <c r="U178" s="805"/>
      <c r="V178" s="805"/>
      <c r="W178" s="805"/>
      <c r="X178" s="805"/>
      <c r="Y178" s="805"/>
      <c r="Z178" s="805"/>
      <c r="AA178" s="805"/>
      <c r="AB178" s="805"/>
      <c r="AC178" s="805"/>
      <c r="AD178" s="805"/>
      <c r="AE178" s="805"/>
      <c r="AF178" s="805"/>
      <c r="AG178" s="805"/>
      <c r="AH178" s="805"/>
      <c r="AI178" s="805"/>
      <c r="AJ178" s="805"/>
      <c r="AK178" s="805"/>
      <c r="AL178" s="805"/>
      <c r="AM178" s="805"/>
      <c r="AN178" s="805"/>
      <c r="AO178" s="805"/>
      <c r="AP178" s="805"/>
      <c r="AQ178" s="805"/>
      <c r="AR178" s="805"/>
      <c r="AS178" s="805"/>
      <c r="AT178" s="805"/>
      <c r="AU178" s="805"/>
      <c r="AV178" s="805"/>
      <c r="AW178" s="805"/>
      <c r="AX178" s="805"/>
      <c r="AY178" s="805"/>
      <c r="AZ178" s="805"/>
      <c r="BA178" s="805"/>
      <c r="BB178" s="805"/>
      <c r="BC178" s="805"/>
      <c r="BD178" s="805"/>
      <c r="BE178" s="805"/>
      <c r="BF178" s="805"/>
      <c r="BG178" s="805"/>
      <c r="BH178" s="805"/>
      <c r="BI178" s="805"/>
      <c r="BJ178" s="805"/>
      <c r="BK178" s="805"/>
      <c r="BL178" s="805"/>
      <c r="BM178" s="805"/>
      <c r="BN178" s="805"/>
      <c r="BO178" s="805"/>
      <c r="BP178" s="805"/>
      <c r="BQ178" s="805"/>
      <c r="BR178" s="805"/>
      <c r="BS178" s="805"/>
      <c r="BT178" s="805"/>
      <c r="BU178" s="805"/>
      <c r="BV178" s="805"/>
      <c r="BW178" s="805"/>
      <c r="BX178" s="805"/>
      <c r="BY178" s="805"/>
      <c r="BZ178" s="805"/>
      <c r="CA178" s="805"/>
      <c r="CB178" s="805"/>
      <c r="CC178" s="805"/>
      <c r="CD178" s="805"/>
      <c r="CE178" s="805"/>
      <c r="CF178" s="805"/>
      <c r="CG178" s="805"/>
      <c r="CH178" s="805"/>
      <c r="CI178" s="805"/>
      <c r="CJ178" s="805"/>
      <c r="CK178" s="805"/>
      <c r="CL178" s="805"/>
      <c r="CM178" s="805"/>
      <c r="CN178" s="806"/>
      <c r="CQ178" s="100"/>
      <c r="CR178" s="91"/>
      <c r="CS178" s="92"/>
      <c r="CT178" s="91"/>
    </row>
    <row r="179" spans="2:98" ht="21" customHeight="1" x14ac:dyDescent="0.4">
      <c r="B179" s="780" t="s">
        <v>227</v>
      </c>
      <c r="C179" s="781"/>
      <c r="D179" s="781"/>
      <c r="E179" s="781"/>
      <c r="F179" s="781"/>
      <c r="G179" s="781"/>
      <c r="H179" s="781"/>
      <c r="I179" s="781"/>
      <c r="J179" s="781"/>
      <c r="K179" s="781"/>
      <c r="L179" s="781"/>
      <c r="M179" s="781"/>
      <c r="N179" s="781"/>
      <c r="O179" s="781"/>
      <c r="P179" s="781"/>
      <c r="Q179" s="781"/>
      <c r="R179" s="782"/>
      <c r="S179" s="789"/>
      <c r="T179" s="790"/>
      <c r="U179" s="807" t="str">
        <f>IF(基本事項!N$4="","",基本事項!N$4)</f>
        <v/>
      </c>
      <c r="V179" s="807"/>
      <c r="W179" s="807"/>
      <c r="X179" s="807"/>
      <c r="Y179" s="807"/>
      <c r="Z179" s="807"/>
      <c r="AA179" s="807"/>
      <c r="AB179" s="807"/>
      <c r="AC179" s="807"/>
      <c r="AD179" s="807"/>
      <c r="AE179" s="807"/>
      <c r="AF179" s="807"/>
      <c r="AG179" s="807"/>
      <c r="AH179" s="807"/>
      <c r="AI179" s="807"/>
      <c r="AJ179" s="807"/>
      <c r="AK179" s="807"/>
      <c r="AL179" s="807"/>
      <c r="AM179" s="807"/>
      <c r="AN179" s="807"/>
      <c r="AO179" s="807"/>
      <c r="AP179" s="807"/>
      <c r="AQ179" s="807"/>
      <c r="AR179" s="807"/>
      <c r="AS179" s="807"/>
      <c r="AT179" s="807"/>
      <c r="AU179" s="807"/>
      <c r="AV179" s="807"/>
      <c r="AW179" s="144"/>
      <c r="AX179" s="791"/>
      <c r="AY179" s="791"/>
      <c r="AZ179" s="791"/>
      <c r="BA179" s="791"/>
      <c r="BB179" s="791"/>
      <c r="BC179" s="791"/>
      <c r="BD179" s="791"/>
      <c r="BE179" s="791"/>
      <c r="BF179" s="791"/>
      <c r="BG179" s="791"/>
      <c r="BH179" s="791"/>
      <c r="BI179" s="791"/>
      <c r="BJ179" s="791"/>
      <c r="BK179" s="791"/>
      <c r="BL179" s="791"/>
      <c r="BM179" s="791"/>
      <c r="BN179" s="791"/>
      <c r="BO179" s="791"/>
      <c r="BP179" s="791"/>
      <c r="BQ179" s="791"/>
      <c r="BR179" s="791"/>
      <c r="BS179" s="791"/>
      <c r="BT179" s="791"/>
      <c r="BU179" s="791"/>
      <c r="BV179" s="791"/>
      <c r="BW179" s="791"/>
      <c r="BX179" s="791"/>
      <c r="BY179" s="791"/>
      <c r="BZ179" s="791"/>
      <c r="CA179" s="791"/>
      <c r="CB179" s="791"/>
      <c r="CC179" s="791"/>
      <c r="CD179" s="791"/>
      <c r="CE179" s="791"/>
      <c r="CF179" s="791"/>
      <c r="CG179" s="791"/>
      <c r="CH179" s="791"/>
      <c r="CI179" s="791"/>
      <c r="CJ179" s="791"/>
      <c r="CK179" s="791"/>
      <c r="CL179" s="791"/>
      <c r="CM179" s="791"/>
      <c r="CN179" s="808"/>
    </row>
    <row r="180" spans="2:98" ht="21" customHeight="1" x14ac:dyDescent="0.4">
      <c r="B180" s="783"/>
      <c r="C180" s="784"/>
      <c r="D180" s="784"/>
      <c r="E180" s="784"/>
      <c r="F180" s="784"/>
      <c r="G180" s="784"/>
      <c r="H180" s="784"/>
      <c r="I180" s="784"/>
      <c r="J180" s="784"/>
      <c r="K180" s="784"/>
      <c r="L180" s="784"/>
      <c r="M180" s="784"/>
      <c r="N180" s="784"/>
      <c r="O180" s="784"/>
      <c r="P180" s="784"/>
      <c r="Q180" s="784"/>
      <c r="R180" s="785"/>
      <c r="S180" s="52"/>
      <c r="T180" s="53"/>
      <c r="U180" s="119" t="s">
        <v>226</v>
      </c>
      <c r="V180" s="119"/>
      <c r="W180" s="119"/>
      <c r="X180" s="119"/>
      <c r="Y180" s="119"/>
      <c r="Z180" s="119"/>
      <c r="AA180" s="119"/>
      <c r="AB180" s="119"/>
      <c r="AC180" s="119"/>
      <c r="AD180" s="120"/>
      <c r="AE180" s="119"/>
      <c r="AF180" s="119"/>
      <c r="AG180" s="119"/>
      <c r="AH180" s="119"/>
      <c r="AI180" s="119"/>
      <c r="AJ180" s="119"/>
      <c r="AK180" s="119"/>
      <c r="AL180" s="119"/>
      <c r="AM180" s="119"/>
      <c r="AN180" s="119"/>
      <c r="AO180" s="809"/>
      <c r="AP180" s="809"/>
      <c r="AQ180" s="809"/>
      <c r="AR180" s="809"/>
      <c r="AS180" s="809"/>
      <c r="AT180" s="809"/>
      <c r="AU180" s="809"/>
      <c r="AV180" s="809"/>
      <c r="AW180" s="809"/>
      <c r="AX180" s="809"/>
      <c r="AY180" s="809"/>
      <c r="AZ180" s="809"/>
      <c r="BA180" s="809"/>
      <c r="BB180" s="809"/>
      <c r="BC180" s="809"/>
      <c r="BD180" s="809"/>
      <c r="BE180" s="809"/>
      <c r="BF180" s="809"/>
      <c r="BG180" s="809"/>
      <c r="BH180" s="809"/>
      <c r="BI180" s="809"/>
      <c r="BJ180" s="809"/>
      <c r="BK180" s="809"/>
      <c r="BL180" s="809"/>
      <c r="BM180" s="809"/>
      <c r="BN180" s="809"/>
      <c r="BO180" s="809"/>
      <c r="BP180" s="809"/>
      <c r="BQ180" s="809"/>
      <c r="BR180" s="809"/>
      <c r="BS180" s="809"/>
      <c r="BT180" s="809"/>
      <c r="BU180" s="809"/>
      <c r="BV180" s="809"/>
      <c r="BW180" s="809"/>
      <c r="BX180" s="809"/>
      <c r="BY180" s="809"/>
      <c r="BZ180" s="809"/>
      <c r="CA180" s="809"/>
      <c r="CB180" s="809"/>
      <c r="CC180" s="809"/>
      <c r="CD180" s="809"/>
      <c r="CE180" s="809"/>
      <c r="CF180" s="809"/>
      <c r="CG180" s="809"/>
      <c r="CH180" s="809"/>
      <c r="CI180" s="809"/>
      <c r="CJ180" s="809"/>
      <c r="CK180" s="809"/>
      <c r="CL180" s="107" t="s">
        <v>111</v>
      </c>
      <c r="CM180" s="107"/>
      <c r="CN180" s="108"/>
    </row>
    <row r="181" spans="2:98" ht="21" customHeight="1" x14ac:dyDescent="0.4">
      <c r="B181" s="783"/>
      <c r="C181" s="784"/>
      <c r="D181" s="784"/>
      <c r="E181" s="784"/>
      <c r="F181" s="784"/>
      <c r="G181" s="784"/>
      <c r="H181" s="784"/>
      <c r="I181" s="784"/>
      <c r="J181" s="784"/>
      <c r="K181" s="784"/>
      <c r="L181" s="784"/>
      <c r="M181" s="784"/>
      <c r="N181" s="784"/>
      <c r="O181" s="784"/>
      <c r="P181" s="784"/>
      <c r="Q181" s="784"/>
      <c r="R181" s="785"/>
      <c r="S181" s="789"/>
      <c r="T181" s="790"/>
      <c r="U181" s="807" t="str">
        <f>IF(OR(基本事項!N$4="",AX181=""),"",基本事項!N$4)</f>
        <v/>
      </c>
      <c r="V181" s="807"/>
      <c r="W181" s="807"/>
      <c r="X181" s="807"/>
      <c r="Y181" s="807"/>
      <c r="Z181" s="807"/>
      <c r="AA181" s="807"/>
      <c r="AB181" s="807"/>
      <c r="AC181" s="807"/>
      <c r="AD181" s="807"/>
      <c r="AE181" s="807"/>
      <c r="AF181" s="807"/>
      <c r="AG181" s="807"/>
      <c r="AH181" s="807"/>
      <c r="AI181" s="807"/>
      <c r="AJ181" s="807"/>
      <c r="AK181" s="807"/>
      <c r="AL181" s="807"/>
      <c r="AM181" s="807"/>
      <c r="AN181" s="807"/>
      <c r="AO181" s="807"/>
      <c r="AP181" s="807"/>
      <c r="AQ181" s="807"/>
      <c r="AR181" s="807"/>
      <c r="AS181" s="807"/>
      <c r="AT181" s="807"/>
      <c r="AU181" s="807"/>
      <c r="AV181" s="807"/>
      <c r="AW181" s="144"/>
      <c r="AX181" s="791"/>
      <c r="AY181" s="791"/>
      <c r="AZ181" s="791"/>
      <c r="BA181" s="791"/>
      <c r="BB181" s="791"/>
      <c r="BC181" s="791"/>
      <c r="BD181" s="791"/>
      <c r="BE181" s="791"/>
      <c r="BF181" s="791"/>
      <c r="BG181" s="791"/>
      <c r="BH181" s="791"/>
      <c r="BI181" s="791"/>
      <c r="BJ181" s="791"/>
      <c r="BK181" s="791"/>
      <c r="BL181" s="791"/>
      <c r="BM181" s="791"/>
      <c r="BN181" s="791"/>
      <c r="BO181" s="791"/>
      <c r="BP181" s="791"/>
      <c r="BQ181" s="791"/>
      <c r="BR181" s="791"/>
      <c r="BS181" s="791"/>
      <c r="BT181" s="791"/>
      <c r="BU181" s="791"/>
      <c r="BV181" s="791"/>
      <c r="BW181" s="791"/>
      <c r="BX181" s="791"/>
      <c r="BY181" s="791"/>
      <c r="BZ181" s="791"/>
      <c r="CA181" s="791"/>
      <c r="CB181" s="791"/>
      <c r="CC181" s="791"/>
      <c r="CD181" s="791"/>
      <c r="CE181" s="791"/>
      <c r="CF181" s="791"/>
      <c r="CG181" s="791"/>
      <c r="CH181" s="791"/>
      <c r="CI181" s="791"/>
      <c r="CJ181" s="791"/>
      <c r="CK181" s="791"/>
      <c r="CL181" s="791"/>
      <c r="CM181" s="791"/>
      <c r="CN181" s="808"/>
    </row>
    <row r="182" spans="2:98" ht="21" customHeight="1" x14ac:dyDescent="0.4">
      <c r="B182" s="783"/>
      <c r="C182" s="784"/>
      <c r="D182" s="784"/>
      <c r="E182" s="784"/>
      <c r="F182" s="784"/>
      <c r="G182" s="784"/>
      <c r="H182" s="784"/>
      <c r="I182" s="784"/>
      <c r="J182" s="784"/>
      <c r="K182" s="784"/>
      <c r="L182" s="784"/>
      <c r="M182" s="784"/>
      <c r="N182" s="784"/>
      <c r="O182" s="784"/>
      <c r="P182" s="784"/>
      <c r="Q182" s="784"/>
      <c r="R182" s="785"/>
      <c r="S182" s="52"/>
      <c r="T182" s="53"/>
      <c r="U182" s="119" t="s">
        <v>226</v>
      </c>
      <c r="V182" s="119"/>
      <c r="W182" s="119"/>
      <c r="X182" s="119"/>
      <c r="Y182" s="119"/>
      <c r="Z182" s="119"/>
      <c r="AA182" s="119"/>
      <c r="AB182" s="119"/>
      <c r="AC182" s="119"/>
      <c r="AD182" s="120"/>
      <c r="AE182" s="119"/>
      <c r="AF182" s="119"/>
      <c r="AG182" s="119"/>
      <c r="AH182" s="119"/>
      <c r="AI182" s="119"/>
      <c r="AJ182" s="119"/>
      <c r="AK182" s="119"/>
      <c r="AL182" s="119"/>
      <c r="AM182" s="119"/>
      <c r="AN182" s="119"/>
      <c r="AO182" s="809"/>
      <c r="AP182" s="809"/>
      <c r="AQ182" s="809"/>
      <c r="AR182" s="809"/>
      <c r="AS182" s="809"/>
      <c r="AT182" s="809"/>
      <c r="AU182" s="809"/>
      <c r="AV182" s="809"/>
      <c r="AW182" s="809"/>
      <c r="AX182" s="809"/>
      <c r="AY182" s="809"/>
      <c r="AZ182" s="809"/>
      <c r="BA182" s="809"/>
      <c r="BB182" s="809"/>
      <c r="BC182" s="809"/>
      <c r="BD182" s="809"/>
      <c r="BE182" s="809"/>
      <c r="BF182" s="809"/>
      <c r="BG182" s="809"/>
      <c r="BH182" s="809"/>
      <c r="BI182" s="809"/>
      <c r="BJ182" s="809"/>
      <c r="BK182" s="809"/>
      <c r="BL182" s="809"/>
      <c r="BM182" s="809"/>
      <c r="BN182" s="809"/>
      <c r="BO182" s="809"/>
      <c r="BP182" s="809"/>
      <c r="BQ182" s="809"/>
      <c r="BR182" s="809"/>
      <c r="BS182" s="809"/>
      <c r="BT182" s="809"/>
      <c r="BU182" s="809"/>
      <c r="BV182" s="809"/>
      <c r="BW182" s="809"/>
      <c r="BX182" s="809"/>
      <c r="BY182" s="809"/>
      <c r="BZ182" s="809"/>
      <c r="CA182" s="809"/>
      <c r="CB182" s="809"/>
      <c r="CC182" s="809"/>
      <c r="CD182" s="809"/>
      <c r="CE182" s="809"/>
      <c r="CF182" s="809"/>
      <c r="CG182" s="809"/>
      <c r="CH182" s="809"/>
      <c r="CI182" s="809"/>
      <c r="CJ182" s="809"/>
      <c r="CK182" s="809"/>
      <c r="CL182" s="107" t="s">
        <v>111</v>
      </c>
      <c r="CM182" s="107"/>
      <c r="CN182" s="108"/>
    </row>
    <row r="183" spans="2:98" ht="21" customHeight="1" x14ac:dyDescent="0.4">
      <c r="B183" s="783"/>
      <c r="C183" s="784"/>
      <c r="D183" s="784"/>
      <c r="E183" s="784"/>
      <c r="F183" s="784"/>
      <c r="G183" s="784"/>
      <c r="H183" s="784"/>
      <c r="I183" s="784"/>
      <c r="J183" s="784"/>
      <c r="K183" s="784"/>
      <c r="L183" s="784"/>
      <c r="M183" s="784"/>
      <c r="N183" s="784"/>
      <c r="O183" s="784"/>
      <c r="P183" s="784"/>
      <c r="Q183" s="784"/>
      <c r="R183" s="785"/>
      <c r="S183" s="789"/>
      <c r="T183" s="790"/>
      <c r="U183" s="807" t="str">
        <f>IF(OR(基本事項!N$4="",AX183=""),"",基本事項!N$4)</f>
        <v/>
      </c>
      <c r="V183" s="807"/>
      <c r="W183" s="807"/>
      <c r="X183" s="807"/>
      <c r="Y183" s="807"/>
      <c r="Z183" s="807"/>
      <c r="AA183" s="807"/>
      <c r="AB183" s="807"/>
      <c r="AC183" s="807"/>
      <c r="AD183" s="807"/>
      <c r="AE183" s="807"/>
      <c r="AF183" s="807"/>
      <c r="AG183" s="807"/>
      <c r="AH183" s="807"/>
      <c r="AI183" s="807"/>
      <c r="AJ183" s="807"/>
      <c r="AK183" s="807"/>
      <c r="AL183" s="807"/>
      <c r="AM183" s="807"/>
      <c r="AN183" s="807"/>
      <c r="AO183" s="807"/>
      <c r="AP183" s="807"/>
      <c r="AQ183" s="807"/>
      <c r="AR183" s="807"/>
      <c r="AS183" s="807"/>
      <c r="AT183" s="807"/>
      <c r="AU183" s="807"/>
      <c r="AV183" s="807"/>
      <c r="AW183" s="144"/>
      <c r="AX183" s="791"/>
      <c r="AY183" s="791"/>
      <c r="AZ183" s="791"/>
      <c r="BA183" s="791"/>
      <c r="BB183" s="791"/>
      <c r="BC183" s="791"/>
      <c r="BD183" s="791"/>
      <c r="BE183" s="791"/>
      <c r="BF183" s="791"/>
      <c r="BG183" s="791"/>
      <c r="BH183" s="791"/>
      <c r="BI183" s="791"/>
      <c r="BJ183" s="791"/>
      <c r="BK183" s="791"/>
      <c r="BL183" s="791"/>
      <c r="BM183" s="791"/>
      <c r="BN183" s="791"/>
      <c r="BO183" s="791"/>
      <c r="BP183" s="791"/>
      <c r="BQ183" s="791"/>
      <c r="BR183" s="791"/>
      <c r="BS183" s="791"/>
      <c r="BT183" s="791"/>
      <c r="BU183" s="791"/>
      <c r="BV183" s="791"/>
      <c r="BW183" s="791"/>
      <c r="BX183" s="791"/>
      <c r="BY183" s="791"/>
      <c r="BZ183" s="791"/>
      <c r="CA183" s="791"/>
      <c r="CB183" s="791"/>
      <c r="CC183" s="791"/>
      <c r="CD183" s="791"/>
      <c r="CE183" s="791"/>
      <c r="CF183" s="791"/>
      <c r="CG183" s="791"/>
      <c r="CH183" s="791"/>
      <c r="CI183" s="791"/>
      <c r="CJ183" s="791"/>
      <c r="CK183" s="791"/>
      <c r="CL183" s="791"/>
      <c r="CM183" s="791"/>
      <c r="CN183" s="808"/>
    </row>
    <row r="184" spans="2:98" ht="21" customHeight="1" x14ac:dyDescent="0.4">
      <c r="B184" s="786"/>
      <c r="C184" s="787"/>
      <c r="D184" s="787"/>
      <c r="E184" s="787"/>
      <c r="F184" s="787"/>
      <c r="G184" s="787"/>
      <c r="H184" s="787"/>
      <c r="I184" s="787"/>
      <c r="J184" s="787"/>
      <c r="K184" s="787"/>
      <c r="L184" s="787"/>
      <c r="M184" s="787"/>
      <c r="N184" s="787"/>
      <c r="O184" s="787"/>
      <c r="P184" s="787"/>
      <c r="Q184" s="787"/>
      <c r="R184" s="788"/>
      <c r="S184" s="52"/>
      <c r="T184" s="53"/>
      <c r="U184" s="119" t="s">
        <v>226</v>
      </c>
      <c r="V184" s="119"/>
      <c r="W184" s="119"/>
      <c r="X184" s="119"/>
      <c r="Y184" s="119"/>
      <c r="Z184" s="119"/>
      <c r="AA184" s="119"/>
      <c r="AB184" s="119"/>
      <c r="AC184" s="119"/>
      <c r="AD184" s="120"/>
      <c r="AE184" s="119"/>
      <c r="AF184" s="119"/>
      <c r="AG184" s="119"/>
      <c r="AH184" s="119"/>
      <c r="AI184" s="119"/>
      <c r="AJ184" s="119"/>
      <c r="AK184" s="119"/>
      <c r="AL184" s="119"/>
      <c r="AM184" s="119"/>
      <c r="AN184" s="119"/>
      <c r="AO184" s="809"/>
      <c r="AP184" s="809"/>
      <c r="AQ184" s="809"/>
      <c r="AR184" s="809"/>
      <c r="AS184" s="809"/>
      <c r="AT184" s="809"/>
      <c r="AU184" s="809"/>
      <c r="AV184" s="809"/>
      <c r="AW184" s="809"/>
      <c r="AX184" s="809"/>
      <c r="AY184" s="809"/>
      <c r="AZ184" s="809"/>
      <c r="BA184" s="809"/>
      <c r="BB184" s="809"/>
      <c r="BC184" s="809"/>
      <c r="BD184" s="809"/>
      <c r="BE184" s="809"/>
      <c r="BF184" s="809"/>
      <c r="BG184" s="809"/>
      <c r="BH184" s="809"/>
      <c r="BI184" s="809"/>
      <c r="BJ184" s="809"/>
      <c r="BK184" s="809"/>
      <c r="BL184" s="809"/>
      <c r="BM184" s="809"/>
      <c r="BN184" s="809"/>
      <c r="BO184" s="809"/>
      <c r="BP184" s="809"/>
      <c r="BQ184" s="809"/>
      <c r="BR184" s="809"/>
      <c r="BS184" s="809"/>
      <c r="BT184" s="809"/>
      <c r="BU184" s="809"/>
      <c r="BV184" s="809"/>
      <c r="BW184" s="809"/>
      <c r="BX184" s="809"/>
      <c r="BY184" s="809"/>
      <c r="BZ184" s="809"/>
      <c r="CA184" s="809"/>
      <c r="CB184" s="809"/>
      <c r="CC184" s="809"/>
      <c r="CD184" s="809"/>
      <c r="CE184" s="809"/>
      <c r="CF184" s="809"/>
      <c r="CG184" s="809"/>
      <c r="CH184" s="809"/>
      <c r="CI184" s="809"/>
      <c r="CJ184" s="809"/>
      <c r="CK184" s="809"/>
      <c r="CL184" s="107" t="s">
        <v>111</v>
      </c>
      <c r="CM184" s="107"/>
      <c r="CN184" s="108"/>
    </row>
    <row r="185" spans="2:98" ht="36" customHeight="1" x14ac:dyDescent="0.4">
      <c r="B185" s="793" t="s">
        <v>251</v>
      </c>
      <c r="C185" s="794"/>
      <c r="D185" s="794"/>
      <c r="E185" s="794"/>
      <c r="F185" s="794"/>
      <c r="G185" s="794"/>
      <c r="H185" s="794"/>
      <c r="I185" s="794"/>
      <c r="J185" s="794"/>
      <c r="K185" s="794"/>
      <c r="L185" s="794"/>
      <c r="M185" s="794"/>
      <c r="N185" s="794"/>
      <c r="O185" s="794"/>
      <c r="P185" s="794"/>
      <c r="Q185" s="794"/>
      <c r="R185" s="795"/>
      <c r="S185" s="132"/>
      <c r="T185" s="116"/>
      <c r="U185" s="796"/>
      <c r="V185" s="796"/>
      <c r="W185" s="796"/>
      <c r="X185" s="796"/>
      <c r="Y185" s="796"/>
      <c r="Z185" s="796"/>
      <c r="AA185" s="796"/>
      <c r="AB185" s="796"/>
      <c r="AC185" s="796"/>
      <c r="AD185" s="796"/>
      <c r="AE185" s="796"/>
      <c r="AF185" s="796"/>
      <c r="AG185" s="796"/>
      <c r="AH185" s="796"/>
      <c r="AI185" s="796"/>
      <c r="AJ185" s="796"/>
      <c r="AK185" s="796"/>
      <c r="AL185" s="796"/>
      <c r="AM185" s="796"/>
      <c r="AN185" s="797" t="s">
        <v>171</v>
      </c>
      <c r="AO185" s="797"/>
      <c r="AP185" s="797"/>
      <c r="AQ185" s="797"/>
      <c r="AR185" s="798" t="str">
        <f>IF(CQ164=0,"",EOMONTH(CQ164,-1))</f>
        <v/>
      </c>
      <c r="AS185" s="798"/>
      <c r="AT185" s="798"/>
      <c r="AU185" s="798"/>
      <c r="AV185" s="798"/>
      <c r="AW185" s="798"/>
      <c r="AX185" s="798"/>
      <c r="AY185" s="798"/>
      <c r="AZ185" s="798"/>
      <c r="BA185" s="798"/>
      <c r="BB185" s="798"/>
      <c r="BC185" s="798"/>
      <c r="BD185" s="798"/>
      <c r="BE185" s="798"/>
      <c r="BF185" s="798"/>
      <c r="BG185" s="798"/>
      <c r="BH185" s="798"/>
      <c r="BI185" s="798"/>
      <c r="BJ185" s="798"/>
      <c r="BK185" s="116"/>
      <c r="BL185" s="116"/>
      <c r="BM185" s="799" t="s">
        <v>110</v>
      </c>
      <c r="BN185" s="799"/>
      <c r="BO185" s="799"/>
      <c r="BP185" s="800" t="str">
        <f>IF(AR185="","　年　　月間",IF(CQ185&lt;10,DBCS(CQ185),CQ185)&amp;"年"&amp;IF(CR185&lt;10,DBCS(CR185),CR185)&amp;"月間")</f>
        <v>　年　　月間</v>
      </c>
      <c r="BQ185" s="800"/>
      <c r="BR185" s="800"/>
      <c r="BS185" s="800"/>
      <c r="BT185" s="800"/>
      <c r="BU185" s="800"/>
      <c r="BV185" s="800"/>
      <c r="BW185" s="800"/>
      <c r="BX185" s="800"/>
      <c r="BY185" s="800"/>
      <c r="BZ185" s="800"/>
      <c r="CA185" s="800"/>
      <c r="CB185" s="800"/>
      <c r="CC185" s="800"/>
      <c r="CD185" s="800"/>
      <c r="CE185" s="800"/>
      <c r="CF185" s="800"/>
      <c r="CG185" s="800"/>
      <c r="CH185" s="800"/>
      <c r="CI185" s="800"/>
      <c r="CJ185" s="800"/>
      <c r="CK185" s="800"/>
      <c r="CL185" s="797" t="s">
        <v>111</v>
      </c>
      <c r="CM185" s="797"/>
      <c r="CN185" s="801"/>
      <c r="CQ185" s="100" t="e">
        <f>DATEDIF(U185,AR185,"Y")</f>
        <v>#VALUE!</v>
      </c>
      <c r="CR185" s="91" t="e">
        <f>DATEDIF(U185,AR185,"YM")</f>
        <v>#VALUE!</v>
      </c>
      <c r="CS185" s="92"/>
      <c r="CT185" s="91"/>
    </row>
    <row r="186" spans="2:98" ht="36" customHeight="1" x14ac:dyDescent="0.4">
      <c r="B186" s="793" t="s">
        <v>249</v>
      </c>
      <c r="C186" s="794"/>
      <c r="D186" s="794"/>
      <c r="E186" s="794"/>
      <c r="F186" s="794"/>
      <c r="G186" s="794"/>
      <c r="H186" s="794"/>
      <c r="I186" s="794"/>
      <c r="J186" s="794"/>
      <c r="K186" s="794"/>
      <c r="L186" s="794"/>
      <c r="M186" s="794"/>
      <c r="N186" s="794"/>
      <c r="O186" s="794"/>
      <c r="P186" s="794"/>
      <c r="Q186" s="794"/>
      <c r="R186" s="795"/>
      <c r="S186" s="132"/>
      <c r="T186" s="116"/>
      <c r="U186" s="802"/>
      <c r="V186" s="802"/>
      <c r="W186" s="802"/>
      <c r="X186" s="802"/>
      <c r="Y186" s="802"/>
      <c r="Z186" s="802"/>
      <c r="AA186" s="802"/>
      <c r="AB186" s="802"/>
      <c r="AC186" s="802"/>
      <c r="AD186" s="802"/>
      <c r="AE186" s="802"/>
      <c r="AF186" s="802"/>
      <c r="AG186" s="802"/>
      <c r="AH186" s="802"/>
      <c r="AI186" s="802"/>
      <c r="AJ186" s="802"/>
      <c r="AK186" s="802"/>
      <c r="AL186" s="802"/>
      <c r="AM186" s="802"/>
      <c r="AN186" s="803" t="s">
        <v>123</v>
      </c>
      <c r="AO186" s="803"/>
      <c r="AP186" s="803"/>
      <c r="AQ186" s="803"/>
      <c r="AR186" s="134"/>
      <c r="AS186" s="134"/>
      <c r="AT186" s="134"/>
      <c r="AU186" s="134"/>
      <c r="AV186" s="134"/>
      <c r="AW186" s="134"/>
      <c r="AX186" s="134"/>
      <c r="AY186" s="134"/>
      <c r="AZ186" s="134"/>
      <c r="BA186" s="134"/>
      <c r="BB186" s="134"/>
      <c r="BC186" s="134"/>
      <c r="BD186" s="134"/>
      <c r="BE186" s="134"/>
      <c r="BF186" s="134"/>
      <c r="BG186" s="134"/>
      <c r="BH186" s="134"/>
      <c r="BI186" s="134"/>
      <c r="BJ186" s="134"/>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5"/>
      <c r="CM186" s="115"/>
      <c r="CN186" s="133"/>
      <c r="CQ186" s="136" t="e">
        <f>DATEDIF(U185,AR185,"D")</f>
        <v>#VALUE!</v>
      </c>
      <c r="CR186" s="135" t="s">
        <v>250</v>
      </c>
      <c r="CS186" s="92"/>
      <c r="CT186" s="91"/>
    </row>
    <row r="187" spans="2:98" ht="21" customHeight="1" x14ac:dyDescent="0.4">
      <c r="B187" s="780" t="s">
        <v>252</v>
      </c>
      <c r="C187" s="781"/>
      <c r="D187" s="781"/>
      <c r="E187" s="781"/>
      <c r="F187" s="781"/>
      <c r="G187" s="781"/>
      <c r="H187" s="781"/>
      <c r="I187" s="781"/>
      <c r="J187" s="781"/>
      <c r="K187" s="781"/>
      <c r="L187" s="781"/>
      <c r="M187" s="781"/>
      <c r="N187" s="781"/>
      <c r="O187" s="781"/>
      <c r="P187" s="781"/>
      <c r="Q187" s="781"/>
      <c r="R187" s="782"/>
      <c r="S187" s="789"/>
      <c r="T187" s="790"/>
      <c r="U187" s="144" t="s">
        <v>253</v>
      </c>
      <c r="V187" s="144"/>
      <c r="W187" s="144"/>
      <c r="X187" s="144"/>
      <c r="Y187" s="144"/>
      <c r="Z187" s="144"/>
      <c r="AA187" s="791"/>
      <c r="AB187" s="791"/>
      <c r="AC187" s="791"/>
      <c r="AD187" s="791"/>
      <c r="AE187" s="791"/>
      <c r="AF187" s="791"/>
      <c r="AG187" s="791"/>
      <c r="AH187" s="791"/>
      <c r="AI187" s="791"/>
      <c r="AJ187" s="791"/>
      <c r="AK187" s="791"/>
      <c r="AL187" s="791"/>
      <c r="AM187" s="791"/>
      <c r="AN187" s="791"/>
      <c r="AO187" s="791"/>
      <c r="AP187" s="791"/>
      <c r="AQ187" s="791"/>
      <c r="AR187" s="791"/>
      <c r="AS187" s="791"/>
      <c r="AT187" s="791"/>
      <c r="AU187" s="791"/>
      <c r="AV187" s="791"/>
      <c r="AW187" s="791"/>
      <c r="AX187" s="791"/>
      <c r="AY187" s="791"/>
      <c r="AZ187" s="791"/>
      <c r="BA187" s="791"/>
      <c r="BB187" s="791"/>
      <c r="BC187" s="791"/>
      <c r="BD187" s="791"/>
      <c r="BE187" s="791"/>
      <c r="BF187" s="791"/>
      <c r="BG187" s="791"/>
      <c r="BH187" s="791"/>
      <c r="BI187" s="791"/>
      <c r="BJ187" s="791"/>
      <c r="BK187" s="791"/>
      <c r="BL187" s="144" t="s">
        <v>254</v>
      </c>
      <c r="BM187" s="144"/>
      <c r="BN187" s="144"/>
      <c r="BO187" s="144"/>
      <c r="BP187" s="144"/>
      <c r="BQ187" s="144"/>
      <c r="BR187" s="144"/>
      <c r="BS187" s="144"/>
      <c r="BT187" s="144"/>
      <c r="BU187" s="144"/>
      <c r="BV187" s="144"/>
      <c r="BW187" s="144"/>
      <c r="BX187" s="144"/>
      <c r="BY187" s="144"/>
      <c r="BZ187" s="144"/>
      <c r="CA187" s="144"/>
      <c r="CB187" s="144"/>
      <c r="CC187" s="144"/>
      <c r="CD187" s="144"/>
      <c r="CE187" s="144"/>
      <c r="CF187" s="144"/>
      <c r="CG187" s="144"/>
      <c r="CH187" s="144"/>
      <c r="CI187" s="144"/>
      <c r="CJ187" s="144"/>
      <c r="CK187" s="144"/>
      <c r="CL187" s="144"/>
      <c r="CM187" s="144"/>
      <c r="CN187" s="145"/>
    </row>
    <row r="188" spans="2:98" ht="21" customHeight="1" x14ac:dyDescent="0.4">
      <c r="B188" s="783"/>
      <c r="C188" s="784"/>
      <c r="D188" s="784"/>
      <c r="E188" s="784"/>
      <c r="F188" s="784"/>
      <c r="G188" s="784"/>
      <c r="H188" s="784"/>
      <c r="I188" s="784"/>
      <c r="J188" s="784"/>
      <c r="K188" s="784"/>
      <c r="L188" s="784"/>
      <c r="M188" s="784"/>
      <c r="N188" s="784"/>
      <c r="O188" s="784"/>
      <c r="P188" s="784"/>
      <c r="Q188" s="784"/>
      <c r="R188" s="785"/>
      <c r="S188" s="52"/>
      <c r="T188" s="53"/>
      <c r="U188" s="792"/>
      <c r="V188" s="792"/>
      <c r="W188" s="792"/>
      <c r="X188" s="792"/>
      <c r="Y188" s="792"/>
      <c r="Z188" s="792"/>
      <c r="AA188" s="792"/>
      <c r="AB188" s="792"/>
      <c r="AC188" s="792"/>
      <c r="AD188" s="792"/>
      <c r="AE188" s="792"/>
      <c r="AF188" s="792"/>
      <c r="AG188" s="792"/>
      <c r="AH188" s="792"/>
      <c r="AI188" s="792"/>
      <c r="AJ188" s="792"/>
      <c r="AK188" s="792"/>
      <c r="AL188" s="792"/>
      <c r="AM188" s="792"/>
      <c r="AN188" s="792"/>
      <c r="AO188" s="792"/>
      <c r="AP188" s="792"/>
      <c r="AQ188" s="792"/>
      <c r="AR188" s="792"/>
      <c r="AS188" s="792"/>
      <c r="AT188" s="792"/>
      <c r="AU188" s="792"/>
      <c r="AV188" s="792"/>
      <c r="AW188" s="792"/>
      <c r="AX188" s="792"/>
      <c r="AY188" s="792"/>
      <c r="AZ188" s="792"/>
      <c r="BA188" s="792"/>
      <c r="BB188" s="792"/>
      <c r="BC188" s="792"/>
      <c r="BD188" s="792"/>
      <c r="BE188" s="792"/>
      <c r="BF188" s="792"/>
      <c r="BG188" s="792"/>
      <c r="BH188" s="792"/>
      <c r="BI188" s="792"/>
      <c r="BJ188" s="792"/>
      <c r="BK188" s="792"/>
      <c r="BL188" s="792"/>
      <c r="BM188" s="792"/>
      <c r="BN188" s="792"/>
      <c r="BO188" s="792"/>
      <c r="BP188" s="792"/>
      <c r="BQ188" s="792"/>
      <c r="BR188" s="792"/>
      <c r="BS188" s="792"/>
      <c r="BT188" s="792"/>
      <c r="BU188" s="792"/>
      <c r="BV188" s="792"/>
      <c r="BW188" s="792"/>
      <c r="BX188" s="792"/>
      <c r="BY188" s="792"/>
      <c r="BZ188" s="792"/>
      <c r="CA188" s="792"/>
      <c r="CB188" s="792"/>
      <c r="CC188" s="792"/>
      <c r="CD188" s="792"/>
      <c r="CE188" s="792"/>
      <c r="CF188" s="792"/>
      <c r="CG188" s="792"/>
      <c r="CH188" s="792"/>
      <c r="CI188" s="792"/>
      <c r="CJ188" s="792"/>
      <c r="CK188" s="792"/>
      <c r="CL188" s="792"/>
      <c r="CM188" s="792"/>
      <c r="CN188" s="108"/>
    </row>
    <row r="189" spans="2:98" ht="21" customHeight="1" x14ac:dyDescent="0.4">
      <c r="B189" s="783"/>
      <c r="C189" s="784"/>
      <c r="D189" s="784"/>
      <c r="E189" s="784"/>
      <c r="F189" s="784"/>
      <c r="G189" s="784"/>
      <c r="H189" s="784"/>
      <c r="I189" s="784"/>
      <c r="J189" s="784"/>
      <c r="K189" s="784"/>
      <c r="L189" s="784"/>
      <c r="M189" s="784"/>
      <c r="N189" s="784"/>
      <c r="O189" s="784"/>
      <c r="P189" s="784"/>
      <c r="Q189" s="784"/>
      <c r="R189" s="785"/>
      <c r="S189" s="789"/>
      <c r="T189" s="790"/>
      <c r="U189" s="144" t="s">
        <v>253</v>
      </c>
      <c r="V189" s="144"/>
      <c r="W189" s="144"/>
      <c r="X189" s="144"/>
      <c r="Y189" s="144"/>
      <c r="Z189" s="144"/>
      <c r="AA189" s="791"/>
      <c r="AB189" s="791"/>
      <c r="AC189" s="791"/>
      <c r="AD189" s="791"/>
      <c r="AE189" s="791"/>
      <c r="AF189" s="791"/>
      <c r="AG189" s="791"/>
      <c r="AH189" s="791"/>
      <c r="AI189" s="791"/>
      <c r="AJ189" s="791"/>
      <c r="AK189" s="791"/>
      <c r="AL189" s="791"/>
      <c r="AM189" s="791"/>
      <c r="AN189" s="791"/>
      <c r="AO189" s="791"/>
      <c r="AP189" s="791"/>
      <c r="AQ189" s="791"/>
      <c r="AR189" s="791"/>
      <c r="AS189" s="791"/>
      <c r="AT189" s="791"/>
      <c r="AU189" s="791"/>
      <c r="AV189" s="791"/>
      <c r="AW189" s="791"/>
      <c r="AX189" s="791"/>
      <c r="AY189" s="791"/>
      <c r="AZ189" s="791"/>
      <c r="BA189" s="791"/>
      <c r="BB189" s="791"/>
      <c r="BC189" s="791"/>
      <c r="BD189" s="791"/>
      <c r="BE189" s="791"/>
      <c r="BF189" s="791"/>
      <c r="BG189" s="791"/>
      <c r="BH189" s="791"/>
      <c r="BI189" s="791"/>
      <c r="BJ189" s="791"/>
      <c r="BK189" s="791"/>
      <c r="BL189" s="144" t="s">
        <v>254</v>
      </c>
      <c r="BM189" s="144"/>
      <c r="BN189" s="144"/>
      <c r="BO189" s="144"/>
      <c r="BP189" s="144"/>
      <c r="BQ189" s="144"/>
      <c r="BR189" s="144"/>
      <c r="BS189" s="144"/>
      <c r="BT189" s="144"/>
      <c r="BU189" s="144"/>
      <c r="BV189" s="144"/>
      <c r="BW189" s="144"/>
      <c r="BX189" s="144"/>
      <c r="BY189" s="144"/>
      <c r="BZ189" s="144"/>
      <c r="CA189" s="144"/>
      <c r="CB189" s="144"/>
      <c r="CC189" s="144"/>
      <c r="CD189" s="144"/>
      <c r="CE189" s="144"/>
      <c r="CF189" s="144"/>
      <c r="CG189" s="144"/>
      <c r="CH189" s="144"/>
      <c r="CI189" s="144"/>
      <c r="CJ189" s="144"/>
      <c r="CK189" s="144"/>
      <c r="CL189" s="144"/>
      <c r="CM189" s="144"/>
      <c r="CN189" s="145"/>
    </row>
    <row r="190" spans="2:98" ht="21" customHeight="1" x14ac:dyDescent="0.4">
      <c r="B190" s="783"/>
      <c r="C190" s="784"/>
      <c r="D190" s="784"/>
      <c r="E190" s="784"/>
      <c r="F190" s="784"/>
      <c r="G190" s="784"/>
      <c r="H190" s="784"/>
      <c r="I190" s="784"/>
      <c r="J190" s="784"/>
      <c r="K190" s="784"/>
      <c r="L190" s="784"/>
      <c r="M190" s="784"/>
      <c r="N190" s="784"/>
      <c r="O190" s="784"/>
      <c r="P190" s="784"/>
      <c r="Q190" s="784"/>
      <c r="R190" s="785"/>
      <c r="S190" s="52"/>
      <c r="T190" s="53"/>
      <c r="U190" s="792"/>
      <c r="V190" s="792"/>
      <c r="W190" s="792"/>
      <c r="X190" s="792"/>
      <c r="Y190" s="792"/>
      <c r="Z190" s="792"/>
      <c r="AA190" s="792"/>
      <c r="AB190" s="792"/>
      <c r="AC190" s="792"/>
      <c r="AD190" s="792"/>
      <c r="AE190" s="792"/>
      <c r="AF190" s="792"/>
      <c r="AG190" s="792"/>
      <c r="AH190" s="792"/>
      <c r="AI190" s="792"/>
      <c r="AJ190" s="792"/>
      <c r="AK190" s="792"/>
      <c r="AL190" s="792"/>
      <c r="AM190" s="792"/>
      <c r="AN190" s="792"/>
      <c r="AO190" s="792"/>
      <c r="AP190" s="792"/>
      <c r="AQ190" s="792"/>
      <c r="AR190" s="792"/>
      <c r="AS190" s="792"/>
      <c r="AT190" s="792"/>
      <c r="AU190" s="792"/>
      <c r="AV190" s="792"/>
      <c r="AW190" s="792"/>
      <c r="AX190" s="792"/>
      <c r="AY190" s="792"/>
      <c r="AZ190" s="792"/>
      <c r="BA190" s="792"/>
      <c r="BB190" s="792"/>
      <c r="BC190" s="792"/>
      <c r="BD190" s="792"/>
      <c r="BE190" s="792"/>
      <c r="BF190" s="792"/>
      <c r="BG190" s="792"/>
      <c r="BH190" s="792"/>
      <c r="BI190" s="792"/>
      <c r="BJ190" s="792"/>
      <c r="BK190" s="792"/>
      <c r="BL190" s="792"/>
      <c r="BM190" s="792"/>
      <c r="BN190" s="792"/>
      <c r="BO190" s="792"/>
      <c r="BP190" s="792"/>
      <c r="BQ190" s="792"/>
      <c r="BR190" s="792"/>
      <c r="BS190" s="792"/>
      <c r="BT190" s="792"/>
      <c r="BU190" s="792"/>
      <c r="BV190" s="792"/>
      <c r="BW190" s="792"/>
      <c r="BX190" s="792"/>
      <c r="BY190" s="792"/>
      <c r="BZ190" s="792"/>
      <c r="CA190" s="792"/>
      <c r="CB190" s="792"/>
      <c r="CC190" s="792"/>
      <c r="CD190" s="792"/>
      <c r="CE190" s="792"/>
      <c r="CF190" s="792"/>
      <c r="CG190" s="792"/>
      <c r="CH190" s="792"/>
      <c r="CI190" s="792"/>
      <c r="CJ190" s="792"/>
      <c r="CK190" s="792"/>
      <c r="CL190" s="792"/>
      <c r="CM190" s="792"/>
      <c r="CN190" s="108"/>
    </row>
    <row r="191" spans="2:98" ht="21" customHeight="1" x14ac:dyDescent="0.4">
      <c r="B191" s="783"/>
      <c r="C191" s="784"/>
      <c r="D191" s="784"/>
      <c r="E191" s="784"/>
      <c r="F191" s="784"/>
      <c r="G191" s="784"/>
      <c r="H191" s="784"/>
      <c r="I191" s="784"/>
      <c r="J191" s="784"/>
      <c r="K191" s="784"/>
      <c r="L191" s="784"/>
      <c r="M191" s="784"/>
      <c r="N191" s="784"/>
      <c r="O191" s="784"/>
      <c r="P191" s="784"/>
      <c r="Q191" s="784"/>
      <c r="R191" s="785"/>
      <c r="S191" s="789"/>
      <c r="T191" s="790"/>
      <c r="U191" s="144" t="s">
        <v>253</v>
      </c>
      <c r="V191" s="144"/>
      <c r="W191" s="144"/>
      <c r="X191" s="144"/>
      <c r="Y191" s="144"/>
      <c r="Z191" s="144"/>
      <c r="AA191" s="791"/>
      <c r="AB191" s="791"/>
      <c r="AC191" s="791"/>
      <c r="AD191" s="791"/>
      <c r="AE191" s="791"/>
      <c r="AF191" s="791"/>
      <c r="AG191" s="791"/>
      <c r="AH191" s="791"/>
      <c r="AI191" s="791"/>
      <c r="AJ191" s="791"/>
      <c r="AK191" s="791"/>
      <c r="AL191" s="791"/>
      <c r="AM191" s="791"/>
      <c r="AN191" s="791"/>
      <c r="AO191" s="791"/>
      <c r="AP191" s="791"/>
      <c r="AQ191" s="791"/>
      <c r="AR191" s="791"/>
      <c r="AS191" s="791"/>
      <c r="AT191" s="791"/>
      <c r="AU191" s="791"/>
      <c r="AV191" s="791"/>
      <c r="AW191" s="791"/>
      <c r="AX191" s="791"/>
      <c r="AY191" s="791"/>
      <c r="AZ191" s="791"/>
      <c r="BA191" s="791"/>
      <c r="BB191" s="791"/>
      <c r="BC191" s="791"/>
      <c r="BD191" s="791"/>
      <c r="BE191" s="791"/>
      <c r="BF191" s="791"/>
      <c r="BG191" s="791"/>
      <c r="BH191" s="791"/>
      <c r="BI191" s="791"/>
      <c r="BJ191" s="791"/>
      <c r="BK191" s="791"/>
      <c r="BL191" s="144" t="s">
        <v>254</v>
      </c>
      <c r="BM191" s="144"/>
      <c r="BN191" s="144"/>
      <c r="BO191" s="144"/>
      <c r="BP191" s="144"/>
      <c r="BQ191" s="144"/>
      <c r="BR191" s="144"/>
      <c r="BS191" s="144"/>
      <c r="BT191" s="144"/>
      <c r="BU191" s="144"/>
      <c r="BV191" s="144"/>
      <c r="BW191" s="144"/>
      <c r="BX191" s="144"/>
      <c r="BY191" s="144"/>
      <c r="BZ191" s="144"/>
      <c r="CA191" s="144"/>
      <c r="CB191" s="144"/>
      <c r="CC191" s="144"/>
      <c r="CD191" s="144"/>
      <c r="CE191" s="144"/>
      <c r="CF191" s="144"/>
      <c r="CG191" s="144"/>
      <c r="CH191" s="144"/>
      <c r="CI191" s="144"/>
      <c r="CJ191" s="144"/>
      <c r="CK191" s="144"/>
      <c r="CL191" s="144"/>
      <c r="CM191" s="144"/>
      <c r="CN191" s="145"/>
    </row>
    <row r="192" spans="2:98" ht="21" customHeight="1" x14ac:dyDescent="0.4">
      <c r="B192" s="786"/>
      <c r="C192" s="787"/>
      <c r="D192" s="787"/>
      <c r="E192" s="787"/>
      <c r="F192" s="787"/>
      <c r="G192" s="787"/>
      <c r="H192" s="787"/>
      <c r="I192" s="787"/>
      <c r="J192" s="787"/>
      <c r="K192" s="787"/>
      <c r="L192" s="787"/>
      <c r="M192" s="787"/>
      <c r="N192" s="787"/>
      <c r="O192" s="787"/>
      <c r="P192" s="787"/>
      <c r="Q192" s="787"/>
      <c r="R192" s="788"/>
      <c r="S192" s="52"/>
      <c r="T192" s="53"/>
      <c r="U192" s="792"/>
      <c r="V192" s="792"/>
      <c r="W192" s="792"/>
      <c r="X192" s="792"/>
      <c r="Y192" s="792"/>
      <c r="Z192" s="792"/>
      <c r="AA192" s="792"/>
      <c r="AB192" s="792"/>
      <c r="AC192" s="792"/>
      <c r="AD192" s="792"/>
      <c r="AE192" s="792"/>
      <c r="AF192" s="792"/>
      <c r="AG192" s="792"/>
      <c r="AH192" s="792"/>
      <c r="AI192" s="792"/>
      <c r="AJ192" s="792"/>
      <c r="AK192" s="792"/>
      <c r="AL192" s="792"/>
      <c r="AM192" s="792"/>
      <c r="AN192" s="792"/>
      <c r="AO192" s="792"/>
      <c r="AP192" s="792"/>
      <c r="AQ192" s="792"/>
      <c r="AR192" s="792"/>
      <c r="AS192" s="792"/>
      <c r="AT192" s="792"/>
      <c r="AU192" s="792"/>
      <c r="AV192" s="792"/>
      <c r="AW192" s="792"/>
      <c r="AX192" s="792"/>
      <c r="AY192" s="792"/>
      <c r="AZ192" s="792"/>
      <c r="BA192" s="792"/>
      <c r="BB192" s="792"/>
      <c r="BC192" s="792"/>
      <c r="BD192" s="792"/>
      <c r="BE192" s="792"/>
      <c r="BF192" s="792"/>
      <c r="BG192" s="792"/>
      <c r="BH192" s="792"/>
      <c r="BI192" s="792"/>
      <c r="BJ192" s="792"/>
      <c r="BK192" s="792"/>
      <c r="BL192" s="792"/>
      <c r="BM192" s="792"/>
      <c r="BN192" s="792"/>
      <c r="BO192" s="792"/>
      <c r="BP192" s="792"/>
      <c r="BQ192" s="792"/>
      <c r="BR192" s="792"/>
      <c r="BS192" s="792"/>
      <c r="BT192" s="792"/>
      <c r="BU192" s="792"/>
      <c r="BV192" s="792"/>
      <c r="BW192" s="792"/>
      <c r="BX192" s="792"/>
      <c r="BY192" s="792"/>
      <c r="BZ192" s="792"/>
      <c r="CA192" s="792"/>
      <c r="CB192" s="792"/>
      <c r="CC192" s="792"/>
      <c r="CD192" s="792"/>
      <c r="CE192" s="792"/>
      <c r="CF192" s="792"/>
      <c r="CG192" s="792"/>
      <c r="CH192" s="792"/>
      <c r="CI192" s="792"/>
      <c r="CJ192" s="792"/>
      <c r="CK192" s="792"/>
      <c r="CL192" s="792"/>
      <c r="CM192" s="792"/>
      <c r="CN192" s="108"/>
    </row>
    <row r="193" spans="1:96" s="142" customFormat="1" ht="9" customHeight="1" x14ac:dyDescent="0.4">
      <c r="A193" s="146"/>
      <c r="B193" s="121"/>
      <c r="C193" s="121"/>
      <c r="D193" s="121"/>
      <c r="E193" s="118"/>
      <c r="F193" s="118"/>
      <c r="G193" s="118"/>
      <c r="H193" s="118"/>
      <c r="I193" s="118"/>
      <c r="J193" s="118"/>
      <c r="K193" s="118"/>
      <c r="L193" s="121"/>
      <c r="M193" s="121"/>
      <c r="N193" s="121"/>
      <c r="O193" s="121"/>
      <c r="P193" s="121"/>
      <c r="Q193" s="121"/>
      <c r="R193" s="121"/>
      <c r="S193" s="140"/>
      <c r="T193" s="140"/>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7"/>
      <c r="BC193" s="137"/>
      <c r="BD193" s="137"/>
      <c r="BE193" s="137"/>
      <c r="BF193" s="137"/>
      <c r="BG193" s="137"/>
      <c r="BH193" s="137"/>
      <c r="BI193" s="137"/>
      <c r="BJ193" s="137"/>
      <c r="BK193" s="137"/>
      <c r="BL193" s="137"/>
      <c r="BM193" s="137"/>
      <c r="BN193" s="137"/>
      <c r="BO193" s="137"/>
      <c r="BP193" s="137"/>
      <c r="BQ193" s="137"/>
      <c r="BR193" s="137"/>
      <c r="BS193" s="137"/>
      <c r="BT193" s="137"/>
      <c r="BU193" s="137"/>
      <c r="BV193" s="137"/>
      <c r="BW193" s="137"/>
      <c r="BX193" s="137"/>
      <c r="BY193" s="137"/>
      <c r="BZ193" s="137"/>
      <c r="CA193" s="137"/>
      <c r="CB193" s="137"/>
      <c r="CC193" s="137"/>
      <c r="CD193" s="137"/>
      <c r="CE193" s="137"/>
      <c r="CF193" s="137"/>
      <c r="CG193" s="137"/>
      <c r="CH193" s="137"/>
      <c r="CI193" s="137"/>
      <c r="CJ193" s="137"/>
      <c r="CK193" s="137"/>
      <c r="CL193" s="137"/>
      <c r="CM193" s="137"/>
      <c r="CN193" s="141"/>
      <c r="CQ193" s="143"/>
    </row>
    <row r="194" spans="1:96" s="138" customFormat="1" ht="15" customHeight="1" x14ac:dyDescent="0.4">
      <c r="A194" s="104"/>
      <c r="B194" s="138" t="s">
        <v>255</v>
      </c>
      <c r="G194" s="779" t="s">
        <v>256</v>
      </c>
      <c r="H194" s="779"/>
      <c r="I194" s="138" t="s">
        <v>258</v>
      </c>
      <c r="CP194" s="139"/>
    </row>
    <row r="195" spans="1:96" s="138" customFormat="1" ht="15" customHeight="1" x14ac:dyDescent="0.4">
      <c r="A195" s="104"/>
      <c r="G195" s="779" t="s">
        <v>257</v>
      </c>
      <c r="H195" s="779"/>
      <c r="I195" s="138" t="s">
        <v>259</v>
      </c>
      <c r="CP195" s="139"/>
    </row>
    <row r="196" spans="1:96" s="138" customFormat="1" ht="15" customHeight="1" x14ac:dyDescent="0.4">
      <c r="A196" s="104"/>
      <c r="G196" s="779"/>
      <c r="H196" s="779"/>
      <c r="I196" s="138" t="s">
        <v>260</v>
      </c>
      <c r="CP196" s="139"/>
    </row>
    <row r="197" spans="1:96" s="138" customFormat="1" ht="15" customHeight="1" x14ac:dyDescent="0.4">
      <c r="A197" s="104"/>
      <c r="G197" s="779"/>
      <c r="H197" s="779"/>
      <c r="I197" s="138" t="s">
        <v>261</v>
      </c>
      <c r="CP197" s="139"/>
    </row>
    <row r="198" spans="1:96" s="138" customFormat="1" ht="15" customHeight="1" x14ac:dyDescent="0.4">
      <c r="A198" s="104"/>
      <c r="G198" s="779"/>
      <c r="H198" s="779"/>
      <c r="I198" s="138" t="s">
        <v>262</v>
      </c>
      <c r="CP198" s="139"/>
    </row>
    <row r="199" spans="1:96" s="138" customFormat="1" ht="15" customHeight="1" x14ac:dyDescent="0.4">
      <c r="A199" s="104"/>
      <c r="G199" s="779" t="s">
        <v>263</v>
      </c>
      <c r="H199" s="779"/>
      <c r="I199" s="138" t="s">
        <v>264</v>
      </c>
      <c r="CP199" s="139"/>
    </row>
    <row r="200" spans="1:96" s="138" customFormat="1" ht="15" customHeight="1" x14ac:dyDescent="0.4">
      <c r="A200" s="104"/>
      <c r="CP200" s="139"/>
    </row>
    <row r="201" spans="1:96" ht="18" customHeight="1" x14ac:dyDescent="0.4">
      <c r="A201" s="104" t="s">
        <v>270</v>
      </c>
      <c r="B201" s="338" t="s">
        <v>216</v>
      </c>
      <c r="C201" s="314"/>
      <c r="D201" s="314"/>
      <c r="E201" s="314"/>
      <c r="F201" s="314"/>
      <c r="G201" s="314"/>
      <c r="H201" s="314"/>
      <c r="I201" s="314"/>
      <c r="J201" s="314"/>
      <c r="K201" s="314"/>
      <c r="L201" s="314"/>
      <c r="M201" s="339"/>
    </row>
    <row r="202" spans="1:96" ht="18" customHeight="1" x14ac:dyDescent="0.4">
      <c r="B202" s="810" t="s">
        <v>217</v>
      </c>
      <c r="C202" s="810"/>
      <c r="D202" s="810"/>
      <c r="E202" s="810"/>
      <c r="F202" s="810"/>
      <c r="G202" s="810"/>
      <c r="H202" s="810"/>
      <c r="I202" s="810"/>
      <c r="J202" s="810"/>
      <c r="K202" s="810"/>
      <c r="L202" s="810"/>
      <c r="M202" s="810"/>
      <c r="N202" s="810"/>
      <c r="O202" s="810"/>
      <c r="P202" s="810"/>
      <c r="Q202" s="810"/>
      <c r="R202" s="810"/>
      <c r="S202" s="810"/>
      <c r="T202" s="810"/>
      <c r="U202" s="810"/>
      <c r="V202" s="810"/>
      <c r="W202" s="810"/>
      <c r="X202" s="810"/>
      <c r="Y202" s="810"/>
      <c r="Z202" s="810"/>
      <c r="AA202" s="810"/>
      <c r="AB202" s="810"/>
      <c r="AC202" s="810"/>
      <c r="AD202" s="810"/>
      <c r="AE202" s="810"/>
      <c r="AF202" s="810"/>
      <c r="AG202" s="810"/>
      <c r="AH202" s="810"/>
      <c r="AI202" s="810"/>
      <c r="AJ202" s="810"/>
      <c r="AK202" s="810"/>
      <c r="AL202" s="810"/>
      <c r="AM202" s="810"/>
      <c r="AN202" s="810"/>
      <c r="AO202" s="810"/>
      <c r="AP202" s="810"/>
      <c r="AQ202" s="810"/>
      <c r="AR202" s="810"/>
      <c r="AS202" s="810"/>
      <c r="AT202" s="810"/>
      <c r="AU202" s="810"/>
      <c r="AV202" s="810"/>
      <c r="AW202" s="810"/>
      <c r="AX202" s="810"/>
      <c r="AY202" s="810"/>
      <c r="AZ202" s="810"/>
      <c r="BA202" s="810"/>
      <c r="BB202" s="810"/>
      <c r="BC202" s="810"/>
      <c r="BD202" s="810"/>
      <c r="BE202" s="810"/>
      <c r="BF202" s="810"/>
      <c r="BG202" s="810"/>
      <c r="BH202" s="810"/>
      <c r="BI202" s="810"/>
      <c r="BJ202" s="810"/>
      <c r="BK202" s="810"/>
      <c r="BL202" s="810"/>
      <c r="BM202" s="810"/>
      <c r="BN202" s="810"/>
      <c r="BO202" s="810"/>
      <c r="BP202" s="810"/>
      <c r="BQ202" s="810"/>
      <c r="BR202" s="810"/>
      <c r="BS202" s="810"/>
      <c r="BT202" s="810"/>
      <c r="BU202" s="810"/>
      <c r="BV202" s="810"/>
      <c r="BW202" s="810"/>
      <c r="BX202" s="810"/>
      <c r="BY202" s="810"/>
      <c r="BZ202" s="810"/>
      <c r="CA202" s="810"/>
      <c r="CB202" s="810"/>
      <c r="CC202" s="810"/>
      <c r="CD202" s="810"/>
      <c r="CE202" s="810"/>
      <c r="CF202" s="810"/>
      <c r="CG202" s="810"/>
      <c r="CH202" s="810"/>
      <c r="CI202" s="810"/>
      <c r="CJ202" s="810"/>
      <c r="CK202" s="810"/>
      <c r="CL202" s="810"/>
      <c r="CM202" s="810"/>
      <c r="CN202" s="810"/>
    </row>
    <row r="203" spans="1:96" ht="15.95" customHeight="1" x14ac:dyDescent="0.4"/>
    <row r="204" spans="1:96" ht="15.95" customHeight="1" x14ac:dyDescent="0.4">
      <c r="BP204" s="811" t="s">
        <v>221</v>
      </c>
      <c r="BQ204" s="811"/>
      <c r="BR204" s="811"/>
      <c r="BS204" s="811"/>
      <c r="BT204" s="811"/>
      <c r="BU204" s="812"/>
      <c r="BV204" s="812"/>
      <c r="BW204" s="812"/>
      <c r="BX204" s="811" t="s">
        <v>165</v>
      </c>
      <c r="BY204" s="811"/>
      <c r="BZ204" s="811"/>
      <c r="CA204" s="812"/>
      <c r="CB204" s="812"/>
      <c r="CC204" s="812"/>
      <c r="CD204" s="811" t="s">
        <v>167</v>
      </c>
      <c r="CE204" s="811"/>
      <c r="CF204" s="811"/>
      <c r="CG204" s="812"/>
      <c r="CH204" s="812"/>
      <c r="CI204" s="812"/>
      <c r="CJ204" s="811" t="s">
        <v>123</v>
      </c>
      <c r="CK204" s="811"/>
      <c r="CL204" s="811"/>
      <c r="CQ204" s="100">
        <f>IF(CG204="",0,VALUE("R"&amp;BU204&amp;"."&amp;CA204&amp;"."&amp;CG204))</f>
        <v>0</v>
      </c>
      <c r="CR204" s="124">
        <f>IF(CQ204=0,0,DATE(YEAR(CQ204),MONTH(CQ204)-1,DAY(CQ204)))</f>
        <v>0</v>
      </c>
    </row>
    <row r="205" spans="1:96" ht="15.95" customHeight="1" x14ac:dyDescent="0.4"/>
    <row r="206" spans="1:96" ht="15.95" customHeight="1" x14ac:dyDescent="0.4">
      <c r="E206" s="46" t="s">
        <v>220</v>
      </c>
    </row>
    <row r="207" spans="1:96" ht="15.95" customHeight="1" x14ac:dyDescent="0.4">
      <c r="CJ207" s="98"/>
      <c r="CQ207" s="46"/>
    </row>
    <row r="208" spans="1:96" ht="15.95" customHeight="1" x14ac:dyDescent="0.4">
      <c r="AP208" s="46" t="s">
        <v>218</v>
      </c>
      <c r="CJ208" s="98"/>
      <c r="CQ208" s="46"/>
    </row>
    <row r="209" spans="2:98" ht="15.95" customHeight="1" x14ac:dyDescent="0.4">
      <c r="AP209" s="46" t="s">
        <v>64</v>
      </c>
      <c r="BD209" s="113" t="str">
        <f>IF(基本事項!$V$6="","",基本事項!$N$6&amp;基本事項!$V$6)</f>
        <v/>
      </c>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3"/>
      <c r="BZ209" s="113"/>
      <c r="CA209" s="113"/>
      <c r="CB209" s="113"/>
      <c r="CC209" s="113"/>
      <c r="CD209" s="113"/>
      <c r="CE209" s="113"/>
      <c r="CF209" s="113"/>
      <c r="CG209" s="113"/>
      <c r="CH209" s="113"/>
      <c r="CI209" s="113"/>
      <c r="CJ209" s="114"/>
      <c r="CK209" s="113"/>
      <c r="CL209" s="113"/>
      <c r="CM209" s="112"/>
      <c r="CN209" s="112"/>
      <c r="CQ209" s="46"/>
    </row>
    <row r="210" spans="2:98" ht="15.95" customHeight="1" x14ac:dyDescent="0.4">
      <c r="AP210" s="46" t="s">
        <v>52</v>
      </c>
      <c r="BD210" s="113" t="str">
        <f>IF(基本事項!$N$4="","",基本事項!$N$4)</f>
        <v/>
      </c>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3"/>
      <c r="BZ210" s="113"/>
      <c r="CA210" s="113"/>
      <c r="CB210" s="113"/>
      <c r="CC210" s="113"/>
      <c r="CD210" s="113"/>
      <c r="CE210" s="113"/>
      <c r="CF210" s="113"/>
      <c r="CG210" s="113"/>
      <c r="CH210" s="113"/>
      <c r="CI210" s="113"/>
      <c r="CJ210" s="114"/>
      <c r="CK210" s="113"/>
      <c r="CL210" s="113"/>
      <c r="CM210" s="113"/>
      <c r="CN210" s="113"/>
      <c r="CQ210" s="46"/>
    </row>
    <row r="211" spans="2:98" ht="9" customHeight="1" x14ac:dyDescent="0.4">
      <c r="CJ211" s="98"/>
      <c r="CQ211" s="46"/>
    </row>
    <row r="212" spans="2:98" ht="15.95" customHeight="1" x14ac:dyDescent="0.4">
      <c r="AP212" s="46" t="s">
        <v>219</v>
      </c>
      <c r="BD212" s="113" t="str">
        <f>IF(基本事項!$N$11="","　　　　　　　　　　　　　　　　　　",基本事項!$N$12&amp;"　"&amp;基本事項!$N$11)&amp;"　印"</f>
        <v>　　　　　　　　　　　　　　　　　　　印</v>
      </c>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3"/>
      <c r="BZ212" s="113"/>
      <c r="CA212" s="113"/>
      <c r="CB212" s="113"/>
      <c r="CC212" s="113"/>
      <c r="CD212" s="113"/>
      <c r="CE212" s="113"/>
      <c r="CF212" s="113"/>
      <c r="CG212" s="113"/>
      <c r="CH212" s="113"/>
      <c r="CI212" s="113"/>
      <c r="CJ212" s="114"/>
      <c r="CK212" s="113"/>
      <c r="CL212" s="113"/>
      <c r="CM212" s="113"/>
      <c r="CN212" s="113"/>
      <c r="CQ212" s="46"/>
    </row>
    <row r="213" spans="2:98" ht="15.95" customHeight="1" x14ac:dyDescent="0.4">
      <c r="AP213" s="46" t="s">
        <v>63</v>
      </c>
      <c r="BD213" s="113" t="str">
        <f>IF(基本事項!$V$7="","",基本事項!$N$7&amp;"（"&amp;基本事項!$S$7&amp;"）"&amp;基本事項!$V$7)</f>
        <v/>
      </c>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113"/>
      <c r="CC213" s="113"/>
      <c r="CD213" s="113"/>
      <c r="CE213" s="113"/>
      <c r="CF213" s="113"/>
      <c r="CG213" s="113"/>
      <c r="CH213" s="113"/>
      <c r="CI213" s="113"/>
      <c r="CJ213" s="114"/>
      <c r="CK213" s="113"/>
      <c r="CL213" s="113"/>
      <c r="CM213" s="113"/>
      <c r="CN213" s="113"/>
      <c r="CQ213" s="46"/>
    </row>
    <row r="214" spans="2:98" ht="15.95" customHeight="1" x14ac:dyDescent="0.4">
      <c r="CJ214" s="98"/>
      <c r="CQ214" s="46"/>
    </row>
    <row r="215" spans="2:98" ht="18" customHeight="1" x14ac:dyDescent="0.4">
      <c r="B215" s="46" t="s">
        <v>222</v>
      </c>
      <c r="CJ215" s="98"/>
      <c r="CQ215" s="46"/>
    </row>
    <row r="216" spans="2:98" ht="6" customHeight="1" x14ac:dyDescent="0.4">
      <c r="CJ216" s="98"/>
      <c r="CQ216" s="46"/>
    </row>
    <row r="217" spans="2:98" ht="27" customHeight="1" x14ac:dyDescent="0.4">
      <c r="B217" s="338" t="s">
        <v>224</v>
      </c>
      <c r="C217" s="314"/>
      <c r="D217" s="314"/>
      <c r="E217" s="314"/>
      <c r="F217" s="314"/>
      <c r="G217" s="314"/>
      <c r="H217" s="314"/>
      <c r="I217" s="314"/>
      <c r="J217" s="314"/>
      <c r="K217" s="314"/>
      <c r="L217" s="314"/>
      <c r="M217" s="314"/>
      <c r="N217" s="314"/>
      <c r="O217" s="314"/>
      <c r="P217" s="314"/>
      <c r="Q217" s="314"/>
      <c r="R217" s="339"/>
      <c r="S217" s="804" t="str">
        <f>IF(基本事項!N88="","",基本事項!N88)</f>
        <v/>
      </c>
      <c r="T217" s="805"/>
      <c r="U217" s="805"/>
      <c r="V217" s="805"/>
      <c r="W217" s="805"/>
      <c r="X217" s="805"/>
      <c r="Y217" s="805"/>
      <c r="Z217" s="805"/>
      <c r="AA217" s="805"/>
      <c r="AB217" s="805"/>
      <c r="AC217" s="805"/>
      <c r="AD217" s="805"/>
      <c r="AE217" s="805"/>
      <c r="AF217" s="805"/>
      <c r="AG217" s="805"/>
      <c r="AH217" s="805"/>
      <c r="AI217" s="805"/>
      <c r="AJ217" s="805"/>
      <c r="AK217" s="805"/>
      <c r="AL217" s="805"/>
      <c r="AM217" s="805"/>
      <c r="AN217" s="805"/>
      <c r="AO217" s="805"/>
      <c r="AP217" s="805"/>
      <c r="AQ217" s="805"/>
      <c r="AR217" s="805"/>
      <c r="AS217" s="805"/>
      <c r="AT217" s="805"/>
      <c r="AU217" s="805"/>
      <c r="AV217" s="805"/>
      <c r="AW217" s="805"/>
      <c r="AX217" s="805"/>
      <c r="AY217" s="805"/>
      <c r="AZ217" s="805"/>
      <c r="BA217" s="805"/>
      <c r="BB217" s="805"/>
      <c r="BC217" s="805"/>
      <c r="BD217" s="805"/>
      <c r="BE217" s="115" t="s">
        <v>223</v>
      </c>
      <c r="BF217" s="115"/>
      <c r="BG217" s="115"/>
      <c r="BH217" s="115"/>
      <c r="BI217" s="115"/>
      <c r="BJ217" s="115"/>
      <c r="BK217" s="115"/>
      <c r="BL217" s="115"/>
      <c r="BM217" s="115"/>
      <c r="BN217" s="115"/>
      <c r="BO217" s="115"/>
      <c r="BP217" s="115"/>
      <c r="BQ217" s="800" t="str">
        <f>IF(CQ217=0,"",CR217&amp;CT217&amp;"年"&amp;IF(MONTH(CQ217)&lt;10,DBCS(MONTH(CQ217)),MONTH(CQ217))&amp;"月"&amp;IF(DAY(CQ217)&lt;10,DBCS(DAY(CQ217)),DAY(CQ217))&amp;"日")</f>
        <v/>
      </c>
      <c r="BR217" s="800"/>
      <c r="BS217" s="800"/>
      <c r="BT217" s="800"/>
      <c r="BU217" s="800"/>
      <c r="BV217" s="800"/>
      <c r="BW217" s="800"/>
      <c r="BX217" s="800"/>
      <c r="BY217" s="800"/>
      <c r="BZ217" s="800"/>
      <c r="CA217" s="800"/>
      <c r="CB217" s="800"/>
      <c r="CC217" s="800"/>
      <c r="CD217" s="800"/>
      <c r="CE217" s="800"/>
      <c r="CF217" s="800"/>
      <c r="CG217" s="800"/>
      <c r="CH217" s="800"/>
      <c r="CI217" s="800"/>
      <c r="CJ217" s="800"/>
      <c r="CK217" s="116" t="s">
        <v>111</v>
      </c>
      <c r="CL217" s="116"/>
      <c r="CM217" s="116"/>
      <c r="CN217" s="117"/>
      <c r="CQ217" s="123">
        <f>基本事項!N89</f>
        <v>0</v>
      </c>
      <c r="CR217" s="91" t="str">
        <f>IF(CQ217&lt;32516,"昭和","平成")</f>
        <v>昭和</v>
      </c>
      <c r="CS217" s="92">
        <f>IF(CQ217&lt;32516,YEAR(CQ217)-1925,YEAR(CQ217)-1988)</f>
        <v>-25</v>
      </c>
      <c r="CT217" s="91">
        <f>IF(AND(CS217&gt;1,CS217&lt;10),DBCS(CS217),IF(CS217=1,"元",CS217))</f>
        <v>-25</v>
      </c>
    </row>
    <row r="218" spans="2:98" ht="36" customHeight="1" x14ac:dyDescent="0.4">
      <c r="B218" s="780" t="s">
        <v>225</v>
      </c>
      <c r="C218" s="781"/>
      <c r="D218" s="781"/>
      <c r="E218" s="781"/>
      <c r="F218" s="781"/>
      <c r="G218" s="781"/>
      <c r="H218" s="781"/>
      <c r="I218" s="781"/>
      <c r="J218" s="781"/>
      <c r="K218" s="781"/>
      <c r="L218" s="781"/>
      <c r="M218" s="781"/>
      <c r="N218" s="781"/>
      <c r="O218" s="781"/>
      <c r="P218" s="781"/>
      <c r="Q218" s="781"/>
      <c r="R218" s="782"/>
      <c r="S218" s="804" t="str">
        <f>IF(基本事項!N91="","",基本事項!N91)</f>
        <v/>
      </c>
      <c r="T218" s="805"/>
      <c r="U218" s="805"/>
      <c r="V218" s="805"/>
      <c r="W218" s="805"/>
      <c r="X218" s="805"/>
      <c r="Y218" s="805"/>
      <c r="Z218" s="805"/>
      <c r="AA218" s="805"/>
      <c r="AB218" s="805"/>
      <c r="AC218" s="805"/>
      <c r="AD218" s="805"/>
      <c r="AE218" s="805"/>
      <c r="AF218" s="805"/>
      <c r="AG218" s="805"/>
      <c r="AH218" s="805"/>
      <c r="AI218" s="805"/>
      <c r="AJ218" s="805"/>
      <c r="AK218" s="805"/>
      <c r="AL218" s="805"/>
      <c r="AM218" s="805"/>
      <c r="AN218" s="805"/>
      <c r="AO218" s="805"/>
      <c r="AP218" s="805"/>
      <c r="AQ218" s="805"/>
      <c r="AR218" s="805"/>
      <c r="AS218" s="805"/>
      <c r="AT218" s="805"/>
      <c r="AU218" s="805"/>
      <c r="AV218" s="805"/>
      <c r="AW218" s="805"/>
      <c r="AX218" s="805"/>
      <c r="AY218" s="805"/>
      <c r="AZ218" s="805"/>
      <c r="BA218" s="805"/>
      <c r="BB218" s="805"/>
      <c r="BC218" s="805"/>
      <c r="BD218" s="805"/>
      <c r="BE218" s="805"/>
      <c r="BF218" s="805"/>
      <c r="BG218" s="805"/>
      <c r="BH218" s="805"/>
      <c r="BI218" s="805"/>
      <c r="BJ218" s="805"/>
      <c r="BK218" s="805"/>
      <c r="BL218" s="805"/>
      <c r="BM218" s="805"/>
      <c r="BN218" s="805"/>
      <c r="BO218" s="805"/>
      <c r="BP218" s="805"/>
      <c r="BQ218" s="805"/>
      <c r="BR218" s="805"/>
      <c r="BS218" s="805"/>
      <c r="BT218" s="805"/>
      <c r="BU218" s="805"/>
      <c r="BV218" s="805"/>
      <c r="BW218" s="805"/>
      <c r="BX218" s="805"/>
      <c r="BY218" s="805"/>
      <c r="BZ218" s="805"/>
      <c r="CA218" s="805"/>
      <c r="CB218" s="805"/>
      <c r="CC218" s="805"/>
      <c r="CD218" s="805"/>
      <c r="CE218" s="805"/>
      <c r="CF218" s="805"/>
      <c r="CG218" s="805"/>
      <c r="CH218" s="805"/>
      <c r="CI218" s="805"/>
      <c r="CJ218" s="805"/>
      <c r="CK218" s="805"/>
      <c r="CL218" s="805"/>
      <c r="CM218" s="805"/>
      <c r="CN218" s="806"/>
      <c r="CQ218" s="100"/>
      <c r="CR218" s="91"/>
      <c r="CS218" s="92"/>
      <c r="CT218" s="91"/>
    </row>
    <row r="219" spans="2:98" ht="21" customHeight="1" x14ac:dyDescent="0.4">
      <c r="B219" s="780" t="s">
        <v>227</v>
      </c>
      <c r="C219" s="781"/>
      <c r="D219" s="781"/>
      <c r="E219" s="781"/>
      <c r="F219" s="781"/>
      <c r="G219" s="781"/>
      <c r="H219" s="781"/>
      <c r="I219" s="781"/>
      <c r="J219" s="781"/>
      <c r="K219" s="781"/>
      <c r="L219" s="781"/>
      <c r="M219" s="781"/>
      <c r="N219" s="781"/>
      <c r="O219" s="781"/>
      <c r="P219" s="781"/>
      <c r="Q219" s="781"/>
      <c r="R219" s="782"/>
      <c r="S219" s="789"/>
      <c r="T219" s="790"/>
      <c r="U219" s="807" t="str">
        <f>IF(基本事項!N$4="","",基本事項!N$4)</f>
        <v/>
      </c>
      <c r="V219" s="807"/>
      <c r="W219" s="807"/>
      <c r="X219" s="807"/>
      <c r="Y219" s="807"/>
      <c r="Z219" s="807"/>
      <c r="AA219" s="807"/>
      <c r="AB219" s="807"/>
      <c r="AC219" s="807"/>
      <c r="AD219" s="807"/>
      <c r="AE219" s="807"/>
      <c r="AF219" s="807"/>
      <c r="AG219" s="807"/>
      <c r="AH219" s="807"/>
      <c r="AI219" s="807"/>
      <c r="AJ219" s="807"/>
      <c r="AK219" s="807"/>
      <c r="AL219" s="807"/>
      <c r="AM219" s="807"/>
      <c r="AN219" s="807"/>
      <c r="AO219" s="807"/>
      <c r="AP219" s="807"/>
      <c r="AQ219" s="807"/>
      <c r="AR219" s="807"/>
      <c r="AS219" s="807"/>
      <c r="AT219" s="807"/>
      <c r="AU219" s="807"/>
      <c r="AV219" s="807"/>
      <c r="AW219" s="144"/>
      <c r="AX219" s="791"/>
      <c r="AY219" s="791"/>
      <c r="AZ219" s="791"/>
      <c r="BA219" s="791"/>
      <c r="BB219" s="791"/>
      <c r="BC219" s="791"/>
      <c r="BD219" s="791"/>
      <c r="BE219" s="791"/>
      <c r="BF219" s="791"/>
      <c r="BG219" s="791"/>
      <c r="BH219" s="791"/>
      <c r="BI219" s="791"/>
      <c r="BJ219" s="791"/>
      <c r="BK219" s="791"/>
      <c r="BL219" s="791"/>
      <c r="BM219" s="791"/>
      <c r="BN219" s="791"/>
      <c r="BO219" s="791"/>
      <c r="BP219" s="791"/>
      <c r="BQ219" s="791"/>
      <c r="BR219" s="791"/>
      <c r="BS219" s="791"/>
      <c r="BT219" s="791"/>
      <c r="BU219" s="791"/>
      <c r="BV219" s="791"/>
      <c r="BW219" s="791"/>
      <c r="BX219" s="791"/>
      <c r="BY219" s="791"/>
      <c r="BZ219" s="791"/>
      <c r="CA219" s="791"/>
      <c r="CB219" s="791"/>
      <c r="CC219" s="791"/>
      <c r="CD219" s="791"/>
      <c r="CE219" s="791"/>
      <c r="CF219" s="791"/>
      <c r="CG219" s="791"/>
      <c r="CH219" s="791"/>
      <c r="CI219" s="791"/>
      <c r="CJ219" s="791"/>
      <c r="CK219" s="791"/>
      <c r="CL219" s="791"/>
      <c r="CM219" s="791"/>
      <c r="CN219" s="808"/>
    </row>
    <row r="220" spans="2:98" ht="21" customHeight="1" x14ac:dyDescent="0.4">
      <c r="B220" s="783"/>
      <c r="C220" s="784"/>
      <c r="D220" s="784"/>
      <c r="E220" s="784"/>
      <c r="F220" s="784"/>
      <c r="G220" s="784"/>
      <c r="H220" s="784"/>
      <c r="I220" s="784"/>
      <c r="J220" s="784"/>
      <c r="K220" s="784"/>
      <c r="L220" s="784"/>
      <c r="M220" s="784"/>
      <c r="N220" s="784"/>
      <c r="O220" s="784"/>
      <c r="P220" s="784"/>
      <c r="Q220" s="784"/>
      <c r="R220" s="785"/>
      <c r="S220" s="52"/>
      <c r="T220" s="53"/>
      <c r="U220" s="119" t="s">
        <v>226</v>
      </c>
      <c r="V220" s="119"/>
      <c r="W220" s="119"/>
      <c r="X220" s="119"/>
      <c r="Y220" s="119"/>
      <c r="Z220" s="119"/>
      <c r="AA220" s="119"/>
      <c r="AB220" s="119"/>
      <c r="AC220" s="119"/>
      <c r="AD220" s="120"/>
      <c r="AE220" s="119"/>
      <c r="AF220" s="119"/>
      <c r="AG220" s="119"/>
      <c r="AH220" s="119"/>
      <c r="AI220" s="119"/>
      <c r="AJ220" s="119"/>
      <c r="AK220" s="119"/>
      <c r="AL220" s="119"/>
      <c r="AM220" s="119"/>
      <c r="AN220" s="119"/>
      <c r="AO220" s="809"/>
      <c r="AP220" s="809"/>
      <c r="AQ220" s="809"/>
      <c r="AR220" s="809"/>
      <c r="AS220" s="809"/>
      <c r="AT220" s="809"/>
      <c r="AU220" s="809"/>
      <c r="AV220" s="809"/>
      <c r="AW220" s="809"/>
      <c r="AX220" s="809"/>
      <c r="AY220" s="809"/>
      <c r="AZ220" s="809"/>
      <c r="BA220" s="809"/>
      <c r="BB220" s="809"/>
      <c r="BC220" s="809"/>
      <c r="BD220" s="809"/>
      <c r="BE220" s="809"/>
      <c r="BF220" s="809"/>
      <c r="BG220" s="809"/>
      <c r="BH220" s="809"/>
      <c r="BI220" s="809"/>
      <c r="BJ220" s="809"/>
      <c r="BK220" s="809"/>
      <c r="BL220" s="809"/>
      <c r="BM220" s="809"/>
      <c r="BN220" s="809"/>
      <c r="BO220" s="809"/>
      <c r="BP220" s="809"/>
      <c r="BQ220" s="809"/>
      <c r="BR220" s="809"/>
      <c r="BS220" s="809"/>
      <c r="BT220" s="809"/>
      <c r="BU220" s="809"/>
      <c r="BV220" s="809"/>
      <c r="BW220" s="809"/>
      <c r="BX220" s="809"/>
      <c r="BY220" s="809"/>
      <c r="BZ220" s="809"/>
      <c r="CA220" s="809"/>
      <c r="CB220" s="809"/>
      <c r="CC220" s="809"/>
      <c r="CD220" s="809"/>
      <c r="CE220" s="809"/>
      <c r="CF220" s="809"/>
      <c r="CG220" s="809"/>
      <c r="CH220" s="809"/>
      <c r="CI220" s="809"/>
      <c r="CJ220" s="809"/>
      <c r="CK220" s="809"/>
      <c r="CL220" s="107" t="s">
        <v>111</v>
      </c>
      <c r="CM220" s="107"/>
      <c r="CN220" s="108"/>
    </row>
    <row r="221" spans="2:98" ht="21" customHeight="1" x14ac:dyDescent="0.4">
      <c r="B221" s="783"/>
      <c r="C221" s="784"/>
      <c r="D221" s="784"/>
      <c r="E221" s="784"/>
      <c r="F221" s="784"/>
      <c r="G221" s="784"/>
      <c r="H221" s="784"/>
      <c r="I221" s="784"/>
      <c r="J221" s="784"/>
      <c r="K221" s="784"/>
      <c r="L221" s="784"/>
      <c r="M221" s="784"/>
      <c r="N221" s="784"/>
      <c r="O221" s="784"/>
      <c r="P221" s="784"/>
      <c r="Q221" s="784"/>
      <c r="R221" s="785"/>
      <c r="S221" s="789"/>
      <c r="T221" s="790"/>
      <c r="U221" s="807" t="str">
        <f>IF(OR(基本事項!N$4="",AX221=""),"",基本事項!N$4)</f>
        <v/>
      </c>
      <c r="V221" s="807"/>
      <c r="W221" s="807"/>
      <c r="X221" s="807"/>
      <c r="Y221" s="807"/>
      <c r="Z221" s="807"/>
      <c r="AA221" s="807"/>
      <c r="AB221" s="807"/>
      <c r="AC221" s="807"/>
      <c r="AD221" s="807"/>
      <c r="AE221" s="807"/>
      <c r="AF221" s="807"/>
      <c r="AG221" s="807"/>
      <c r="AH221" s="807"/>
      <c r="AI221" s="807"/>
      <c r="AJ221" s="807"/>
      <c r="AK221" s="807"/>
      <c r="AL221" s="807"/>
      <c r="AM221" s="807"/>
      <c r="AN221" s="807"/>
      <c r="AO221" s="807"/>
      <c r="AP221" s="807"/>
      <c r="AQ221" s="807"/>
      <c r="AR221" s="807"/>
      <c r="AS221" s="807"/>
      <c r="AT221" s="807"/>
      <c r="AU221" s="807"/>
      <c r="AV221" s="807"/>
      <c r="AW221" s="144"/>
      <c r="AX221" s="791"/>
      <c r="AY221" s="791"/>
      <c r="AZ221" s="791"/>
      <c r="BA221" s="791"/>
      <c r="BB221" s="791"/>
      <c r="BC221" s="791"/>
      <c r="BD221" s="791"/>
      <c r="BE221" s="791"/>
      <c r="BF221" s="791"/>
      <c r="BG221" s="791"/>
      <c r="BH221" s="791"/>
      <c r="BI221" s="791"/>
      <c r="BJ221" s="791"/>
      <c r="BK221" s="791"/>
      <c r="BL221" s="791"/>
      <c r="BM221" s="791"/>
      <c r="BN221" s="791"/>
      <c r="BO221" s="791"/>
      <c r="BP221" s="791"/>
      <c r="BQ221" s="791"/>
      <c r="BR221" s="791"/>
      <c r="BS221" s="791"/>
      <c r="BT221" s="791"/>
      <c r="BU221" s="791"/>
      <c r="BV221" s="791"/>
      <c r="BW221" s="791"/>
      <c r="BX221" s="791"/>
      <c r="BY221" s="791"/>
      <c r="BZ221" s="791"/>
      <c r="CA221" s="791"/>
      <c r="CB221" s="791"/>
      <c r="CC221" s="791"/>
      <c r="CD221" s="791"/>
      <c r="CE221" s="791"/>
      <c r="CF221" s="791"/>
      <c r="CG221" s="791"/>
      <c r="CH221" s="791"/>
      <c r="CI221" s="791"/>
      <c r="CJ221" s="791"/>
      <c r="CK221" s="791"/>
      <c r="CL221" s="791"/>
      <c r="CM221" s="791"/>
      <c r="CN221" s="808"/>
    </row>
    <row r="222" spans="2:98" ht="21" customHeight="1" x14ac:dyDescent="0.4">
      <c r="B222" s="783"/>
      <c r="C222" s="784"/>
      <c r="D222" s="784"/>
      <c r="E222" s="784"/>
      <c r="F222" s="784"/>
      <c r="G222" s="784"/>
      <c r="H222" s="784"/>
      <c r="I222" s="784"/>
      <c r="J222" s="784"/>
      <c r="K222" s="784"/>
      <c r="L222" s="784"/>
      <c r="M222" s="784"/>
      <c r="N222" s="784"/>
      <c r="O222" s="784"/>
      <c r="P222" s="784"/>
      <c r="Q222" s="784"/>
      <c r="R222" s="785"/>
      <c r="S222" s="52"/>
      <c r="T222" s="53"/>
      <c r="U222" s="119" t="s">
        <v>226</v>
      </c>
      <c r="V222" s="119"/>
      <c r="W222" s="119"/>
      <c r="X222" s="119"/>
      <c r="Y222" s="119"/>
      <c r="Z222" s="119"/>
      <c r="AA222" s="119"/>
      <c r="AB222" s="119"/>
      <c r="AC222" s="119"/>
      <c r="AD222" s="120"/>
      <c r="AE222" s="119"/>
      <c r="AF222" s="119"/>
      <c r="AG222" s="119"/>
      <c r="AH222" s="119"/>
      <c r="AI222" s="119"/>
      <c r="AJ222" s="119"/>
      <c r="AK222" s="119"/>
      <c r="AL222" s="119"/>
      <c r="AM222" s="119"/>
      <c r="AN222" s="119"/>
      <c r="AO222" s="809"/>
      <c r="AP222" s="809"/>
      <c r="AQ222" s="809"/>
      <c r="AR222" s="809"/>
      <c r="AS222" s="809"/>
      <c r="AT222" s="809"/>
      <c r="AU222" s="809"/>
      <c r="AV222" s="809"/>
      <c r="AW222" s="809"/>
      <c r="AX222" s="809"/>
      <c r="AY222" s="809"/>
      <c r="AZ222" s="809"/>
      <c r="BA222" s="809"/>
      <c r="BB222" s="809"/>
      <c r="BC222" s="809"/>
      <c r="BD222" s="809"/>
      <c r="BE222" s="809"/>
      <c r="BF222" s="809"/>
      <c r="BG222" s="809"/>
      <c r="BH222" s="809"/>
      <c r="BI222" s="809"/>
      <c r="BJ222" s="809"/>
      <c r="BK222" s="809"/>
      <c r="BL222" s="809"/>
      <c r="BM222" s="809"/>
      <c r="BN222" s="809"/>
      <c r="BO222" s="809"/>
      <c r="BP222" s="809"/>
      <c r="BQ222" s="809"/>
      <c r="BR222" s="809"/>
      <c r="BS222" s="809"/>
      <c r="BT222" s="809"/>
      <c r="BU222" s="809"/>
      <c r="BV222" s="809"/>
      <c r="BW222" s="809"/>
      <c r="BX222" s="809"/>
      <c r="BY222" s="809"/>
      <c r="BZ222" s="809"/>
      <c r="CA222" s="809"/>
      <c r="CB222" s="809"/>
      <c r="CC222" s="809"/>
      <c r="CD222" s="809"/>
      <c r="CE222" s="809"/>
      <c r="CF222" s="809"/>
      <c r="CG222" s="809"/>
      <c r="CH222" s="809"/>
      <c r="CI222" s="809"/>
      <c r="CJ222" s="809"/>
      <c r="CK222" s="809"/>
      <c r="CL222" s="107" t="s">
        <v>111</v>
      </c>
      <c r="CM222" s="107"/>
      <c r="CN222" s="108"/>
    </row>
    <row r="223" spans="2:98" ht="21" customHeight="1" x14ac:dyDescent="0.4">
      <c r="B223" s="783"/>
      <c r="C223" s="784"/>
      <c r="D223" s="784"/>
      <c r="E223" s="784"/>
      <c r="F223" s="784"/>
      <c r="G223" s="784"/>
      <c r="H223" s="784"/>
      <c r="I223" s="784"/>
      <c r="J223" s="784"/>
      <c r="K223" s="784"/>
      <c r="L223" s="784"/>
      <c r="M223" s="784"/>
      <c r="N223" s="784"/>
      <c r="O223" s="784"/>
      <c r="P223" s="784"/>
      <c r="Q223" s="784"/>
      <c r="R223" s="785"/>
      <c r="S223" s="789"/>
      <c r="T223" s="790"/>
      <c r="U223" s="807" t="str">
        <f>IF(OR(基本事項!N$4="",AX223=""),"",基本事項!N$4)</f>
        <v/>
      </c>
      <c r="V223" s="807"/>
      <c r="W223" s="807"/>
      <c r="X223" s="807"/>
      <c r="Y223" s="807"/>
      <c r="Z223" s="807"/>
      <c r="AA223" s="807"/>
      <c r="AB223" s="807"/>
      <c r="AC223" s="807"/>
      <c r="AD223" s="807"/>
      <c r="AE223" s="807"/>
      <c r="AF223" s="807"/>
      <c r="AG223" s="807"/>
      <c r="AH223" s="807"/>
      <c r="AI223" s="807"/>
      <c r="AJ223" s="807"/>
      <c r="AK223" s="807"/>
      <c r="AL223" s="807"/>
      <c r="AM223" s="807"/>
      <c r="AN223" s="807"/>
      <c r="AO223" s="807"/>
      <c r="AP223" s="807"/>
      <c r="AQ223" s="807"/>
      <c r="AR223" s="807"/>
      <c r="AS223" s="807"/>
      <c r="AT223" s="807"/>
      <c r="AU223" s="807"/>
      <c r="AV223" s="807"/>
      <c r="AW223" s="144"/>
      <c r="AX223" s="791"/>
      <c r="AY223" s="791"/>
      <c r="AZ223" s="791"/>
      <c r="BA223" s="791"/>
      <c r="BB223" s="791"/>
      <c r="BC223" s="791"/>
      <c r="BD223" s="791"/>
      <c r="BE223" s="791"/>
      <c r="BF223" s="791"/>
      <c r="BG223" s="791"/>
      <c r="BH223" s="791"/>
      <c r="BI223" s="791"/>
      <c r="BJ223" s="791"/>
      <c r="BK223" s="791"/>
      <c r="BL223" s="791"/>
      <c r="BM223" s="791"/>
      <c r="BN223" s="791"/>
      <c r="BO223" s="791"/>
      <c r="BP223" s="791"/>
      <c r="BQ223" s="791"/>
      <c r="BR223" s="791"/>
      <c r="BS223" s="791"/>
      <c r="BT223" s="791"/>
      <c r="BU223" s="791"/>
      <c r="BV223" s="791"/>
      <c r="BW223" s="791"/>
      <c r="BX223" s="791"/>
      <c r="BY223" s="791"/>
      <c r="BZ223" s="791"/>
      <c r="CA223" s="791"/>
      <c r="CB223" s="791"/>
      <c r="CC223" s="791"/>
      <c r="CD223" s="791"/>
      <c r="CE223" s="791"/>
      <c r="CF223" s="791"/>
      <c r="CG223" s="791"/>
      <c r="CH223" s="791"/>
      <c r="CI223" s="791"/>
      <c r="CJ223" s="791"/>
      <c r="CK223" s="791"/>
      <c r="CL223" s="791"/>
      <c r="CM223" s="791"/>
      <c r="CN223" s="808"/>
    </row>
    <row r="224" spans="2:98" ht="21" customHeight="1" x14ac:dyDescent="0.4">
      <c r="B224" s="786"/>
      <c r="C224" s="787"/>
      <c r="D224" s="787"/>
      <c r="E224" s="787"/>
      <c r="F224" s="787"/>
      <c r="G224" s="787"/>
      <c r="H224" s="787"/>
      <c r="I224" s="787"/>
      <c r="J224" s="787"/>
      <c r="K224" s="787"/>
      <c r="L224" s="787"/>
      <c r="M224" s="787"/>
      <c r="N224" s="787"/>
      <c r="O224" s="787"/>
      <c r="P224" s="787"/>
      <c r="Q224" s="787"/>
      <c r="R224" s="788"/>
      <c r="S224" s="52"/>
      <c r="T224" s="53"/>
      <c r="U224" s="119" t="s">
        <v>226</v>
      </c>
      <c r="V224" s="119"/>
      <c r="W224" s="119"/>
      <c r="X224" s="119"/>
      <c r="Y224" s="119"/>
      <c r="Z224" s="119"/>
      <c r="AA224" s="119"/>
      <c r="AB224" s="119"/>
      <c r="AC224" s="119"/>
      <c r="AD224" s="120"/>
      <c r="AE224" s="119"/>
      <c r="AF224" s="119"/>
      <c r="AG224" s="119"/>
      <c r="AH224" s="119"/>
      <c r="AI224" s="119"/>
      <c r="AJ224" s="119"/>
      <c r="AK224" s="119"/>
      <c r="AL224" s="119"/>
      <c r="AM224" s="119"/>
      <c r="AN224" s="119"/>
      <c r="AO224" s="809"/>
      <c r="AP224" s="809"/>
      <c r="AQ224" s="809"/>
      <c r="AR224" s="809"/>
      <c r="AS224" s="809"/>
      <c r="AT224" s="809"/>
      <c r="AU224" s="809"/>
      <c r="AV224" s="809"/>
      <c r="AW224" s="809"/>
      <c r="AX224" s="809"/>
      <c r="AY224" s="809"/>
      <c r="AZ224" s="809"/>
      <c r="BA224" s="809"/>
      <c r="BB224" s="809"/>
      <c r="BC224" s="809"/>
      <c r="BD224" s="809"/>
      <c r="BE224" s="809"/>
      <c r="BF224" s="809"/>
      <c r="BG224" s="809"/>
      <c r="BH224" s="809"/>
      <c r="BI224" s="809"/>
      <c r="BJ224" s="809"/>
      <c r="BK224" s="809"/>
      <c r="BL224" s="809"/>
      <c r="BM224" s="809"/>
      <c r="BN224" s="809"/>
      <c r="BO224" s="809"/>
      <c r="BP224" s="809"/>
      <c r="BQ224" s="809"/>
      <c r="BR224" s="809"/>
      <c r="BS224" s="809"/>
      <c r="BT224" s="809"/>
      <c r="BU224" s="809"/>
      <c r="BV224" s="809"/>
      <c r="BW224" s="809"/>
      <c r="BX224" s="809"/>
      <c r="BY224" s="809"/>
      <c r="BZ224" s="809"/>
      <c r="CA224" s="809"/>
      <c r="CB224" s="809"/>
      <c r="CC224" s="809"/>
      <c r="CD224" s="809"/>
      <c r="CE224" s="809"/>
      <c r="CF224" s="809"/>
      <c r="CG224" s="809"/>
      <c r="CH224" s="809"/>
      <c r="CI224" s="809"/>
      <c r="CJ224" s="809"/>
      <c r="CK224" s="809"/>
      <c r="CL224" s="107" t="s">
        <v>111</v>
      </c>
      <c r="CM224" s="107"/>
      <c r="CN224" s="108"/>
    </row>
    <row r="225" spans="1:98" ht="36" customHeight="1" x14ac:dyDescent="0.4">
      <c r="B225" s="793" t="s">
        <v>251</v>
      </c>
      <c r="C225" s="794"/>
      <c r="D225" s="794"/>
      <c r="E225" s="794"/>
      <c r="F225" s="794"/>
      <c r="G225" s="794"/>
      <c r="H225" s="794"/>
      <c r="I225" s="794"/>
      <c r="J225" s="794"/>
      <c r="K225" s="794"/>
      <c r="L225" s="794"/>
      <c r="M225" s="794"/>
      <c r="N225" s="794"/>
      <c r="O225" s="794"/>
      <c r="P225" s="794"/>
      <c r="Q225" s="794"/>
      <c r="R225" s="795"/>
      <c r="S225" s="132"/>
      <c r="T225" s="116"/>
      <c r="U225" s="796"/>
      <c r="V225" s="796"/>
      <c r="W225" s="796"/>
      <c r="X225" s="796"/>
      <c r="Y225" s="796"/>
      <c r="Z225" s="796"/>
      <c r="AA225" s="796"/>
      <c r="AB225" s="796"/>
      <c r="AC225" s="796"/>
      <c r="AD225" s="796"/>
      <c r="AE225" s="796"/>
      <c r="AF225" s="796"/>
      <c r="AG225" s="796"/>
      <c r="AH225" s="796"/>
      <c r="AI225" s="796"/>
      <c r="AJ225" s="796"/>
      <c r="AK225" s="796"/>
      <c r="AL225" s="796"/>
      <c r="AM225" s="796"/>
      <c r="AN225" s="797" t="s">
        <v>171</v>
      </c>
      <c r="AO225" s="797"/>
      <c r="AP225" s="797"/>
      <c r="AQ225" s="797"/>
      <c r="AR225" s="798" t="str">
        <f>IF(CQ204=0,"",EOMONTH(CQ204,-1))</f>
        <v/>
      </c>
      <c r="AS225" s="798"/>
      <c r="AT225" s="798"/>
      <c r="AU225" s="798"/>
      <c r="AV225" s="798"/>
      <c r="AW225" s="798"/>
      <c r="AX225" s="798"/>
      <c r="AY225" s="798"/>
      <c r="AZ225" s="798"/>
      <c r="BA225" s="798"/>
      <c r="BB225" s="798"/>
      <c r="BC225" s="798"/>
      <c r="BD225" s="798"/>
      <c r="BE225" s="798"/>
      <c r="BF225" s="798"/>
      <c r="BG225" s="798"/>
      <c r="BH225" s="798"/>
      <c r="BI225" s="798"/>
      <c r="BJ225" s="798"/>
      <c r="BK225" s="116"/>
      <c r="BL225" s="116"/>
      <c r="BM225" s="799" t="s">
        <v>110</v>
      </c>
      <c r="BN225" s="799"/>
      <c r="BO225" s="799"/>
      <c r="BP225" s="800" t="str">
        <f>IF(AR225="","　年　　月間",IF(CQ225&lt;10,DBCS(CQ225),CQ225)&amp;"年"&amp;IF(CR225&lt;10,DBCS(CR225),CR225)&amp;"月間")</f>
        <v>　年　　月間</v>
      </c>
      <c r="BQ225" s="800"/>
      <c r="BR225" s="800"/>
      <c r="BS225" s="800"/>
      <c r="BT225" s="800"/>
      <c r="BU225" s="800"/>
      <c r="BV225" s="800"/>
      <c r="BW225" s="800"/>
      <c r="BX225" s="800"/>
      <c r="BY225" s="800"/>
      <c r="BZ225" s="800"/>
      <c r="CA225" s="800"/>
      <c r="CB225" s="800"/>
      <c r="CC225" s="800"/>
      <c r="CD225" s="800"/>
      <c r="CE225" s="800"/>
      <c r="CF225" s="800"/>
      <c r="CG225" s="800"/>
      <c r="CH225" s="800"/>
      <c r="CI225" s="800"/>
      <c r="CJ225" s="800"/>
      <c r="CK225" s="800"/>
      <c r="CL225" s="797" t="s">
        <v>111</v>
      </c>
      <c r="CM225" s="797"/>
      <c r="CN225" s="801"/>
      <c r="CQ225" s="100" t="e">
        <f>DATEDIF(U225,AR225,"Y")</f>
        <v>#VALUE!</v>
      </c>
      <c r="CR225" s="91" t="e">
        <f>DATEDIF(U225,AR225,"YM")</f>
        <v>#VALUE!</v>
      </c>
      <c r="CS225" s="92"/>
      <c r="CT225" s="91"/>
    </row>
    <row r="226" spans="1:98" ht="36" customHeight="1" x14ac:dyDescent="0.4">
      <c r="B226" s="793" t="s">
        <v>249</v>
      </c>
      <c r="C226" s="794"/>
      <c r="D226" s="794"/>
      <c r="E226" s="794"/>
      <c r="F226" s="794"/>
      <c r="G226" s="794"/>
      <c r="H226" s="794"/>
      <c r="I226" s="794"/>
      <c r="J226" s="794"/>
      <c r="K226" s="794"/>
      <c r="L226" s="794"/>
      <c r="M226" s="794"/>
      <c r="N226" s="794"/>
      <c r="O226" s="794"/>
      <c r="P226" s="794"/>
      <c r="Q226" s="794"/>
      <c r="R226" s="795"/>
      <c r="S226" s="132"/>
      <c r="T226" s="116"/>
      <c r="U226" s="802"/>
      <c r="V226" s="802"/>
      <c r="W226" s="802"/>
      <c r="X226" s="802"/>
      <c r="Y226" s="802"/>
      <c r="Z226" s="802"/>
      <c r="AA226" s="802"/>
      <c r="AB226" s="802"/>
      <c r="AC226" s="802"/>
      <c r="AD226" s="802"/>
      <c r="AE226" s="802"/>
      <c r="AF226" s="802"/>
      <c r="AG226" s="802"/>
      <c r="AH226" s="802"/>
      <c r="AI226" s="802"/>
      <c r="AJ226" s="802"/>
      <c r="AK226" s="802"/>
      <c r="AL226" s="802"/>
      <c r="AM226" s="802"/>
      <c r="AN226" s="803" t="s">
        <v>123</v>
      </c>
      <c r="AO226" s="803"/>
      <c r="AP226" s="803"/>
      <c r="AQ226" s="803"/>
      <c r="AR226" s="134"/>
      <c r="AS226" s="134"/>
      <c r="AT226" s="134"/>
      <c r="AU226" s="134"/>
      <c r="AV226" s="134"/>
      <c r="AW226" s="134"/>
      <c r="AX226" s="134"/>
      <c r="AY226" s="134"/>
      <c r="AZ226" s="134"/>
      <c r="BA226" s="134"/>
      <c r="BB226" s="134"/>
      <c r="BC226" s="134"/>
      <c r="BD226" s="134"/>
      <c r="BE226" s="134"/>
      <c r="BF226" s="134"/>
      <c r="BG226" s="134"/>
      <c r="BH226" s="134"/>
      <c r="BI226" s="134"/>
      <c r="BJ226" s="134"/>
      <c r="BK226" s="116"/>
      <c r="BL226" s="116"/>
      <c r="BM226" s="116"/>
      <c r="BN226" s="116"/>
      <c r="BO226" s="116"/>
      <c r="BP226" s="116"/>
      <c r="BQ226" s="116"/>
      <c r="BR226" s="116"/>
      <c r="BS226" s="116"/>
      <c r="BT226" s="116"/>
      <c r="BU226" s="116"/>
      <c r="BV226" s="116"/>
      <c r="BW226" s="116"/>
      <c r="BX226" s="116"/>
      <c r="BY226" s="116"/>
      <c r="BZ226" s="116"/>
      <c r="CA226" s="116"/>
      <c r="CB226" s="116"/>
      <c r="CC226" s="116"/>
      <c r="CD226" s="116"/>
      <c r="CE226" s="116"/>
      <c r="CF226" s="116"/>
      <c r="CG226" s="116"/>
      <c r="CH226" s="116"/>
      <c r="CI226" s="116"/>
      <c r="CJ226" s="116"/>
      <c r="CK226" s="116"/>
      <c r="CL226" s="115"/>
      <c r="CM226" s="115"/>
      <c r="CN226" s="133"/>
      <c r="CQ226" s="136" t="e">
        <f>DATEDIF(U225,AR225,"D")</f>
        <v>#VALUE!</v>
      </c>
      <c r="CR226" s="135" t="s">
        <v>250</v>
      </c>
      <c r="CS226" s="92"/>
      <c r="CT226" s="91"/>
    </row>
    <row r="227" spans="1:98" ht="21" customHeight="1" x14ac:dyDescent="0.4">
      <c r="B227" s="780" t="s">
        <v>252</v>
      </c>
      <c r="C227" s="781"/>
      <c r="D227" s="781"/>
      <c r="E227" s="781"/>
      <c r="F227" s="781"/>
      <c r="G227" s="781"/>
      <c r="H227" s="781"/>
      <c r="I227" s="781"/>
      <c r="J227" s="781"/>
      <c r="K227" s="781"/>
      <c r="L227" s="781"/>
      <c r="M227" s="781"/>
      <c r="N227" s="781"/>
      <c r="O227" s="781"/>
      <c r="P227" s="781"/>
      <c r="Q227" s="781"/>
      <c r="R227" s="782"/>
      <c r="S227" s="789"/>
      <c r="T227" s="790"/>
      <c r="U227" s="144" t="s">
        <v>253</v>
      </c>
      <c r="V227" s="144"/>
      <c r="W227" s="144"/>
      <c r="X227" s="144"/>
      <c r="Y227" s="144"/>
      <c r="Z227" s="144"/>
      <c r="AA227" s="791"/>
      <c r="AB227" s="791"/>
      <c r="AC227" s="791"/>
      <c r="AD227" s="791"/>
      <c r="AE227" s="791"/>
      <c r="AF227" s="791"/>
      <c r="AG227" s="791"/>
      <c r="AH227" s="791"/>
      <c r="AI227" s="791"/>
      <c r="AJ227" s="791"/>
      <c r="AK227" s="791"/>
      <c r="AL227" s="791"/>
      <c r="AM227" s="791"/>
      <c r="AN227" s="791"/>
      <c r="AO227" s="791"/>
      <c r="AP227" s="791"/>
      <c r="AQ227" s="791"/>
      <c r="AR227" s="791"/>
      <c r="AS227" s="791"/>
      <c r="AT227" s="791"/>
      <c r="AU227" s="791"/>
      <c r="AV227" s="791"/>
      <c r="AW227" s="791"/>
      <c r="AX227" s="791"/>
      <c r="AY227" s="791"/>
      <c r="AZ227" s="791"/>
      <c r="BA227" s="791"/>
      <c r="BB227" s="791"/>
      <c r="BC227" s="791"/>
      <c r="BD227" s="791"/>
      <c r="BE227" s="791"/>
      <c r="BF227" s="791"/>
      <c r="BG227" s="791"/>
      <c r="BH227" s="791"/>
      <c r="BI227" s="791"/>
      <c r="BJ227" s="791"/>
      <c r="BK227" s="791"/>
      <c r="BL227" s="144" t="s">
        <v>254</v>
      </c>
      <c r="BM227" s="144"/>
      <c r="BN227" s="144"/>
      <c r="BO227" s="144"/>
      <c r="BP227" s="144"/>
      <c r="BQ227" s="144"/>
      <c r="BR227" s="144"/>
      <c r="BS227" s="144"/>
      <c r="BT227" s="144"/>
      <c r="BU227" s="144"/>
      <c r="BV227" s="144"/>
      <c r="BW227" s="144"/>
      <c r="BX227" s="144"/>
      <c r="BY227" s="144"/>
      <c r="BZ227" s="144"/>
      <c r="CA227" s="144"/>
      <c r="CB227" s="144"/>
      <c r="CC227" s="144"/>
      <c r="CD227" s="144"/>
      <c r="CE227" s="144"/>
      <c r="CF227" s="144"/>
      <c r="CG227" s="144"/>
      <c r="CH227" s="144"/>
      <c r="CI227" s="144"/>
      <c r="CJ227" s="144"/>
      <c r="CK227" s="144"/>
      <c r="CL227" s="144"/>
      <c r="CM227" s="144"/>
      <c r="CN227" s="145"/>
    </row>
    <row r="228" spans="1:98" ht="21" customHeight="1" x14ac:dyDescent="0.4">
      <c r="B228" s="783"/>
      <c r="C228" s="784"/>
      <c r="D228" s="784"/>
      <c r="E228" s="784"/>
      <c r="F228" s="784"/>
      <c r="G228" s="784"/>
      <c r="H228" s="784"/>
      <c r="I228" s="784"/>
      <c r="J228" s="784"/>
      <c r="K228" s="784"/>
      <c r="L228" s="784"/>
      <c r="M228" s="784"/>
      <c r="N228" s="784"/>
      <c r="O228" s="784"/>
      <c r="P228" s="784"/>
      <c r="Q228" s="784"/>
      <c r="R228" s="785"/>
      <c r="S228" s="52"/>
      <c r="T228" s="53"/>
      <c r="U228" s="792"/>
      <c r="V228" s="792"/>
      <c r="W228" s="792"/>
      <c r="X228" s="792"/>
      <c r="Y228" s="792"/>
      <c r="Z228" s="792"/>
      <c r="AA228" s="792"/>
      <c r="AB228" s="792"/>
      <c r="AC228" s="792"/>
      <c r="AD228" s="792"/>
      <c r="AE228" s="792"/>
      <c r="AF228" s="792"/>
      <c r="AG228" s="792"/>
      <c r="AH228" s="792"/>
      <c r="AI228" s="792"/>
      <c r="AJ228" s="792"/>
      <c r="AK228" s="792"/>
      <c r="AL228" s="792"/>
      <c r="AM228" s="792"/>
      <c r="AN228" s="792"/>
      <c r="AO228" s="792"/>
      <c r="AP228" s="792"/>
      <c r="AQ228" s="792"/>
      <c r="AR228" s="792"/>
      <c r="AS228" s="792"/>
      <c r="AT228" s="792"/>
      <c r="AU228" s="792"/>
      <c r="AV228" s="792"/>
      <c r="AW228" s="792"/>
      <c r="AX228" s="792"/>
      <c r="AY228" s="792"/>
      <c r="AZ228" s="792"/>
      <c r="BA228" s="792"/>
      <c r="BB228" s="792"/>
      <c r="BC228" s="792"/>
      <c r="BD228" s="792"/>
      <c r="BE228" s="792"/>
      <c r="BF228" s="792"/>
      <c r="BG228" s="792"/>
      <c r="BH228" s="792"/>
      <c r="BI228" s="792"/>
      <c r="BJ228" s="792"/>
      <c r="BK228" s="792"/>
      <c r="BL228" s="792"/>
      <c r="BM228" s="792"/>
      <c r="BN228" s="792"/>
      <c r="BO228" s="792"/>
      <c r="BP228" s="792"/>
      <c r="BQ228" s="792"/>
      <c r="BR228" s="792"/>
      <c r="BS228" s="792"/>
      <c r="BT228" s="792"/>
      <c r="BU228" s="792"/>
      <c r="BV228" s="792"/>
      <c r="BW228" s="792"/>
      <c r="BX228" s="792"/>
      <c r="BY228" s="792"/>
      <c r="BZ228" s="792"/>
      <c r="CA228" s="792"/>
      <c r="CB228" s="792"/>
      <c r="CC228" s="792"/>
      <c r="CD228" s="792"/>
      <c r="CE228" s="792"/>
      <c r="CF228" s="792"/>
      <c r="CG228" s="792"/>
      <c r="CH228" s="792"/>
      <c r="CI228" s="792"/>
      <c r="CJ228" s="792"/>
      <c r="CK228" s="792"/>
      <c r="CL228" s="792"/>
      <c r="CM228" s="792"/>
      <c r="CN228" s="108"/>
    </row>
    <row r="229" spans="1:98" ht="21" customHeight="1" x14ac:dyDescent="0.4">
      <c r="B229" s="783"/>
      <c r="C229" s="784"/>
      <c r="D229" s="784"/>
      <c r="E229" s="784"/>
      <c r="F229" s="784"/>
      <c r="G229" s="784"/>
      <c r="H229" s="784"/>
      <c r="I229" s="784"/>
      <c r="J229" s="784"/>
      <c r="K229" s="784"/>
      <c r="L229" s="784"/>
      <c r="M229" s="784"/>
      <c r="N229" s="784"/>
      <c r="O229" s="784"/>
      <c r="P229" s="784"/>
      <c r="Q229" s="784"/>
      <c r="R229" s="785"/>
      <c r="S229" s="789"/>
      <c r="T229" s="790"/>
      <c r="U229" s="144" t="s">
        <v>253</v>
      </c>
      <c r="V229" s="144"/>
      <c r="W229" s="144"/>
      <c r="X229" s="144"/>
      <c r="Y229" s="144"/>
      <c r="Z229" s="144"/>
      <c r="AA229" s="791"/>
      <c r="AB229" s="791"/>
      <c r="AC229" s="791"/>
      <c r="AD229" s="791"/>
      <c r="AE229" s="791"/>
      <c r="AF229" s="791"/>
      <c r="AG229" s="791"/>
      <c r="AH229" s="791"/>
      <c r="AI229" s="791"/>
      <c r="AJ229" s="791"/>
      <c r="AK229" s="791"/>
      <c r="AL229" s="791"/>
      <c r="AM229" s="791"/>
      <c r="AN229" s="791"/>
      <c r="AO229" s="791"/>
      <c r="AP229" s="791"/>
      <c r="AQ229" s="791"/>
      <c r="AR229" s="791"/>
      <c r="AS229" s="791"/>
      <c r="AT229" s="791"/>
      <c r="AU229" s="791"/>
      <c r="AV229" s="791"/>
      <c r="AW229" s="791"/>
      <c r="AX229" s="791"/>
      <c r="AY229" s="791"/>
      <c r="AZ229" s="791"/>
      <c r="BA229" s="791"/>
      <c r="BB229" s="791"/>
      <c r="BC229" s="791"/>
      <c r="BD229" s="791"/>
      <c r="BE229" s="791"/>
      <c r="BF229" s="791"/>
      <c r="BG229" s="791"/>
      <c r="BH229" s="791"/>
      <c r="BI229" s="791"/>
      <c r="BJ229" s="791"/>
      <c r="BK229" s="791"/>
      <c r="BL229" s="144" t="s">
        <v>254</v>
      </c>
      <c r="BM229" s="144"/>
      <c r="BN229" s="144"/>
      <c r="BO229" s="144"/>
      <c r="BP229" s="144"/>
      <c r="BQ229" s="144"/>
      <c r="BR229" s="144"/>
      <c r="BS229" s="144"/>
      <c r="BT229" s="144"/>
      <c r="BU229" s="144"/>
      <c r="BV229" s="144"/>
      <c r="BW229" s="144"/>
      <c r="BX229" s="144"/>
      <c r="BY229" s="144"/>
      <c r="BZ229" s="144"/>
      <c r="CA229" s="144"/>
      <c r="CB229" s="144"/>
      <c r="CC229" s="144"/>
      <c r="CD229" s="144"/>
      <c r="CE229" s="144"/>
      <c r="CF229" s="144"/>
      <c r="CG229" s="144"/>
      <c r="CH229" s="144"/>
      <c r="CI229" s="144"/>
      <c r="CJ229" s="144"/>
      <c r="CK229" s="144"/>
      <c r="CL229" s="144"/>
      <c r="CM229" s="144"/>
      <c r="CN229" s="145"/>
    </row>
    <row r="230" spans="1:98" ht="21" customHeight="1" x14ac:dyDescent="0.4">
      <c r="B230" s="783"/>
      <c r="C230" s="784"/>
      <c r="D230" s="784"/>
      <c r="E230" s="784"/>
      <c r="F230" s="784"/>
      <c r="G230" s="784"/>
      <c r="H230" s="784"/>
      <c r="I230" s="784"/>
      <c r="J230" s="784"/>
      <c r="K230" s="784"/>
      <c r="L230" s="784"/>
      <c r="M230" s="784"/>
      <c r="N230" s="784"/>
      <c r="O230" s="784"/>
      <c r="P230" s="784"/>
      <c r="Q230" s="784"/>
      <c r="R230" s="785"/>
      <c r="S230" s="52"/>
      <c r="T230" s="53"/>
      <c r="U230" s="792"/>
      <c r="V230" s="792"/>
      <c r="W230" s="792"/>
      <c r="X230" s="792"/>
      <c r="Y230" s="792"/>
      <c r="Z230" s="792"/>
      <c r="AA230" s="792"/>
      <c r="AB230" s="792"/>
      <c r="AC230" s="792"/>
      <c r="AD230" s="792"/>
      <c r="AE230" s="792"/>
      <c r="AF230" s="792"/>
      <c r="AG230" s="792"/>
      <c r="AH230" s="792"/>
      <c r="AI230" s="792"/>
      <c r="AJ230" s="792"/>
      <c r="AK230" s="792"/>
      <c r="AL230" s="792"/>
      <c r="AM230" s="792"/>
      <c r="AN230" s="792"/>
      <c r="AO230" s="792"/>
      <c r="AP230" s="792"/>
      <c r="AQ230" s="792"/>
      <c r="AR230" s="792"/>
      <c r="AS230" s="792"/>
      <c r="AT230" s="792"/>
      <c r="AU230" s="792"/>
      <c r="AV230" s="792"/>
      <c r="AW230" s="792"/>
      <c r="AX230" s="792"/>
      <c r="AY230" s="792"/>
      <c r="AZ230" s="792"/>
      <c r="BA230" s="792"/>
      <c r="BB230" s="792"/>
      <c r="BC230" s="792"/>
      <c r="BD230" s="792"/>
      <c r="BE230" s="792"/>
      <c r="BF230" s="792"/>
      <c r="BG230" s="792"/>
      <c r="BH230" s="792"/>
      <c r="BI230" s="792"/>
      <c r="BJ230" s="792"/>
      <c r="BK230" s="792"/>
      <c r="BL230" s="792"/>
      <c r="BM230" s="792"/>
      <c r="BN230" s="792"/>
      <c r="BO230" s="792"/>
      <c r="BP230" s="792"/>
      <c r="BQ230" s="792"/>
      <c r="BR230" s="792"/>
      <c r="BS230" s="792"/>
      <c r="BT230" s="792"/>
      <c r="BU230" s="792"/>
      <c r="BV230" s="792"/>
      <c r="BW230" s="792"/>
      <c r="BX230" s="792"/>
      <c r="BY230" s="792"/>
      <c r="BZ230" s="792"/>
      <c r="CA230" s="792"/>
      <c r="CB230" s="792"/>
      <c r="CC230" s="792"/>
      <c r="CD230" s="792"/>
      <c r="CE230" s="792"/>
      <c r="CF230" s="792"/>
      <c r="CG230" s="792"/>
      <c r="CH230" s="792"/>
      <c r="CI230" s="792"/>
      <c r="CJ230" s="792"/>
      <c r="CK230" s="792"/>
      <c r="CL230" s="792"/>
      <c r="CM230" s="792"/>
      <c r="CN230" s="108"/>
    </row>
    <row r="231" spans="1:98" ht="21" customHeight="1" x14ac:dyDescent="0.4">
      <c r="B231" s="783"/>
      <c r="C231" s="784"/>
      <c r="D231" s="784"/>
      <c r="E231" s="784"/>
      <c r="F231" s="784"/>
      <c r="G231" s="784"/>
      <c r="H231" s="784"/>
      <c r="I231" s="784"/>
      <c r="J231" s="784"/>
      <c r="K231" s="784"/>
      <c r="L231" s="784"/>
      <c r="M231" s="784"/>
      <c r="N231" s="784"/>
      <c r="O231" s="784"/>
      <c r="P231" s="784"/>
      <c r="Q231" s="784"/>
      <c r="R231" s="785"/>
      <c r="S231" s="789"/>
      <c r="T231" s="790"/>
      <c r="U231" s="144" t="s">
        <v>253</v>
      </c>
      <c r="V231" s="144"/>
      <c r="W231" s="144"/>
      <c r="X231" s="144"/>
      <c r="Y231" s="144"/>
      <c r="Z231" s="144"/>
      <c r="AA231" s="791"/>
      <c r="AB231" s="791"/>
      <c r="AC231" s="791"/>
      <c r="AD231" s="791"/>
      <c r="AE231" s="791"/>
      <c r="AF231" s="791"/>
      <c r="AG231" s="791"/>
      <c r="AH231" s="791"/>
      <c r="AI231" s="791"/>
      <c r="AJ231" s="791"/>
      <c r="AK231" s="791"/>
      <c r="AL231" s="791"/>
      <c r="AM231" s="791"/>
      <c r="AN231" s="791"/>
      <c r="AO231" s="791"/>
      <c r="AP231" s="791"/>
      <c r="AQ231" s="791"/>
      <c r="AR231" s="791"/>
      <c r="AS231" s="791"/>
      <c r="AT231" s="791"/>
      <c r="AU231" s="791"/>
      <c r="AV231" s="791"/>
      <c r="AW231" s="791"/>
      <c r="AX231" s="791"/>
      <c r="AY231" s="791"/>
      <c r="AZ231" s="791"/>
      <c r="BA231" s="791"/>
      <c r="BB231" s="791"/>
      <c r="BC231" s="791"/>
      <c r="BD231" s="791"/>
      <c r="BE231" s="791"/>
      <c r="BF231" s="791"/>
      <c r="BG231" s="791"/>
      <c r="BH231" s="791"/>
      <c r="BI231" s="791"/>
      <c r="BJ231" s="791"/>
      <c r="BK231" s="791"/>
      <c r="BL231" s="144" t="s">
        <v>254</v>
      </c>
      <c r="BM231" s="144"/>
      <c r="BN231" s="144"/>
      <c r="BO231" s="144"/>
      <c r="BP231" s="144"/>
      <c r="BQ231" s="144"/>
      <c r="BR231" s="144"/>
      <c r="BS231" s="144"/>
      <c r="BT231" s="144"/>
      <c r="BU231" s="144"/>
      <c r="BV231" s="144"/>
      <c r="BW231" s="144"/>
      <c r="BX231" s="144"/>
      <c r="BY231" s="144"/>
      <c r="BZ231" s="144"/>
      <c r="CA231" s="144"/>
      <c r="CB231" s="144"/>
      <c r="CC231" s="144"/>
      <c r="CD231" s="144"/>
      <c r="CE231" s="144"/>
      <c r="CF231" s="144"/>
      <c r="CG231" s="144"/>
      <c r="CH231" s="144"/>
      <c r="CI231" s="144"/>
      <c r="CJ231" s="144"/>
      <c r="CK231" s="144"/>
      <c r="CL231" s="144"/>
      <c r="CM231" s="144"/>
      <c r="CN231" s="145"/>
    </row>
    <row r="232" spans="1:98" ht="21" customHeight="1" x14ac:dyDescent="0.4">
      <c r="B232" s="786"/>
      <c r="C232" s="787"/>
      <c r="D232" s="787"/>
      <c r="E232" s="787"/>
      <c r="F232" s="787"/>
      <c r="G232" s="787"/>
      <c r="H232" s="787"/>
      <c r="I232" s="787"/>
      <c r="J232" s="787"/>
      <c r="K232" s="787"/>
      <c r="L232" s="787"/>
      <c r="M232" s="787"/>
      <c r="N232" s="787"/>
      <c r="O232" s="787"/>
      <c r="P232" s="787"/>
      <c r="Q232" s="787"/>
      <c r="R232" s="788"/>
      <c r="S232" s="52"/>
      <c r="T232" s="53"/>
      <c r="U232" s="792"/>
      <c r="V232" s="792"/>
      <c r="W232" s="792"/>
      <c r="X232" s="792"/>
      <c r="Y232" s="792"/>
      <c r="Z232" s="792"/>
      <c r="AA232" s="792"/>
      <c r="AB232" s="792"/>
      <c r="AC232" s="792"/>
      <c r="AD232" s="792"/>
      <c r="AE232" s="792"/>
      <c r="AF232" s="792"/>
      <c r="AG232" s="792"/>
      <c r="AH232" s="792"/>
      <c r="AI232" s="792"/>
      <c r="AJ232" s="792"/>
      <c r="AK232" s="792"/>
      <c r="AL232" s="792"/>
      <c r="AM232" s="792"/>
      <c r="AN232" s="792"/>
      <c r="AO232" s="792"/>
      <c r="AP232" s="792"/>
      <c r="AQ232" s="792"/>
      <c r="AR232" s="792"/>
      <c r="AS232" s="792"/>
      <c r="AT232" s="792"/>
      <c r="AU232" s="792"/>
      <c r="AV232" s="792"/>
      <c r="AW232" s="792"/>
      <c r="AX232" s="792"/>
      <c r="AY232" s="792"/>
      <c r="AZ232" s="792"/>
      <c r="BA232" s="792"/>
      <c r="BB232" s="792"/>
      <c r="BC232" s="792"/>
      <c r="BD232" s="792"/>
      <c r="BE232" s="792"/>
      <c r="BF232" s="792"/>
      <c r="BG232" s="792"/>
      <c r="BH232" s="792"/>
      <c r="BI232" s="792"/>
      <c r="BJ232" s="792"/>
      <c r="BK232" s="792"/>
      <c r="BL232" s="792"/>
      <c r="BM232" s="792"/>
      <c r="BN232" s="792"/>
      <c r="BO232" s="792"/>
      <c r="BP232" s="792"/>
      <c r="BQ232" s="792"/>
      <c r="BR232" s="792"/>
      <c r="BS232" s="792"/>
      <c r="BT232" s="792"/>
      <c r="BU232" s="792"/>
      <c r="BV232" s="792"/>
      <c r="BW232" s="792"/>
      <c r="BX232" s="792"/>
      <c r="BY232" s="792"/>
      <c r="BZ232" s="792"/>
      <c r="CA232" s="792"/>
      <c r="CB232" s="792"/>
      <c r="CC232" s="792"/>
      <c r="CD232" s="792"/>
      <c r="CE232" s="792"/>
      <c r="CF232" s="792"/>
      <c r="CG232" s="792"/>
      <c r="CH232" s="792"/>
      <c r="CI232" s="792"/>
      <c r="CJ232" s="792"/>
      <c r="CK232" s="792"/>
      <c r="CL232" s="792"/>
      <c r="CM232" s="792"/>
      <c r="CN232" s="108"/>
    </row>
    <row r="233" spans="1:98" s="142" customFormat="1" ht="9" customHeight="1" x14ac:dyDescent="0.4">
      <c r="A233" s="146"/>
      <c r="B233" s="121"/>
      <c r="C233" s="121"/>
      <c r="D233" s="121"/>
      <c r="E233" s="118"/>
      <c r="F233" s="118"/>
      <c r="G233" s="118"/>
      <c r="H233" s="118"/>
      <c r="I233" s="118"/>
      <c r="J233" s="118"/>
      <c r="K233" s="118"/>
      <c r="L233" s="121"/>
      <c r="M233" s="121"/>
      <c r="N233" s="121"/>
      <c r="O233" s="121"/>
      <c r="P233" s="121"/>
      <c r="Q233" s="121"/>
      <c r="R233" s="121"/>
      <c r="S233" s="140"/>
      <c r="T233" s="140"/>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c r="AV233" s="137"/>
      <c r="AW233" s="137"/>
      <c r="AX233" s="137"/>
      <c r="AY233" s="137"/>
      <c r="AZ233" s="137"/>
      <c r="BA233" s="137"/>
      <c r="BB233" s="137"/>
      <c r="BC233" s="137"/>
      <c r="BD233" s="137"/>
      <c r="BE233" s="137"/>
      <c r="BF233" s="137"/>
      <c r="BG233" s="137"/>
      <c r="BH233" s="137"/>
      <c r="BI233" s="137"/>
      <c r="BJ233" s="137"/>
      <c r="BK233" s="137"/>
      <c r="BL233" s="137"/>
      <c r="BM233" s="137"/>
      <c r="BN233" s="137"/>
      <c r="BO233" s="137"/>
      <c r="BP233" s="137"/>
      <c r="BQ233" s="137"/>
      <c r="BR233" s="137"/>
      <c r="BS233" s="137"/>
      <c r="BT233" s="137"/>
      <c r="BU233" s="137"/>
      <c r="BV233" s="137"/>
      <c r="BW233" s="137"/>
      <c r="BX233" s="137"/>
      <c r="BY233" s="137"/>
      <c r="BZ233" s="137"/>
      <c r="CA233" s="137"/>
      <c r="CB233" s="137"/>
      <c r="CC233" s="137"/>
      <c r="CD233" s="137"/>
      <c r="CE233" s="137"/>
      <c r="CF233" s="137"/>
      <c r="CG233" s="137"/>
      <c r="CH233" s="137"/>
      <c r="CI233" s="137"/>
      <c r="CJ233" s="137"/>
      <c r="CK233" s="137"/>
      <c r="CL233" s="137"/>
      <c r="CM233" s="137"/>
      <c r="CN233" s="141"/>
      <c r="CQ233" s="143"/>
    </row>
    <row r="234" spans="1:98" s="138" customFormat="1" ht="15" customHeight="1" x14ac:dyDescent="0.4">
      <c r="A234" s="104"/>
      <c r="B234" s="138" t="s">
        <v>255</v>
      </c>
      <c r="G234" s="779" t="s">
        <v>256</v>
      </c>
      <c r="H234" s="779"/>
      <c r="I234" s="138" t="s">
        <v>258</v>
      </c>
      <c r="CP234" s="139"/>
    </row>
    <row r="235" spans="1:98" s="138" customFormat="1" ht="15" customHeight="1" x14ac:dyDescent="0.4">
      <c r="A235" s="104"/>
      <c r="G235" s="779" t="s">
        <v>257</v>
      </c>
      <c r="H235" s="779"/>
      <c r="I235" s="138" t="s">
        <v>259</v>
      </c>
      <c r="CP235" s="139"/>
    </row>
    <row r="236" spans="1:98" s="138" customFormat="1" ht="15" customHeight="1" x14ac:dyDescent="0.4">
      <c r="A236" s="104"/>
      <c r="G236" s="779"/>
      <c r="H236" s="779"/>
      <c r="I236" s="138" t="s">
        <v>260</v>
      </c>
      <c r="CP236" s="139"/>
    </row>
    <row r="237" spans="1:98" s="138" customFormat="1" ht="15" customHeight="1" x14ac:dyDescent="0.4">
      <c r="A237" s="104"/>
      <c r="G237" s="779"/>
      <c r="H237" s="779"/>
      <c r="I237" s="138" t="s">
        <v>261</v>
      </c>
      <c r="CP237" s="139"/>
    </row>
    <row r="238" spans="1:98" s="138" customFormat="1" ht="15" customHeight="1" x14ac:dyDescent="0.4">
      <c r="A238" s="104"/>
      <c r="G238" s="779"/>
      <c r="H238" s="779"/>
      <c r="I238" s="138" t="s">
        <v>262</v>
      </c>
      <c r="CP238" s="139"/>
    </row>
    <row r="239" spans="1:98" s="138" customFormat="1" ht="15" customHeight="1" x14ac:dyDescent="0.4">
      <c r="A239" s="104"/>
      <c r="G239" s="779" t="s">
        <v>263</v>
      </c>
      <c r="H239" s="779"/>
      <c r="I239" s="138" t="s">
        <v>264</v>
      </c>
      <c r="CP239" s="139"/>
    </row>
    <row r="240" spans="1:98" s="138" customFormat="1" ht="15" customHeight="1" x14ac:dyDescent="0.4">
      <c r="A240" s="104"/>
      <c r="CP240" s="139"/>
    </row>
    <row r="241" spans="1:96" ht="18" customHeight="1" x14ac:dyDescent="0.4">
      <c r="A241" s="104" t="s">
        <v>271</v>
      </c>
      <c r="B241" s="338" t="s">
        <v>216</v>
      </c>
      <c r="C241" s="314"/>
      <c r="D241" s="314"/>
      <c r="E241" s="314"/>
      <c r="F241" s="314"/>
      <c r="G241" s="314"/>
      <c r="H241" s="314"/>
      <c r="I241" s="314"/>
      <c r="J241" s="314"/>
      <c r="K241" s="314"/>
      <c r="L241" s="314"/>
      <c r="M241" s="339"/>
    </row>
    <row r="242" spans="1:96" ht="18" customHeight="1" x14ac:dyDescent="0.4">
      <c r="B242" s="810" t="s">
        <v>217</v>
      </c>
      <c r="C242" s="810"/>
      <c r="D242" s="810"/>
      <c r="E242" s="810"/>
      <c r="F242" s="810"/>
      <c r="G242" s="810"/>
      <c r="H242" s="810"/>
      <c r="I242" s="810"/>
      <c r="J242" s="810"/>
      <c r="K242" s="810"/>
      <c r="L242" s="810"/>
      <c r="M242" s="810"/>
      <c r="N242" s="810"/>
      <c r="O242" s="810"/>
      <c r="P242" s="810"/>
      <c r="Q242" s="810"/>
      <c r="R242" s="810"/>
      <c r="S242" s="810"/>
      <c r="T242" s="810"/>
      <c r="U242" s="810"/>
      <c r="V242" s="810"/>
      <c r="W242" s="810"/>
      <c r="X242" s="810"/>
      <c r="Y242" s="810"/>
      <c r="Z242" s="810"/>
      <c r="AA242" s="810"/>
      <c r="AB242" s="810"/>
      <c r="AC242" s="810"/>
      <c r="AD242" s="810"/>
      <c r="AE242" s="810"/>
      <c r="AF242" s="810"/>
      <c r="AG242" s="810"/>
      <c r="AH242" s="810"/>
      <c r="AI242" s="810"/>
      <c r="AJ242" s="810"/>
      <c r="AK242" s="810"/>
      <c r="AL242" s="810"/>
      <c r="AM242" s="810"/>
      <c r="AN242" s="810"/>
      <c r="AO242" s="810"/>
      <c r="AP242" s="810"/>
      <c r="AQ242" s="810"/>
      <c r="AR242" s="810"/>
      <c r="AS242" s="810"/>
      <c r="AT242" s="810"/>
      <c r="AU242" s="810"/>
      <c r="AV242" s="810"/>
      <c r="AW242" s="810"/>
      <c r="AX242" s="810"/>
      <c r="AY242" s="810"/>
      <c r="AZ242" s="810"/>
      <c r="BA242" s="810"/>
      <c r="BB242" s="810"/>
      <c r="BC242" s="810"/>
      <c r="BD242" s="810"/>
      <c r="BE242" s="810"/>
      <c r="BF242" s="810"/>
      <c r="BG242" s="810"/>
      <c r="BH242" s="810"/>
      <c r="BI242" s="810"/>
      <c r="BJ242" s="810"/>
      <c r="BK242" s="810"/>
      <c r="BL242" s="810"/>
      <c r="BM242" s="810"/>
      <c r="BN242" s="810"/>
      <c r="BO242" s="810"/>
      <c r="BP242" s="810"/>
      <c r="BQ242" s="810"/>
      <c r="BR242" s="810"/>
      <c r="BS242" s="810"/>
      <c r="BT242" s="810"/>
      <c r="BU242" s="810"/>
      <c r="BV242" s="810"/>
      <c r="BW242" s="810"/>
      <c r="BX242" s="810"/>
      <c r="BY242" s="810"/>
      <c r="BZ242" s="810"/>
      <c r="CA242" s="810"/>
      <c r="CB242" s="810"/>
      <c r="CC242" s="810"/>
      <c r="CD242" s="810"/>
      <c r="CE242" s="810"/>
      <c r="CF242" s="810"/>
      <c r="CG242" s="810"/>
      <c r="CH242" s="810"/>
      <c r="CI242" s="810"/>
      <c r="CJ242" s="810"/>
      <c r="CK242" s="810"/>
      <c r="CL242" s="810"/>
      <c r="CM242" s="810"/>
      <c r="CN242" s="810"/>
    </row>
    <row r="243" spans="1:96" ht="15.95" customHeight="1" x14ac:dyDescent="0.4"/>
    <row r="244" spans="1:96" ht="15.95" customHeight="1" x14ac:dyDescent="0.4">
      <c r="BP244" s="811" t="s">
        <v>221</v>
      </c>
      <c r="BQ244" s="811"/>
      <c r="BR244" s="811"/>
      <c r="BS244" s="811"/>
      <c r="BT244" s="811"/>
      <c r="BU244" s="812"/>
      <c r="BV244" s="812"/>
      <c r="BW244" s="812"/>
      <c r="BX244" s="811" t="s">
        <v>165</v>
      </c>
      <c r="BY244" s="811"/>
      <c r="BZ244" s="811"/>
      <c r="CA244" s="812"/>
      <c r="CB244" s="812"/>
      <c r="CC244" s="812"/>
      <c r="CD244" s="811" t="s">
        <v>167</v>
      </c>
      <c r="CE244" s="811"/>
      <c r="CF244" s="811"/>
      <c r="CG244" s="812"/>
      <c r="CH244" s="812"/>
      <c r="CI244" s="812"/>
      <c r="CJ244" s="811" t="s">
        <v>123</v>
      </c>
      <c r="CK244" s="811"/>
      <c r="CL244" s="811"/>
      <c r="CQ244" s="100">
        <f>IF(CG244="",0,VALUE("R"&amp;BU244&amp;"."&amp;CA244&amp;"."&amp;CG244))</f>
        <v>0</v>
      </c>
      <c r="CR244" s="124">
        <f>IF(CQ244=0,0,DATE(YEAR(CQ244),MONTH(CQ244)-1,DAY(CQ244)))</f>
        <v>0</v>
      </c>
    </row>
    <row r="245" spans="1:96" ht="15.95" customHeight="1" x14ac:dyDescent="0.4"/>
    <row r="246" spans="1:96" ht="15.95" customHeight="1" x14ac:dyDescent="0.4">
      <c r="E246" s="46" t="s">
        <v>220</v>
      </c>
    </row>
    <row r="247" spans="1:96" ht="15.95" customHeight="1" x14ac:dyDescent="0.4">
      <c r="CJ247" s="98"/>
      <c r="CQ247" s="46"/>
    </row>
    <row r="248" spans="1:96" ht="15.95" customHeight="1" x14ac:dyDescent="0.4">
      <c r="AP248" s="46" t="s">
        <v>218</v>
      </c>
      <c r="CJ248" s="98"/>
      <c r="CQ248" s="46"/>
    </row>
    <row r="249" spans="1:96" ht="15.95" customHeight="1" x14ac:dyDescent="0.4">
      <c r="AP249" s="46" t="s">
        <v>64</v>
      </c>
      <c r="BD249" s="113" t="str">
        <f>IF(基本事項!$V$6="","",基本事項!$N$6&amp;基本事項!$V$6)</f>
        <v/>
      </c>
      <c r="BE249" s="113"/>
      <c r="BF249" s="113"/>
      <c r="BG249" s="113"/>
      <c r="BH249" s="113"/>
      <c r="BI249" s="113"/>
      <c r="BJ249" s="113"/>
      <c r="BK249" s="113"/>
      <c r="BL249" s="113"/>
      <c r="BM249" s="113"/>
      <c r="BN249" s="113"/>
      <c r="BO249" s="113"/>
      <c r="BP249" s="113"/>
      <c r="BQ249" s="113"/>
      <c r="BR249" s="113"/>
      <c r="BS249" s="113"/>
      <c r="BT249" s="113"/>
      <c r="BU249" s="113"/>
      <c r="BV249" s="113"/>
      <c r="BW249" s="113"/>
      <c r="BX249" s="113"/>
      <c r="BY249" s="113"/>
      <c r="BZ249" s="113"/>
      <c r="CA249" s="113"/>
      <c r="CB249" s="113"/>
      <c r="CC249" s="113"/>
      <c r="CD249" s="113"/>
      <c r="CE249" s="113"/>
      <c r="CF249" s="113"/>
      <c r="CG249" s="113"/>
      <c r="CH249" s="113"/>
      <c r="CI249" s="113"/>
      <c r="CJ249" s="114"/>
      <c r="CK249" s="113"/>
      <c r="CL249" s="113"/>
      <c r="CM249" s="112"/>
      <c r="CN249" s="112"/>
      <c r="CQ249" s="46"/>
    </row>
    <row r="250" spans="1:96" ht="15.95" customHeight="1" x14ac:dyDescent="0.4">
      <c r="AP250" s="46" t="s">
        <v>52</v>
      </c>
      <c r="BD250" s="113" t="str">
        <f>IF(基本事項!$N$4="","",基本事項!$N$4)</f>
        <v/>
      </c>
      <c r="BE250" s="113"/>
      <c r="BF250" s="113"/>
      <c r="BG250" s="113"/>
      <c r="BH250" s="113"/>
      <c r="BI250" s="113"/>
      <c r="BJ250" s="113"/>
      <c r="BK250" s="113"/>
      <c r="BL250" s="113"/>
      <c r="BM250" s="113"/>
      <c r="BN250" s="113"/>
      <c r="BO250" s="113"/>
      <c r="BP250" s="113"/>
      <c r="BQ250" s="113"/>
      <c r="BR250" s="113"/>
      <c r="BS250" s="113"/>
      <c r="BT250" s="113"/>
      <c r="BU250" s="113"/>
      <c r="BV250" s="113"/>
      <c r="BW250" s="113"/>
      <c r="BX250" s="113"/>
      <c r="BY250" s="113"/>
      <c r="BZ250" s="113"/>
      <c r="CA250" s="113"/>
      <c r="CB250" s="113"/>
      <c r="CC250" s="113"/>
      <c r="CD250" s="113"/>
      <c r="CE250" s="113"/>
      <c r="CF250" s="113"/>
      <c r="CG250" s="113"/>
      <c r="CH250" s="113"/>
      <c r="CI250" s="113"/>
      <c r="CJ250" s="114"/>
      <c r="CK250" s="113"/>
      <c r="CL250" s="113"/>
      <c r="CM250" s="113"/>
      <c r="CN250" s="113"/>
      <c r="CQ250" s="46"/>
    </row>
    <row r="251" spans="1:96" ht="9" customHeight="1" x14ac:dyDescent="0.4">
      <c r="CJ251" s="98"/>
      <c r="CQ251" s="46"/>
    </row>
    <row r="252" spans="1:96" ht="15.95" customHeight="1" x14ac:dyDescent="0.4">
      <c r="AP252" s="46" t="s">
        <v>219</v>
      </c>
      <c r="BD252" s="113" t="str">
        <f>IF(基本事項!$N$11="","　　　　　　　　　　　　　　　　　　",基本事項!$N$12&amp;"　"&amp;基本事項!$N$11)&amp;"　印"</f>
        <v>　　　　　　　　　　　　　　　　　　　印</v>
      </c>
      <c r="BE252" s="113"/>
      <c r="BF252" s="113"/>
      <c r="BG252" s="113"/>
      <c r="BH252" s="113"/>
      <c r="BI252" s="113"/>
      <c r="BJ252" s="113"/>
      <c r="BK252" s="113"/>
      <c r="BL252" s="113"/>
      <c r="BM252" s="113"/>
      <c r="BN252" s="113"/>
      <c r="BO252" s="113"/>
      <c r="BP252" s="113"/>
      <c r="BQ252" s="113"/>
      <c r="BR252" s="113"/>
      <c r="BS252" s="113"/>
      <c r="BT252" s="113"/>
      <c r="BU252" s="113"/>
      <c r="BV252" s="113"/>
      <c r="BW252" s="113"/>
      <c r="BX252" s="113"/>
      <c r="BY252" s="113"/>
      <c r="BZ252" s="113"/>
      <c r="CA252" s="113"/>
      <c r="CB252" s="113"/>
      <c r="CC252" s="113"/>
      <c r="CD252" s="113"/>
      <c r="CE252" s="113"/>
      <c r="CF252" s="113"/>
      <c r="CG252" s="113"/>
      <c r="CH252" s="113"/>
      <c r="CI252" s="113"/>
      <c r="CJ252" s="114"/>
      <c r="CK252" s="113"/>
      <c r="CL252" s="113"/>
      <c r="CM252" s="113"/>
      <c r="CN252" s="113"/>
      <c r="CQ252" s="46"/>
    </row>
    <row r="253" spans="1:96" ht="15.95" customHeight="1" x14ac:dyDescent="0.4">
      <c r="AP253" s="46" t="s">
        <v>63</v>
      </c>
      <c r="BD253" s="113" t="str">
        <f>IF(基本事項!$V$7="","",基本事項!$N$7&amp;"（"&amp;基本事項!$S$7&amp;"）"&amp;基本事項!$V$7)</f>
        <v/>
      </c>
      <c r="BE253" s="113"/>
      <c r="BF253" s="113"/>
      <c r="BG253" s="113"/>
      <c r="BH253" s="113"/>
      <c r="BI253" s="113"/>
      <c r="BJ253" s="113"/>
      <c r="BK253" s="113"/>
      <c r="BL253" s="113"/>
      <c r="BM253" s="113"/>
      <c r="BN253" s="113"/>
      <c r="BO253" s="113"/>
      <c r="BP253" s="113"/>
      <c r="BQ253" s="113"/>
      <c r="BR253" s="113"/>
      <c r="BS253" s="113"/>
      <c r="BT253" s="113"/>
      <c r="BU253" s="113"/>
      <c r="BV253" s="113"/>
      <c r="BW253" s="113"/>
      <c r="BX253" s="113"/>
      <c r="BY253" s="113"/>
      <c r="BZ253" s="113"/>
      <c r="CA253" s="113"/>
      <c r="CB253" s="113"/>
      <c r="CC253" s="113"/>
      <c r="CD253" s="113"/>
      <c r="CE253" s="113"/>
      <c r="CF253" s="113"/>
      <c r="CG253" s="113"/>
      <c r="CH253" s="113"/>
      <c r="CI253" s="113"/>
      <c r="CJ253" s="114"/>
      <c r="CK253" s="113"/>
      <c r="CL253" s="113"/>
      <c r="CM253" s="113"/>
      <c r="CN253" s="113"/>
      <c r="CQ253" s="46"/>
    </row>
    <row r="254" spans="1:96" ht="15.95" customHeight="1" x14ac:dyDescent="0.4">
      <c r="CJ254" s="98"/>
      <c r="CQ254" s="46"/>
    </row>
    <row r="255" spans="1:96" ht="18" customHeight="1" x14ac:dyDescent="0.4">
      <c r="B255" s="46" t="s">
        <v>222</v>
      </c>
      <c r="CJ255" s="98"/>
      <c r="CQ255" s="46"/>
    </row>
    <row r="256" spans="1:96" ht="6" customHeight="1" x14ac:dyDescent="0.4">
      <c r="CJ256" s="98"/>
      <c r="CQ256" s="46"/>
    </row>
    <row r="257" spans="2:98" ht="27" customHeight="1" x14ac:dyDescent="0.4">
      <c r="B257" s="338" t="s">
        <v>224</v>
      </c>
      <c r="C257" s="314"/>
      <c r="D257" s="314"/>
      <c r="E257" s="314"/>
      <c r="F257" s="314"/>
      <c r="G257" s="314"/>
      <c r="H257" s="314"/>
      <c r="I257" s="314"/>
      <c r="J257" s="314"/>
      <c r="K257" s="314"/>
      <c r="L257" s="314"/>
      <c r="M257" s="314"/>
      <c r="N257" s="314"/>
      <c r="O257" s="314"/>
      <c r="P257" s="314"/>
      <c r="Q257" s="314"/>
      <c r="R257" s="339"/>
      <c r="S257" s="804" t="str">
        <f>IF(基本事項!N96="","",基本事項!N96)</f>
        <v/>
      </c>
      <c r="T257" s="805"/>
      <c r="U257" s="805"/>
      <c r="V257" s="805"/>
      <c r="W257" s="805"/>
      <c r="X257" s="805"/>
      <c r="Y257" s="805"/>
      <c r="Z257" s="805"/>
      <c r="AA257" s="805"/>
      <c r="AB257" s="805"/>
      <c r="AC257" s="805"/>
      <c r="AD257" s="805"/>
      <c r="AE257" s="805"/>
      <c r="AF257" s="805"/>
      <c r="AG257" s="805"/>
      <c r="AH257" s="805"/>
      <c r="AI257" s="805"/>
      <c r="AJ257" s="805"/>
      <c r="AK257" s="805"/>
      <c r="AL257" s="805"/>
      <c r="AM257" s="805"/>
      <c r="AN257" s="805"/>
      <c r="AO257" s="805"/>
      <c r="AP257" s="805"/>
      <c r="AQ257" s="805"/>
      <c r="AR257" s="805"/>
      <c r="AS257" s="805"/>
      <c r="AT257" s="805"/>
      <c r="AU257" s="805"/>
      <c r="AV257" s="805"/>
      <c r="AW257" s="805"/>
      <c r="AX257" s="805"/>
      <c r="AY257" s="805"/>
      <c r="AZ257" s="805"/>
      <c r="BA257" s="805"/>
      <c r="BB257" s="805"/>
      <c r="BC257" s="805"/>
      <c r="BD257" s="805"/>
      <c r="BE257" s="115" t="s">
        <v>223</v>
      </c>
      <c r="BF257" s="115"/>
      <c r="BG257" s="115"/>
      <c r="BH257" s="115"/>
      <c r="BI257" s="115"/>
      <c r="BJ257" s="115"/>
      <c r="BK257" s="115"/>
      <c r="BL257" s="115"/>
      <c r="BM257" s="115"/>
      <c r="BN257" s="115"/>
      <c r="BO257" s="115"/>
      <c r="BP257" s="115"/>
      <c r="BQ257" s="800" t="str">
        <f>IF(CQ257=0,"",CR257&amp;CT257&amp;"年"&amp;IF(MONTH(CQ257)&lt;10,DBCS(MONTH(CQ257)),MONTH(CQ257))&amp;"月"&amp;IF(DAY(CQ257)&lt;10,DBCS(DAY(CQ257)),DAY(CQ257))&amp;"日")</f>
        <v/>
      </c>
      <c r="BR257" s="800"/>
      <c r="BS257" s="800"/>
      <c r="BT257" s="800"/>
      <c r="BU257" s="800"/>
      <c r="BV257" s="800"/>
      <c r="BW257" s="800"/>
      <c r="BX257" s="800"/>
      <c r="BY257" s="800"/>
      <c r="BZ257" s="800"/>
      <c r="CA257" s="800"/>
      <c r="CB257" s="800"/>
      <c r="CC257" s="800"/>
      <c r="CD257" s="800"/>
      <c r="CE257" s="800"/>
      <c r="CF257" s="800"/>
      <c r="CG257" s="800"/>
      <c r="CH257" s="800"/>
      <c r="CI257" s="800"/>
      <c r="CJ257" s="800"/>
      <c r="CK257" s="116" t="s">
        <v>111</v>
      </c>
      <c r="CL257" s="116"/>
      <c r="CM257" s="116"/>
      <c r="CN257" s="117"/>
      <c r="CQ257" s="100">
        <f>基本事項!N96</f>
        <v>0</v>
      </c>
      <c r="CR257" s="91" t="str">
        <f>IF(CQ257&lt;32516,"昭和","平成")</f>
        <v>昭和</v>
      </c>
      <c r="CS257" s="92">
        <f>IF(CQ257&lt;32516,YEAR(CQ257)-1925,YEAR(CQ257)-1988)</f>
        <v>-25</v>
      </c>
      <c r="CT257" s="91">
        <f>IF(AND(CS257&gt;1,CS257&lt;10),DBCS(CS257),IF(CS257=1,"元",CS257))</f>
        <v>-25</v>
      </c>
    </row>
    <row r="258" spans="2:98" ht="36" customHeight="1" x14ac:dyDescent="0.4">
      <c r="B258" s="780" t="s">
        <v>225</v>
      </c>
      <c r="C258" s="781"/>
      <c r="D258" s="781"/>
      <c r="E258" s="781"/>
      <c r="F258" s="781"/>
      <c r="G258" s="781"/>
      <c r="H258" s="781"/>
      <c r="I258" s="781"/>
      <c r="J258" s="781"/>
      <c r="K258" s="781"/>
      <c r="L258" s="781"/>
      <c r="M258" s="781"/>
      <c r="N258" s="781"/>
      <c r="O258" s="781"/>
      <c r="P258" s="781"/>
      <c r="Q258" s="781"/>
      <c r="R258" s="782"/>
      <c r="S258" s="804" t="str">
        <f>IF(基本事項!N99="","",基本事項!N99)</f>
        <v/>
      </c>
      <c r="T258" s="805"/>
      <c r="U258" s="805"/>
      <c r="V258" s="805"/>
      <c r="W258" s="805"/>
      <c r="X258" s="805"/>
      <c r="Y258" s="805"/>
      <c r="Z258" s="805"/>
      <c r="AA258" s="805"/>
      <c r="AB258" s="805"/>
      <c r="AC258" s="805"/>
      <c r="AD258" s="805"/>
      <c r="AE258" s="805"/>
      <c r="AF258" s="805"/>
      <c r="AG258" s="805"/>
      <c r="AH258" s="805"/>
      <c r="AI258" s="805"/>
      <c r="AJ258" s="805"/>
      <c r="AK258" s="805"/>
      <c r="AL258" s="805"/>
      <c r="AM258" s="805"/>
      <c r="AN258" s="805"/>
      <c r="AO258" s="805"/>
      <c r="AP258" s="805"/>
      <c r="AQ258" s="805"/>
      <c r="AR258" s="805"/>
      <c r="AS258" s="805"/>
      <c r="AT258" s="805"/>
      <c r="AU258" s="805"/>
      <c r="AV258" s="805"/>
      <c r="AW258" s="805"/>
      <c r="AX258" s="805"/>
      <c r="AY258" s="805"/>
      <c r="AZ258" s="805"/>
      <c r="BA258" s="805"/>
      <c r="BB258" s="805"/>
      <c r="BC258" s="805"/>
      <c r="BD258" s="805"/>
      <c r="BE258" s="805"/>
      <c r="BF258" s="805"/>
      <c r="BG258" s="805"/>
      <c r="BH258" s="805"/>
      <c r="BI258" s="805"/>
      <c r="BJ258" s="805"/>
      <c r="BK258" s="805"/>
      <c r="BL258" s="805"/>
      <c r="BM258" s="805"/>
      <c r="BN258" s="805"/>
      <c r="BO258" s="805"/>
      <c r="BP258" s="805"/>
      <c r="BQ258" s="805"/>
      <c r="BR258" s="805"/>
      <c r="BS258" s="805"/>
      <c r="BT258" s="805"/>
      <c r="BU258" s="805"/>
      <c r="BV258" s="805"/>
      <c r="BW258" s="805"/>
      <c r="BX258" s="805"/>
      <c r="BY258" s="805"/>
      <c r="BZ258" s="805"/>
      <c r="CA258" s="805"/>
      <c r="CB258" s="805"/>
      <c r="CC258" s="805"/>
      <c r="CD258" s="805"/>
      <c r="CE258" s="805"/>
      <c r="CF258" s="805"/>
      <c r="CG258" s="805"/>
      <c r="CH258" s="805"/>
      <c r="CI258" s="805"/>
      <c r="CJ258" s="805"/>
      <c r="CK258" s="805"/>
      <c r="CL258" s="805"/>
      <c r="CM258" s="805"/>
      <c r="CN258" s="806"/>
      <c r="CQ258" s="100"/>
      <c r="CR258" s="91"/>
      <c r="CS258" s="92"/>
      <c r="CT258" s="91"/>
    </row>
    <row r="259" spans="2:98" ht="21" customHeight="1" x14ac:dyDescent="0.4">
      <c r="B259" s="780" t="s">
        <v>227</v>
      </c>
      <c r="C259" s="781"/>
      <c r="D259" s="781"/>
      <c r="E259" s="781"/>
      <c r="F259" s="781"/>
      <c r="G259" s="781"/>
      <c r="H259" s="781"/>
      <c r="I259" s="781"/>
      <c r="J259" s="781"/>
      <c r="K259" s="781"/>
      <c r="L259" s="781"/>
      <c r="M259" s="781"/>
      <c r="N259" s="781"/>
      <c r="O259" s="781"/>
      <c r="P259" s="781"/>
      <c r="Q259" s="781"/>
      <c r="R259" s="782"/>
      <c r="S259" s="789"/>
      <c r="T259" s="790"/>
      <c r="U259" s="807" t="str">
        <f>IF(基本事項!N$4="","",基本事項!N$4)</f>
        <v/>
      </c>
      <c r="V259" s="807"/>
      <c r="W259" s="807"/>
      <c r="X259" s="807"/>
      <c r="Y259" s="807"/>
      <c r="Z259" s="807"/>
      <c r="AA259" s="807"/>
      <c r="AB259" s="807"/>
      <c r="AC259" s="807"/>
      <c r="AD259" s="807"/>
      <c r="AE259" s="807"/>
      <c r="AF259" s="807"/>
      <c r="AG259" s="807"/>
      <c r="AH259" s="807"/>
      <c r="AI259" s="807"/>
      <c r="AJ259" s="807"/>
      <c r="AK259" s="807"/>
      <c r="AL259" s="807"/>
      <c r="AM259" s="807"/>
      <c r="AN259" s="807"/>
      <c r="AO259" s="807"/>
      <c r="AP259" s="807"/>
      <c r="AQ259" s="807"/>
      <c r="AR259" s="807"/>
      <c r="AS259" s="807"/>
      <c r="AT259" s="807"/>
      <c r="AU259" s="807"/>
      <c r="AV259" s="807"/>
      <c r="AW259" s="144"/>
      <c r="AX259" s="791"/>
      <c r="AY259" s="791"/>
      <c r="AZ259" s="791"/>
      <c r="BA259" s="791"/>
      <c r="BB259" s="791"/>
      <c r="BC259" s="791"/>
      <c r="BD259" s="791"/>
      <c r="BE259" s="791"/>
      <c r="BF259" s="791"/>
      <c r="BG259" s="791"/>
      <c r="BH259" s="791"/>
      <c r="BI259" s="791"/>
      <c r="BJ259" s="791"/>
      <c r="BK259" s="791"/>
      <c r="BL259" s="791"/>
      <c r="BM259" s="791"/>
      <c r="BN259" s="791"/>
      <c r="BO259" s="791"/>
      <c r="BP259" s="791"/>
      <c r="BQ259" s="791"/>
      <c r="BR259" s="791"/>
      <c r="BS259" s="791"/>
      <c r="BT259" s="791"/>
      <c r="BU259" s="791"/>
      <c r="BV259" s="791"/>
      <c r="BW259" s="791"/>
      <c r="BX259" s="791"/>
      <c r="BY259" s="791"/>
      <c r="BZ259" s="791"/>
      <c r="CA259" s="791"/>
      <c r="CB259" s="791"/>
      <c r="CC259" s="791"/>
      <c r="CD259" s="791"/>
      <c r="CE259" s="791"/>
      <c r="CF259" s="791"/>
      <c r="CG259" s="791"/>
      <c r="CH259" s="791"/>
      <c r="CI259" s="791"/>
      <c r="CJ259" s="791"/>
      <c r="CK259" s="791"/>
      <c r="CL259" s="791"/>
      <c r="CM259" s="791"/>
      <c r="CN259" s="808"/>
    </row>
    <row r="260" spans="2:98" ht="21" customHeight="1" x14ac:dyDescent="0.4">
      <c r="B260" s="783"/>
      <c r="C260" s="784"/>
      <c r="D260" s="784"/>
      <c r="E260" s="784"/>
      <c r="F260" s="784"/>
      <c r="G260" s="784"/>
      <c r="H260" s="784"/>
      <c r="I260" s="784"/>
      <c r="J260" s="784"/>
      <c r="K260" s="784"/>
      <c r="L260" s="784"/>
      <c r="M260" s="784"/>
      <c r="N260" s="784"/>
      <c r="O260" s="784"/>
      <c r="P260" s="784"/>
      <c r="Q260" s="784"/>
      <c r="R260" s="785"/>
      <c r="S260" s="52"/>
      <c r="T260" s="53"/>
      <c r="U260" s="119" t="s">
        <v>226</v>
      </c>
      <c r="V260" s="119"/>
      <c r="W260" s="119"/>
      <c r="X260" s="119"/>
      <c r="Y260" s="119"/>
      <c r="Z260" s="119"/>
      <c r="AA260" s="119"/>
      <c r="AB260" s="119"/>
      <c r="AC260" s="119"/>
      <c r="AD260" s="120"/>
      <c r="AE260" s="119"/>
      <c r="AF260" s="119"/>
      <c r="AG260" s="119"/>
      <c r="AH260" s="119"/>
      <c r="AI260" s="119"/>
      <c r="AJ260" s="119"/>
      <c r="AK260" s="119"/>
      <c r="AL260" s="119"/>
      <c r="AM260" s="119"/>
      <c r="AN260" s="119"/>
      <c r="AO260" s="809"/>
      <c r="AP260" s="809"/>
      <c r="AQ260" s="809"/>
      <c r="AR260" s="809"/>
      <c r="AS260" s="809"/>
      <c r="AT260" s="809"/>
      <c r="AU260" s="809"/>
      <c r="AV260" s="809"/>
      <c r="AW260" s="809"/>
      <c r="AX260" s="809"/>
      <c r="AY260" s="809"/>
      <c r="AZ260" s="809"/>
      <c r="BA260" s="809"/>
      <c r="BB260" s="809"/>
      <c r="BC260" s="809"/>
      <c r="BD260" s="809"/>
      <c r="BE260" s="809"/>
      <c r="BF260" s="809"/>
      <c r="BG260" s="809"/>
      <c r="BH260" s="809"/>
      <c r="BI260" s="809"/>
      <c r="BJ260" s="809"/>
      <c r="BK260" s="809"/>
      <c r="BL260" s="809"/>
      <c r="BM260" s="809"/>
      <c r="BN260" s="809"/>
      <c r="BO260" s="809"/>
      <c r="BP260" s="809"/>
      <c r="BQ260" s="809"/>
      <c r="BR260" s="809"/>
      <c r="BS260" s="809"/>
      <c r="BT260" s="809"/>
      <c r="BU260" s="809"/>
      <c r="BV260" s="809"/>
      <c r="BW260" s="809"/>
      <c r="BX260" s="809"/>
      <c r="BY260" s="809"/>
      <c r="BZ260" s="809"/>
      <c r="CA260" s="809"/>
      <c r="CB260" s="809"/>
      <c r="CC260" s="809"/>
      <c r="CD260" s="809"/>
      <c r="CE260" s="809"/>
      <c r="CF260" s="809"/>
      <c r="CG260" s="809"/>
      <c r="CH260" s="809"/>
      <c r="CI260" s="809"/>
      <c r="CJ260" s="809"/>
      <c r="CK260" s="809"/>
      <c r="CL260" s="107" t="s">
        <v>111</v>
      </c>
      <c r="CM260" s="107"/>
      <c r="CN260" s="108"/>
    </row>
    <row r="261" spans="2:98" ht="21" customHeight="1" x14ac:dyDescent="0.4">
      <c r="B261" s="783"/>
      <c r="C261" s="784"/>
      <c r="D261" s="784"/>
      <c r="E261" s="784"/>
      <c r="F261" s="784"/>
      <c r="G261" s="784"/>
      <c r="H261" s="784"/>
      <c r="I261" s="784"/>
      <c r="J261" s="784"/>
      <c r="K261" s="784"/>
      <c r="L261" s="784"/>
      <c r="M261" s="784"/>
      <c r="N261" s="784"/>
      <c r="O261" s="784"/>
      <c r="P261" s="784"/>
      <c r="Q261" s="784"/>
      <c r="R261" s="785"/>
      <c r="S261" s="789"/>
      <c r="T261" s="790"/>
      <c r="U261" s="807" t="str">
        <f>IF(OR(基本事項!N$4="",AX261=""),"",基本事項!N$4)</f>
        <v/>
      </c>
      <c r="V261" s="807"/>
      <c r="W261" s="807"/>
      <c r="X261" s="807"/>
      <c r="Y261" s="807"/>
      <c r="Z261" s="807"/>
      <c r="AA261" s="807"/>
      <c r="AB261" s="807"/>
      <c r="AC261" s="807"/>
      <c r="AD261" s="807"/>
      <c r="AE261" s="807"/>
      <c r="AF261" s="807"/>
      <c r="AG261" s="807"/>
      <c r="AH261" s="807"/>
      <c r="AI261" s="807"/>
      <c r="AJ261" s="807"/>
      <c r="AK261" s="807"/>
      <c r="AL261" s="807"/>
      <c r="AM261" s="807"/>
      <c r="AN261" s="807"/>
      <c r="AO261" s="807"/>
      <c r="AP261" s="807"/>
      <c r="AQ261" s="807"/>
      <c r="AR261" s="807"/>
      <c r="AS261" s="807"/>
      <c r="AT261" s="807"/>
      <c r="AU261" s="807"/>
      <c r="AV261" s="807"/>
      <c r="AW261" s="144"/>
      <c r="AX261" s="791"/>
      <c r="AY261" s="791"/>
      <c r="AZ261" s="791"/>
      <c r="BA261" s="791"/>
      <c r="BB261" s="791"/>
      <c r="BC261" s="791"/>
      <c r="BD261" s="791"/>
      <c r="BE261" s="791"/>
      <c r="BF261" s="791"/>
      <c r="BG261" s="791"/>
      <c r="BH261" s="791"/>
      <c r="BI261" s="791"/>
      <c r="BJ261" s="791"/>
      <c r="BK261" s="791"/>
      <c r="BL261" s="791"/>
      <c r="BM261" s="791"/>
      <c r="BN261" s="791"/>
      <c r="BO261" s="791"/>
      <c r="BP261" s="791"/>
      <c r="BQ261" s="791"/>
      <c r="BR261" s="791"/>
      <c r="BS261" s="791"/>
      <c r="BT261" s="791"/>
      <c r="BU261" s="791"/>
      <c r="BV261" s="791"/>
      <c r="BW261" s="791"/>
      <c r="BX261" s="791"/>
      <c r="BY261" s="791"/>
      <c r="BZ261" s="791"/>
      <c r="CA261" s="791"/>
      <c r="CB261" s="791"/>
      <c r="CC261" s="791"/>
      <c r="CD261" s="791"/>
      <c r="CE261" s="791"/>
      <c r="CF261" s="791"/>
      <c r="CG261" s="791"/>
      <c r="CH261" s="791"/>
      <c r="CI261" s="791"/>
      <c r="CJ261" s="791"/>
      <c r="CK261" s="791"/>
      <c r="CL261" s="791"/>
      <c r="CM261" s="791"/>
      <c r="CN261" s="808"/>
    </row>
    <row r="262" spans="2:98" ht="21" customHeight="1" x14ac:dyDescent="0.4">
      <c r="B262" s="783"/>
      <c r="C262" s="784"/>
      <c r="D262" s="784"/>
      <c r="E262" s="784"/>
      <c r="F262" s="784"/>
      <c r="G262" s="784"/>
      <c r="H262" s="784"/>
      <c r="I262" s="784"/>
      <c r="J262" s="784"/>
      <c r="K262" s="784"/>
      <c r="L262" s="784"/>
      <c r="M262" s="784"/>
      <c r="N262" s="784"/>
      <c r="O262" s="784"/>
      <c r="P262" s="784"/>
      <c r="Q262" s="784"/>
      <c r="R262" s="785"/>
      <c r="S262" s="52"/>
      <c r="T262" s="53"/>
      <c r="U262" s="119" t="s">
        <v>226</v>
      </c>
      <c r="V262" s="119"/>
      <c r="W262" s="119"/>
      <c r="X262" s="119"/>
      <c r="Y262" s="119"/>
      <c r="Z262" s="119"/>
      <c r="AA262" s="119"/>
      <c r="AB262" s="119"/>
      <c r="AC262" s="119"/>
      <c r="AD262" s="120"/>
      <c r="AE262" s="119"/>
      <c r="AF262" s="119"/>
      <c r="AG262" s="119"/>
      <c r="AH262" s="119"/>
      <c r="AI262" s="119"/>
      <c r="AJ262" s="119"/>
      <c r="AK262" s="119"/>
      <c r="AL262" s="119"/>
      <c r="AM262" s="119"/>
      <c r="AN262" s="119"/>
      <c r="AO262" s="809"/>
      <c r="AP262" s="809"/>
      <c r="AQ262" s="809"/>
      <c r="AR262" s="809"/>
      <c r="AS262" s="809"/>
      <c r="AT262" s="809"/>
      <c r="AU262" s="809"/>
      <c r="AV262" s="809"/>
      <c r="AW262" s="809"/>
      <c r="AX262" s="809"/>
      <c r="AY262" s="809"/>
      <c r="AZ262" s="809"/>
      <c r="BA262" s="809"/>
      <c r="BB262" s="809"/>
      <c r="BC262" s="809"/>
      <c r="BD262" s="809"/>
      <c r="BE262" s="809"/>
      <c r="BF262" s="809"/>
      <c r="BG262" s="809"/>
      <c r="BH262" s="809"/>
      <c r="BI262" s="809"/>
      <c r="BJ262" s="809"/>
      <c r="BK262" s="809"/>
      <c r="BL262" s="809"/>
      <c r="BM262" s="809"/>
      <c r="BN262" s="809"/>
      <c r="BO262" s="809"/>
      <c r="BP262" s="809"/>
      <c r="BQ262" s="809"/>
      <c r="BR262" s="809"/>
      <c r="BS262" s="809"/>
      <c r="BT262" s="809"/>
      <c r="BU262" s="809"/>
      <c r="BV262" s="809"/>
      <c r="BW262" s="809"/>
      <c r="BX262" s="809"/>
      <c r="BY262" s="809"/>
      <c r="BZ262" s="809"/>
      <c r="CA262" s="809"/>
      <c r="CB262" s="809"/>
      <c r="CC262" s="809"/>
      <c r="CD262" s="809"/>
      <c r="CE262" s="809"/>
      <c r="CF262" s="809"/>
      <c r="CG262" s="809"/>
      <c r="CH262" s="809"/>
      <c r="CI262" s="809"/>
      <c r="CJ262" s="809"/>
      <c r="CK262" s="809"/>
      <c r="CL262" s="107" t="s">
        <v>111</v>
      </c>
      <c r="CM262" s="107"/>
      <c r="CN262" s="108"/>
    </row>
    <row r="263" spans="2:98" ht="21" customHeight="1" x14ac:dyDescent="0.4">
      <c r="B263" s="783"/>
      <c r="C263" s="784"/>
      <c r="D263" s="784"/>
      <c r="E263" s="784"/>
      <c r="F263" s="784"/>
      <c r="G263" s="784"/>
      <c r="H263" s="784"/>
      <c r="I263" s="784"/>
      <c r="J263" s="784"/>
      <c r="K263" s="784"/>
      <c r="L263" s="784"/>
      <c r="M263" s="784"/>
      <c r="N263" s="784"/>
      <c r="O263" s="784"/>
      <c r="P263" s="784"/>
      <c r="Q263" s="784"/>
      <c r="R263" s="785"/>
      <c r="S263" s="789"/>
      <c r="T263" s="790"/>
      <c r="U263" s="807" t="str">
        <f>IF(OR(基本事項!N$4="",AX263=""),"",基本事項!N$4)</f>
        <v/>
      </c>
      <c r="V263" s="807"/>
      <c r="W263" s="807"/>
      <c r="X263" s="807"/>
      <c r="Y263" s="807"/>
      <c r="Z263" s="807"/>
      <c r="AA263" s="807"/>
      <c r="AB263" s="807"/>
      <c r="AC263" s="807"/>
      <c r="AD263" s="807"/>
      <c r="AE263" s="807"/>
      <c r="AF263" s="807"/>
      <c r="AG263" s="807"/>
      <c r="AH263" s="807"/>
      <c r="AI263" s="807"/>
      <c r="AJ263" s="807"/>
      <c r="AK263" s="807"/>
      <c r="AL263" s="807"/>
      <c r="AM263" s="807"/>
      <c r="AN263" s="807"/>
      <c r="AO263" s="807"/>
      <c r="AP263" s="807"/>
      <c r="AQ263" s="807"/>
      <c r="AR263" s="807"/>
      <c r="AS263" s="807"/>
      <c r="AT263" s="807"/>
      <c r="AU263" s="807"/>
      <c r="AV263" s="807"/>
      <c r="AW263" s="144"/>
      <c r="AX263" s="791"/>
      <c r="AY263" s="791"/>
      <c r="AZ263" s="791"/>
      <c r="BA263" s="791"/>
      <c r="BB263" s="791"/>
      <c r="BC263" s="791"/>
      <c r="BD263" s="791"/>
      <c r="BE263" s="791"/>
      <c r="BF263" s="791"/>
      <c r="BG263" s="791"/>
      <c r="BH263" s="791"/>
      <c r="BI263" s="791"/>
      <c r="BJ263" s="791"/>
      <c r="BK263" s="791"/>
      <c r="BL263" s="791"/>
      <c r="BM263" s="791"/>
      <c r="BN263" s="791"/>
      <c r="BO263" s="791"/>
      <c r="BP263" s="791"/>
      <c r="BQ263" s="791"/>
      <c r="BR263" s="791"/>
      <c r="BS263" s="791"/>
      <c r="BT263" s="791"/>
      <c r="BU263" s="791"/>
      <c r="BV263" s="791"/>
      <c r="BW263" s="791"/>
      <c r="BX263" s="791"/>
      <c r="BY263" s="791"/>
      <c r="BZ263" s="791"/>
      <c r="CA263" s="791"/>
      <c r="CB263" s="791"/>
      <c r="CC263" s="791"/>
      <c r="CD263" s="791"/>
      <c r="CE263" s="791"/>
      <c r="CF263" s="791"/>
      <c r="CG263" s="791"/>
      <c r="CH263" s="791"/>
      <c r="CI263" s="791"/>
      <c r="CJ263" s="791"/>
      <c r="CK263" s="791"/>
      <c r="CL263" s="791"/>
      <c r="CM263" s="791"/>
      <c r="CN263" s="808"/>
    </row>
    <row r="264" spans="2:98" ht="21" customHeight="1" x14ac:dyDescent="0.4">
      <c r="B264" s="786"/>
      <c r="C264" s="787"/>
      <c r="D264" s="787"/>
      <c r="E264" s="787"/>
      <c r="F264" s="787"/>
      <c r="G264" s="787"/>
      <c r="H264" s="787"/>
      <c r="I264" s="787"/>
      <c r="J264" s="787"/>
      <c r="K264" s="787"/>
      <c r="L264" s="787"/>
      <c r="M264" s="787"/>
      <c r="N264" s="787"/>
      <c r="O264" s="787"/>
      <c r="P264" s="787"/>
      <c r="Q264" s="787"/>
      <c r="R264" s="788"/>
      <c r="S264" s="52"/>
      <c r="T264" s="53"/>
      <c r="U264" s="119" t="s">
        <v>226</v>
      </c>
      <c r="V264" s="119"/>
      <c r="W264" s="119"/>
      <c r="X264" s="119"/>
      <c r="Y264" s="119"/>
      <c r="Z264" s="119"/>
      <c r="AA264" s="119"/>
      <c r="AB264" s="119"/>
      <c r="AC264" s="119"/>
      <c r="AD264" s="120"/>
      <c r="AE264" s="119"/>
      <c r="AF264" s="119"/>
      <c r="AG264" s="119"/>
      <c r="AH264" s="119"/>
      <c r="AI264" s="119"/>
      <c r="AJ264" s="119"/>
      <c r="AK264" s="119"/>
      <c r="AL264" s="119"/>
      <c r="AM264" s="119"/>
      <c r="AN264" s="119"/>
      <c r="AO264" s="809"/>
      <c r="AP264" s="809"/>
      <c r="AQ264" s="809"/>
      <c r="AR264" s="809"/>
      <c r="AS264" s="809"/>
      <c r="AT264" s="809"/>
      <c r="AU264" s="809"/>
      <c r="AV264" s="809"/>
      <c r="AW264" s="809"/>
      <c r="AX264" s="809"/>
      <c r="AY264" s="809"/>
      <c r="AZ264" s="809"/>
      <c r="BA264" s="809"/>
      <c r="BB264" s="809"/>
      <c r="BC264" s="809"/>
      <c r="BD264" s="809"/>
      <c r="BE264" s="809"/>
      <c r="BF264" s="809"/>
      <c r="BG264" s="809"/>
      <c r="BH264" s="809"/>
      <c r="BI264" s="809"/>
      <c r="BJ264" s="809"/>
      <c r="BK264" s="809"/>
      <c r="BL264" s="809"/>
      <c r="BM264" s="809"/>
      <c r="BN264" s="809"/>
      <c r="BO264" s="809"/>
      <c r="BP264" s="809"/>
      <c r="BQ264" s="809"/>
      <c r="BR264" s="809"/>
      <c r="BS264" s="809"/>
      <c r="BT264" s="809"/>
      <c r="BU264" s="809"/>
      <c r="BV264" s="809"/>
      <c r="BW264" s="809"/>
      <c r="BX264" s="809"/>
      <c r="BY264" s="809"/>
      <c r="BZ264" s="809"/>
      <c r="CA264" s="809"/>
      <c r="CB264" s="809"/>
      <c r="CC264" s="809"/>
      <c r="CD264" s="809"/>
      <c r="CE264" s="809"/>
      <c r="CF264" s="809"/>
      <c r="CG264" s="809"/>
      <c r="CH264" s="809"/>
      <c r="CI264" s="809"/>
      <c r="CJ264" s="809"/>
      <c r="CK264" s="809"/>
      <c r="CL264" s="107" t="s">
        <v>111</v>
      </c>
      <c r="CM264" s="107"/>
      <c r="CN264" s="108"/>
    </row>
    <row r="265" spans="2:98" ht="36" customHeight="1" x14ac:dyDescent="0.4">
      <c r="B265" s="793" t="s">
        <v>251</v>
      </c>
      <c r="C265" s="794"/>
      <c r="D265" s="794"/>
      <c r="E265" s="794"/>
      <c r="F265" s="794"/>
      <c r="G265" s="794"/>
      <c r="H265" s="794"/>
      <c r="I265" s="794"/>
      <c r="J265" s="794"/>
      <c r="K265" s="794"/>
      <c r="L265" s="794"/>
      <c r="M265" s="794"/>
      <c r="N265" s="794"/>
      <c r="O265" s="794"/>
      <c r="P265" s="794"/>
      <c r="Q265" s="794"/>
      <c r="R265" s="795"/>
      <c r="S265" s="132"/>
      <c r="T265" s="116"/>
      <c r="U265" s="796"/>
      <c r="V265" s="796"/>
      <c r="W265" s="796"/>
      <c r="X265" s="796"/>
      <c r="Y265" s="796"/>
      <c r="Z265" s="796"/>
      <c r="AA265" s="796"/>
      <c r="AB265" s="796"/>
      <c r="AC265" s="796"/>
      <c r="AD265" s="796"/>
      <c r="AE265" s="796"/>
      <c r="AF265" s="796"/>
      <c r="AG265" s="796"/>
      <c r="AH265" s="796"/>
      <c r="AI265" s="796"/>
      <c r="AJ265" s="796"/>
      <c r="AK265" s="796"/>
      <c r="AL265" s="796"/>
      <c r="AM265" s="796"/>
      <c r="AN265" s="797" t="s">
        <v>171</v>
      </c>
      <c r="AO265" s="797"/>
      <c r="AP265" s="797"/>
      <c r="AQ265" s="797"/>
      <c r="AR265" s="798" t="str">
        <f>IF(CQ244=0,"",EOMONTH(CQ244,-1))</f>
        <v/>
      </c>
      <c r="AS265" s="798"/>
      <c r="AT265" s="798"/>
      <c r="AU265" s="798"/>
      <c r="AV265" s="798"/>
      <c r="AW265" s="798"/>
      <c r="AX265" s="798"/>
      <c r="AY265" s="798"/>
      <c r="AZ265" s="798"/>
      <c r="BA265" s="798"/>
      <c r="BB265" s="798"/>
      <c r="BC265" s="798"/>
      <c r="BD265" s="798"/>
      <c r="BE265" s="798"/>
      <c r="BF265" s="798"/>
      <c r="BG265" s="798"/>
      <c r="BH265" s="798"/>
      <c r="BI265" s="798"/>
      <c r="BJ265" s="798"/>
      <c r="BK265" s="116"/>
      <c r="BL265" s="116"/>
      <c r="BM265" s="799" t="s">
        <v>110</v>
      </c>
      <c r="BN265" s="799"/>
      <c r="BO265" s="799"/>
      <c r="BP265" s="800" t="str">
        <f>IF(AR265="","　年　　月間",IF(CQ265&lt;10,DBCS(CQ265),CQ265)&amp;"年"&amp;IF(CR265&lt;10,DBCS(CR265),CR265)&amp;"月間")</f>
        <v>　年　　月間</v>
      </c>
      <c r="BQ265" s="800"/>
      <c r="BR265" s="800"/>
      <c r="BS265" s="800"/>
      <c r="BT265" s="800"/>
      <c r="BU265" s="800"/>
      <c r="BV265" s="800"/>
      <c r="BW265" s="800"/>
      <c r="BX265" s="800"/>
      <c r="BY265" s="800"/>
      <c r="BZ265" s="800"/>
      <c r="CA265" s="800"/>
      <c r="CB265" s="800"/>
      <c r="CC265" s="800"/>
      <c r="CD265" s="800"/>
      <c r="CE265" s="800"/>
      <c r="CF265" s="800"/>
      <c r="CG265" s="800"/>
      <c r="CH265" s="800"/>
      <c r="CI265" s="800"/>
      <c r="CJ265" s="800"/>
      <c r="CK265" s="800"/>
      <c r="CL265" s="797" t="s">
        <v>111</v>
      </c>
      <c r="CM265" s="797"/>
      <c r="CN265" s="801"/>
      <c r="CQ265" s="100" t="e">
        <f>DATEDIF(U265,AR265,"Y")</f>
        <v>#VALUE!</v>
      </c>
      <c r="CR265" s="91" t="e">
        <f>DATEDIF(U265,AR265,"YM")</f>
        <v>#VALUE!</v>
      </c>
      <c r="CS265" s="92"/>
      <c r="CT265" s="91"/>
    </row>
    <row r="266" spans="2:98" ht="36" customHeight="1" x14ac:dyDescent="0.4">
      <c r="B266" s="793" t="s">
        <v>249</v>
      </c>
      <c r="C266" s="794"/>
      <c r="D266" s="794"/>
      <c r="E266" s="794"/>
      <c r="F266" s="794"/>
      <c r="G266" s="794"/>
      <c r="H266" s="794"/>
      <c r="I266" s="794"/>
      <c r="J266" s="794"/>
      <c r="K266" s="794"/>
      <c r="L266" s="794"/>
      <c r="M266" s="794"/>
      <c r="N266" s="794"/>
      <c r="O266" s="794"/>
      <c r="P266" s="794"/>
      <c r="Q266" s="794"/>
      <c r="R266" s="795"/>
      <c r="S266" s="132"/>
      <c r="T266" s="116"/>
      <c r="U266" s="802"/>
      <c r="V266" s="802"/>
      <c r="W266" s="802"/>
      <c r="X266" s="802"/>
      <c r="Y266" s="802"/>
      <c r="Z266" s="802"/>
      <c r="AA266" s="802"/>
      <c r="AB266" s="802"/>
      <c r="AC266" s="802"/>
      <c r="AD266" s="802"/>
      <c r="AE266" s="802"/>
      <c r="AF266" s="802"/>
      <c r="AG266" s="802"/>
      <c r="AH266" s="802"/>
      <c r="AI266" s="802"/>
      <c r="AJ266" s="802"/>
      <c r="AK266" s="802"/>
      <c r="AL266" s="802"/>
      <c r="AM266" s="802"/>
      <c r="AN266" s="803" t="s">
        <v>123</v>
      </c>
      <c r="AO266" s="803"/>
      <c r="AP266" s="803"/>
      <c r="AQ266" s="803"/>
      <c r="AR266" s="134"/>
      <c r="AS266" s="134"/>
      <c r="AT266" s="134"/>
      <c r="AU266" s="134"/>
      <c r="AV266" s="134"/>
      <c r="AW266" s="134"/>
      <c r="AX266" s="134"/>
      <c r="AY266" s="134"/>
      <c r="AZ266" s="134"/>
      <c r="BA266" s="134"/>
      <c r="BB266" s="134"/>
      <c r="BC266" s="134"/>
      <c r="BD266" s="134"/>
      <c r="BE266" s="134"/>
      <c r="BF266" s="134"/>
      <c r="BG266" s="134"/>
      <c r="BH266" s="134"/>
      <c r="BI266" s="134"/>
      <c r="BJ266" s="134"/>
      <c r="BK266" s="116"/>
      <c r="BL266" s="116"/>
      <c r="BM266" s="116"/>
      <c r="BN266" s="116"/>
      <c r="BO266" s="116"/>
      <c r="BP266" s="116"/>
      <c r="BQ266" s="116"/>
      <c r="BR266" s="116"/>
      <c r="BS266" s="116"/>
      <c r="BT266" s="116"/>
      <c r="BU266" s="116"/>
      <c r="BV266" s="116"/>
      <c r="BW266" s="116"/>
      <c r="BX266" s="116"/>
      <c r="BY266" s="116"/>
      <c r="BZ266" s="116"/>
      <c r="CA266" s="116"/>
      <c r="CB266" s="116"/>
      <c r="CC266" s="116"/>
      <c r="CD266" s="116"/>
      <c r="CE266" s="116"/>
      <c r="CF266" s="116"/>
      <c r="CG266" s="116"/>
      <c r="CH266" s="116"/>
      <c r="CI266" s="116"/>
      <c r="CJ266" s="116"/>
      <c r="CK266" s="116"/>
      <c r="CL266" s="115"/>
      <c r="CM266" s="115"/>
      <c r="CN266" s="133"/>
      <c r="CQ266" s="136" t="e">
        <f>DATEDIF(U265,AR265,"D")</f>
        <v>#VALUE!</v>
      </c>
      <c r="CR266" s="135" t="s">
        <v>250</v>
      </c>
      <c r="CS266" s="92"/>
      <c r="CT266" s="91"/>
    </row>
    <row r="267" spans="2:98" ht="21" customHeight="1" x14ac:dyDescent="0.4">
      <c r="B267" s="780" t="s">
        <v>252</v>
      </c>
      <c r="C267" s="781"/>
      <c r="D267" s="781"/>
      <c r="E267" s="781"/>
      <c r="F267" s="781"/>
      <c r="G267" s="781"/>
      <c r="H267" s="781"/>
      <c r="I267" s="781"/>
      <c r="J267" s="781"/>
      <c r="K267" s="781"/>
      <c r="L267" s="781"/>
      <c r="M267" s="781"/>
      <c r="N267" s="781"/>
      <c r="O267" s="781"/>
      <c r="P267" s="781"/>
      <c r="Q267" s="781"/>
      <c r="R267" s="782"/>
      <c r="S267" s="789"/>
      <c r="T267" s="790"/>
      <c r="U267" s="144" t="s">
        <v>253</v>
      </c>
      <c r="V267" s="144"/>
      <c r="W267" s="144"/>
      <c r="X267" s="144"/>
      <c r="Y267" s="144"/>
      <c r="Z267" s="144"/>
      <c r="AA267" s="791"/>
      <c r="AB267" s="791"/>
      <c r="AC267" s="791"/>
      <c r="AD267" s="791"/>
      <c r="AE267" s="791"/>
      <c r="AF267" s="791"/>
      <c r="AG267" s="791"/>
      <c r="AH267" s="791"/>
      <c r="AI267" s="791"/>
      <c r="AJ267" s="791"/>
      <c r="AK267" s="791"/>
      <c r="AL267" s="791"/>
      <c r="AM267" s="791"/>
      <c r="AN267" s="791"/>
      <c r="AO267" s="791"/>
      <c r="AP267" s="791"/>
      <c r="AQ267" s="791"/>
      <c r="AR267" s="791"/>
      <c r="AS267" s="791"/>
      <c r="AT267" s="791"/>
      <c r="AU267" s="791"/>
      <c r="AV267" s="791"/>
      <c r="AW267" s="791"/>
      <c r="AX267" s="791"/>
      <c r="AY267" s="791"/>
      <c r="AZ267" s="791"/>
      <c r="BA267" s="791"/>
      <c r="BB267" s="791"/>
      <c r="BC267" s="791"/>
      <c r="BD267" s="791"/>
      <c r="BE267" s="791"/>
      <c r="BF267" s="791"/>
      <c r="BG267" s="791"/>
      <c r="BH267" s="791"/>
      <c r="BI267" s="791"/>
      <c r="BJ267" s="791"/>
      <c r="BK267" s="791"/>
      <c r="BL267" s="144" t="s">
        <v>254</v>
      </c>
      <c r="BM267" s="144"/>
      <c r="BN267" s="144"/>
      <c r="BO267" s="144"/>
      <c r="BP267" s="144"/>
      <c r="BQ267" s="144"/>
      <c r="BR267" s="144"/>
      <c r="BS267" s="144"/>
      <c r="BT267" s="144"/>
      <c r="BU267" s="144"/>
      <c r="BV267" s="144"/>
      <c r="BW267" s="144"/>
      <c r="BX267" s="144"/>
      <c r="BY267" s="144"/>
      <c r="BZ267" s="144"/>
      <c r="CA267" s="144"/>
      <c r="CB267" s="144"/>
      <c r="CC267" s="144"/>
      <c r="CD267" s="144"/>
      <c r="CE267" s="144"/>
      <c r="CF267" s="144"/>
      <c r="CG267" s="144"/>
      <c r="CH267" s="144"/>
      <c r="CI267" s="144"/>
      <c r="CJ267" s="144"/>
      <c r="CK267" s="144"/>
      <c r="CL267" s="144"/>
      <c r="CM267" s="144"/>
      <c r="CN267" s="145"/>
    </row>
    <row r="268" spans="2:98" ht="21" customHeight="1" x14ac:dyDescent="0.4">
      <c r="B268" s="783"/>
      <c r="C268" s="784"/>
      <c r="D268" s="784"/>
      <c r="E268" s="784"/>
      <c r="F268" s="784"/>
      <c r="G268" s="784"/>
      <c r="H268" s="784"/>
      <c r="I268" s="784"/>
      <c r="J268" s="784"/>
      <c r="K268" s="784"/>
      <c r="L268" s="784"/>
      <c r="M268" s="784"/>
      <c r="N268" s="784"/>
      <c r="O268" s="784"/>
      <c r="P268" s="784"/>
      <c r="Q268" s="784"/>
      <c r="R268" s="785"/>
      <c r="S268" s="52"/>
      <c r="T268" s="53"/>
      <c r="U268" s="792"/>
      <c r="V268" s="792"/>
      <c r="W268" s="792"/>
      <c r="X268" s="792"/>
      <c r="Y268" s="792"/>
      <c r="Z268" s="792"/>
      <c r="AA268" s="792"/>
      <c r="AB268" s="792"/>
      <c r="AC268" s="792"/>
      <c r="AD268" s="792"/>
      <c r="AE268" s="792"/>
      <c r="AF268" s="792"/>
      <c r="AG268" s="792"/>
      <c r="AH268" s="792"/>
      <c r="AI268" s="792"/>
      <c r="AJ268" s="792"/>
      <c r="AK268" s="792"/>
      <c r="AL268" s="792"/>
      <c r="AM268" s="792"/>
      <c r="AN268" s="792"/>
      <c r="AO268" s="792"/>
      <c r="AP268" s="792"/>
      <c r="AQ268" s="792"/>
      <c r="AR268" s="792"/>
      <c r="AS268" s="792"/>
      <c r="AT268" s="792"/>
      <c r="AU268" s="792"/>
      <c r="AV268" s="792"/>
      <c r="AW268" s="792"/>
      <c r="AX268" s="792"/>
      <c r="AY268" s="792"/>
      <c r="AZ268" s="792"/>
      <c r="BA268" s="792"/>
      <c r="BB268" s="792"/>
      <c r="BC268" s="792"/>
      <c r="BD268" s="792"/>
      <c r="BE268" s="792"/>
      <c r="BF268" s="792"/>
      <c r="BG268" s="792"/>
      <c r="BH268" s="792"/>
      <c r="BI268" s="792"/>
      <c r="BJ268" s="792"/>
      <c r="BK268" s="792"/>
      <c r="BL268" s="792"/>
      <c r="BM268" s="792"/>
      <c r="BN268" s="792"/>
      <c r="BO268" s="792"/>
      <c r="BP268" s="792"/>
      <c r="BQ268" s="792"/>
      <c r="BR268" s="792"/>
      <c r="BS268" s="792"/>
      <c r="BT268" s="792"/>
      <c r="BU268" s="792"/>
      <c r="BV268" s="792"/>
      <c r="BW268" s="792"/>
      <c r="BX268" s="792"/>
      <c r="BY268" s="792"/>
      <c r="BZ268" s="792"/>
      <c r="CA268" s="792"/>
      <c r="CB268" s="792"/>
      <c r="CC268" s="792"/>
      <c r="CD268" s="792"/>
      <c r="CE268" s="792"/>
      <c r="CF268" s="792"/>
      <c r="CG268" s="792"/>
      <c r="CH268" s="792"/>
      <c r="CI268" s="792"/>
      <c r="CJ268" s="792"/>
      <c r="CK268" s="792"/>
      <c r="CL268" s="792"/>
      <c r="CM268" s="792"/>
      <c r="CN268" s="108"/>
    </row>
    <row r="269" spans="2:98" ht="21" customHeight="1" x14ac:dyDescent="0.4">
      <c r="B269" s="783"/>
      <c r="C269" s="784"/>
      <c r="D269" s="784"/>
      <c r="E269" s="784"/>
      <c r="F269" s="784"/>
      <c r="G269" s="784"/>
      <c r="H269" s="784"/>
      <c r="I269" s="784"/>
      <c r="J269" s="784"/>
      <c r="K269" s="784"/>
      <c r="L269" s="784"/>
      <c r="M269" s="784"/>
      <c r="N269" s="784"/>
      <c r="O269" s="784"/>
      <c r="P269" s="784"/>
      <c r="Q269" s="784"/>
      <c r="R269" s="785"/>
      <c r="S269" s="789"/>
      <c r="T269" s="790"/>
      <c r="U269" s="144" t="s">
        <v>253</v>
      </c>
      <c r="V269" s="144"/>
      <c r="W269" s="144"/>
      <c r="X269" s="144"/>
      <c r="Y269" s="144"/>
      <c r="Z269" s="144"/>
      <c r="AA269" s="791"/>
      <c r="AB269" s="791"/>
      <c r="AC269" s="791"/>
      <c r="AD269" s="791"/>
      <c r="AE269" s="791"/>
      <c r="AF269" s="791"/>
      <c r="AG269" s="791"/>
      <c r="AH269" s="791"/>
      <c r="AI269" s="791"/>
      <c r="AJ269" s="791"/>
      <c r="AK269" s="791"/>
      <c r="AL269" s="791"/>
      <c r="AM269" s="791"/>
      <c r="AN269" s="791"/>
      <c r="AO269" s="791"/>
      <c r="AP269" s="791"/>
      <c r="AQ269" s="791"/>
      <c r="AR269" s="791"/>
      <c r="AS269" s="791"/>
      <c r="AT269" s="791"/>
      <c r="AU269" s="791"/>
      <c r="AV269" s="791"/>
      <c r="AW269" s="791"/>
      <c r="AX269" s="791"/>
      <c r="AY269" s="791"/>
      <c r="AZ269" s="791"/>
      <c r="BA269" s="791"/>
      <c r="BB269" s="791"/>
      <c r="BC269" s="791"/>
      <c r="BD269" s="791"/>
      <c r="BE269" s="791"/>
      <c r="BF269" s="791"/>
      <c r="BG269" s="791"/>
      <c r="BH269" s="791"/>
      <c r="BI269" s="791"/>
      <c r="BJ269" s="791"/>
      <c r="BK269" s="791"/>
      <c r="BL269" s="144" t="s">
        <v>254</v>
      </c>
      <c r="BM269" s="144"/>
      <c r="BN269" s="144"/>
      <c r="BO269" s="144"/>
      <c r="BP269" s="144"/>
      <c r="BQ269" s="144"/>
      <c r="BR269" s="144"/>
      <c r="BS269" s="144"/>
      <c r="BT269" s="144"/>
      <c r="BU269" s="144"/>
      <c r="BV269" s="144"/>
      <c r="BW269" s="144"/>
      <c r="BX269" s="144"/>
      <c r="BY269" s="144"/>
      <c r="BZ269" s="144"/>
      <c r="CA269" s="144"/>
      <c r="CB269" s="144"/>
      <c r="CC269" s="144"/>
      <c r="CD269" s="144"/>
      <c r="CE269" s="144"/>
      <c r="CF269" s="144"/>
      <c r="CG269" s="144"/>
      <c r="CH269" s="144"/>
      <c r="CI269" s="144"/>
      <c r="CJ269" s="144"/>
      <c r="CK269" s="144"/>
      <c r="CL269" s="144"/>
      <c r="CM269" s="144"/>
      <c r="CN269" s="145"/>
    </row>
    <row r="270" spans="2:98" ht="21" customHeight="1" x14ac:dyDescent="0.4">
      <c r="B270" s="783"/>
      <c r="C270" s="784"/>
      <c r="D270" s="784"/>
      <c r="E270" s="784"/>
      <c r="F270" s="784"/>
      <c r="G270" s="784"/>
      <c r="H270" s="784"/>
      <c r="I270" s="784"/>
      <c r="J270" s="784"/>
      <c r="K270" s="784"/>
      <c r="L270" s="784"/>
      <c r="M270" s="784"/>
      <c r="N270" s="784"/>
      <c r="O270" s="784"/>
      <c r="P270" s="784"/>
      <c r="Q270" s="784"/>
      <c r="R270" s="785"/>
      <c r="S270" s="52"/>
      <c r="T270" s="53"/>
      <c r="U270" s="792"/>
      <c r="V270" s="792"/>
      <c r="W270" s="792"/>
      <c r="X270" s="792"/>
      <c r="Y270" s="792"/>
      <c r="Z270" s="792"/>
      <c r="AA270" s="792"/>
      <c r="AB270" s="792"/>
      <c r="AC270" s="792"/>
      <c r="AD270" s="792"/>
      <c r="AE270" s="792"/>
      <c r="AF270" s="792"/>
      <c r="AG270" s="792"/>
      <c r="AH270" s="792"/>
      <c r="AI270" s="792"/>
      <c r="AJ270" s="792"/>
      <c r="AK270" s="792"/>
      <c r="AL270" s="792"/>
      <c r="AM270" s="792"/>
      <c r="AN270" s="792"/>
      <c r="AO270" s="792"/>
      <c r="AP270" s="792"/>
      <c r="AQ270" s="792"/>
      <c r="AR270" s="792"/>
      <c r="AS270" s="792"/>
      <c r="AT270" s="792"/>
      <c r="AU270" s="792"/>
      <c r="AV270" s="792"/>
      <c r="AW270" s="792"/>
      <c r="AX270" s="792"/>
      <c r="AY270" s="792"/>
      <c r="AZ270" s="792"/>
      <c r="BA270" s="792"/>
      <c r="BB270" s="792"/>
      <c r="BC270" s="792"/>
      <c r="BD270" s="792"/>
      <c r="BE270" s="792"/>
      <c r="BF270" s="792"/>
      <c r="BG270" s="792"/>
      <c r="BH270" s="792"/>
      <c r="BI270" s="792"/>
      <c r="BJ270" s="792"/>
      <c r="BK270" s="792"/>
      <c r="BL270" s="792"/>
      <c r="BM270" s="792"/>
      <c r="BN270" s="792"/>
      <c r="BO270" s="792"/>
      <c r="BP270" s="792"/>
      <c r="BQ270" s="792"/>
      <c r="BR270" s="792"/>
      <c r="BS270" s="792"/>
      <c r="BT270" s="792"/>
      <c r="BU270" s="792"/>
      <c r="BV270" s="792"/>
      <c r="BW270" s="792"/>
      <c r="BX270" s="792"/>
      <c r="BY270" s="792"/>
      <c r="BZ270" s="792"/>
      <c r="CA270" s="792"/>
      <c r="CB270" s="792"/>
      <c r="CC270" s="792"/>
      <c r="CD270" s="792"/>
      <c r="CE270" s="792"/>
      <c r="CF270" s="792"/>
      <c r="CG270" s="792"/>
      <c r="CH270" s="792"/>
      <c r="CI270" s="792"/>
      <c r="CJ270" s="792"/>
      <c r="CK270" s="792"/>
      <c r="CL270" s="792"/>
      <c r="CM270" s="792"/>
      <c r="CN270" s="108"/>
    </row>
    <row r="271" spans="2:98" ht="21" customHeight="1" x14ac:dyDescent="0.4">
      <c r="B271" s="783"/>
      <c r="C271" s="784"/>
      <c r="D271" s="784"/>
      <c r="E271" s="784"/>
      <c r="F271" s="784"/>
      <c r="G271" s="784"/>
      <c r="H271" s="784"/>
      <c r="I271" s="784"/>
      <c r="J271" s="784"/>
      <c r="K271" s="784"/>
      <c r="L271" s="784"/>
      <c r="M271" s="784"/>
      <c r="N271" s="784"/>
      <c r="O271" s="784"/>
      <c r="P271" s="784"/>
      <c r="Q271" s="784"/>
      <c r="R271" s="785"/>
      <c r="S271" s="789"/>
      <c r="T271" s="790"/>
      <c r="U271" s="144" t="s">
        <v>253</v>
      </c>
      <c r="V271" s="144"/>
      <c r="W271" s="144"/>
      <c r="X271" s="144"/>
      <c r="Y271" s="144"/>
      <c r="Z271" s="144"/>
      <c r="AA271" s="791"/>
      <c r="AB271" s="791"/>
      <c r="AC271" s="791"/>
      <c r="AD271" s="791"/>
      <c r="AE271" s="791"/>
      <c r="AF271" s="791"/>
      <c r="AG271" s="791"/>
      <c r="AH271" s="791"/>
      <c r="AI271" s="791"/>
      <c r="AJ271" s="791"/>
      <c r="AK271" s="791"/>
      <c r="AL271" s="791"/>
      <c r="AM271" s="791"/>
      <c r="AN271" s="791"/>
      <c r="AO271" s="791"/>
      <c r="AP271" s="791"/>
      <c r="AQ271" s="791"/>
      <c r="AR271" s="791"/>
      <c r="AS271" s="791"/>
      <c r="AT271" s="791"/>
      <c r="AU271" s="791"/>
      <c r="AV271" s="791"/>
      <c r="AW271" s="791"/>
      <c r="AX271" s="791"/>
      <c r="AY271" s="791"/>
      <c r="AZ271" s="791"/>
      <c r="BA271" s="791"/>
      <c r="BB271" s="791"/>
      <c r="BC271" s="791"/>
      <c r="BD271" s="791"/>
      <c r="BE271" s="791"/>
      <c r="BF271" s="791"/>
      <c r="BG271" s="791"/>
      <c r="BH271" s="791"/>
      <c r="BI271" s="791"/>
      <c r="BJ271" s="791"/>
      <c r="BK271" s="791"/>
      <c r="BL271" s="144" t="s">
        <v>254</v>
      </c>
      <c r="BM271" s="144"/>
      <c r="BN271" s="144"/>
      <c r="BO271" s="144"/>
      <c r="BP271" s="144"/>
      <c r="BQ271" s="144"/>
      <c r="BR271" s="144"/>
      <c r="BS271" s="144"/>
      <c r="BT271" s="144"/>
      <c r="BU271" s="144"/>
      <c r="BV271" s="144"/>
      <c r="BW271" s="144"/>
      <c r="BX271" s="144"/>
      <c r="BY271" s="144"/>
      <c r="BZ271" s="144"/>
      <c r="CA271" s="144"/>
      <c r="CB271" s="144"/>
      <c r="CC271" s="144"/>
      <c r="CD271" s="144"/>
      <c r="CE271" s="144"/>
      <c r="CF271" s="144"/>
      <c r="CG271" s="144"/>
      <c r="CH271" s="144"/>
      <c r="CI271" s="144"/>
      <c r="CJ271" s="144"/>
      <c r="CK271" s="144"/>
      <c r="CL271" s="144"/>
      <c r="CM271" s="144"/>
      <c r="CN271" s="145"/>
    </row>
    <row r="272" spans="2:98" ht="21" customHeight="1" x14ac:dyDescent="0.4">
      <c r="B272" s="786"/>
      <c r="C272" s="787"/>
      <c r="D272" s="787"/>
      <c r="E272" s="787"/>
      <c r="F272" s="787"/>
      <c r="G272" s="787"/>
      <c r="H272" s="787"/>
      <c r="I272" s="787"/>
      <c r="J272" s="787"/>
      <c r="K272" s="787"/>
      <c r="L272" s="787"/>
      <c r="M272" s="787"/>
      <c r="N272" s="787"/>
      <c r="O272" s="787"/>
      <c r="P272" s="787"/>
      <c r="Q272" s="787"/>
      <c r="R272" s="788"/>
      <c r="S272" s="52"/>
      <c r="T272" s="53"/>
      <c r="U272" s="792"/>
      <c r="V272" s="792"/>
      <c r="W272" s="792"/>
      <c r="X272" s="792"/>
      <c r="Y272" s="792"/>
      <c r="Z272" s="792"/>
      <c r="AA272" s="792"/>
      <c r="AB272" s="792"/>
      <c r="AC272" s="792"/>
      <c r="AD272" s="792"/>
      <c r="AE272" s="792"/>
      <c r="AF272" s="792"/>
      <c r="AG272" s="792"/>
      <c r="AH272" s="792"/>
      <c r="AI272" s="792"/>
      <c r="AJ272" s="792"/>
      <c r="AK272" s="792"/>
      <c r="AL272" s="792"/>
      <c r="AM272" s="792"/>
      <c r="AN272" s="792"/>
      <c r="AO272" s="792"/>
      <c r="AP272" s="792"/>
      <c r="AQ272" s="792"/>
      <c r="AR272" s="792"/>
      <c r="AS272" s="792"/>
      <c r="AT272" s="792"/>
      <c r="AU272" s="792"/>
      <c r="AV272" s="792"/>
      <c r="AW272" s="792"/>
      <c r="AX272" s="792"/>
      <c r="AY272" s="792"/>
      <c r="AZ272" s="792"/>
      <c r="BA272" s="792"/>
      <c r="BB272" s="792"/>
      <c r="BC272" s="792"/>
      <c r="BD272" s="792"/>
      <c r="BE272" s="792"/>
      <c r="BF272" s="792"/>
      <c r="BG272" s="792"/>
      <c r="BH272" s="792"/>
      <c r="BI272" s="792"/>
      <c r="BJ272" s="792"/>
      <c r="BK272" s="792"/>
      <c r="BL272" s="792"/>
      <c r="BM272" s="792"/>
      <c r="BN272" s="792"/>
      <c r="BO272" s="792"/>
      <c r="BP272" s="792"/>
      <c r="BQ272" s="792"/>
      <c r="BR272" s="792"/>
      <c r="BS272" s="792"/>
      <c r="BT272" s="792"/>
      <c r="BU272" s="792"/>
      <c r="BV272" s="792"/>
      <c r="BW272" s="792"/>
      <c r="BX272" s="792"/>
      <c r="BY272" s="792"/>
      <c r="BZ272" s="792"/>
      <c r="CA272" s="792"/>
      <c r="CB272" s="792"/>
      <c r="CC272" s="792"/>
      <c r="CD272" s="792"/>
      <c r="CE272" s="792"/>
      <c r="CF272" s="792"/>
      <c r="CG272" s="792"/>
      <c r="CH272" s="792"/>
      <c r="CI272" s="792"/>
      <c r="CJ272" s="792"/>
      <c r="CK272" s="792"/>
      <c r="CL272" s="792"/>
      <c r="CM272" s="792"/>
      <c r="CN272" s="108"/>
    </row>
    <row r="273" spans="1:95" s="142" customFormat="1" ht="9" customHeight="1" x14ac:dyDescent="0.4">
      <c r="A273" s="146"/>
      <c r="B273" s="121"/>
      <c r="C273" s="121"/>
      <c r="D273" s="121"/>
      <c r="E273" s="118"/>
      <c r="F273" s="118"/>
      <c r="G273" s="118"/>
      <c r="H273" s="118"/>
      <c r="I273" s="118"/>
      <c r="J273" s="118"/>
      <c r="K273" s="118"/>
      <c r="L273" s="121"/>
      <c r="M273" s="121"/>
      <c r="N273" s="121"/>
      <c r="O273" s="121"/>
      <c r="P273" s="121"/>
      <c r="Q273" s="121"/>
      <c r="R273" s="121"/>
      <c r="S273" s="140"/>
      <c r="T273" s="140"/>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41"/>
      <c r="CQ273" s="143"/>
    </row>
    <row r="274" spans="1:95" s="138" customFormat="1" ht="15" customHeight="1" x14ac:dyDescent="0.4">
      <c r="A274" s="104"/>
      <c r="B274" s="138" t="s">
        <v>255</v>
      </c>
      <c r="G274" s="779" t="s">
        <v>256</v>
      </c>
      <c r="H274" s="779"/>
      <c r="I274" s="138" t="s">
        <v>258</v>
      </c>
      <c r="CP274" s="139"/>
    </row>
    <row r="275" spans="1:95" s="138" customFormat="1" ht="15" customHeight="1" x14ac:dyDescent="0.4">
      <c r="A275" s="104"/>
      <c r="G275" s="779" t="s">
        <v>257</v>
      </c>
      <c r="H275" s="779"/>
      <c r="I275" s="138" t="s">
        <v>259</v>
      </c>
      <c r="CP275" s="139"/>
    </row>
    <row r="276" spans="1:95" s="138" customFormat="1" ht="15" customHeight="1" x14ac:dyDescent="0.4">
      <c r="A276" s="104"/>
      <c r="G276" s="779"/>
      <c r="H276" s="779"/>
      <c r="I276" s="138" t="s">
        <v>260</v>
      </c>
      <c r="CP276" s="139"/>
    </row>
    <row r="277" spans="1:95" s="138" customFormat="1" ht="15" customHeight="1" x14ac:dyDescent="0.4">
      <c r="A277" s="104"/>
      <c r="G277" s="779"/>
      <c r="H277" s="779"/>
      <c r="I277" s="138" t="s">
        <v>261</v>
      </c>
      <c r="CP277" s="139"/>
    </row>
    <row r="278" spans="1:95" s="138" customFormat="1" ht="15" customHeight="1" x14ac:dyDescent="0.4">
      <c r="A278" s="104"/>
      <c r="G278" s="779"/>
      <c r="H278" s="779"/>
      <c r="I278" s="138" t="s">
        <v>262</v>
      </c>
      <c r="CP278" s="139"/>
    </row>
    <row r="279" spans="1:95" s="138" customFormat="1" ht="15" customHeight="1" x14ac:dyDescent="0.4">
      <c r="A279" s="104"/>
      <c r="G279" s="779" t="s">
        <v>263</v>
      </c>
      <c r="H279" s="779"/>
      <c r="I279" s="138" t="s">
        <v>264</v>
      </c>
      <c r="CP279" s="139"/>
    </row>
    <row r="280" spans="1:95" s="138" customFormat="1" ht="15" customHeight="1" x14ac:dyDescent="0.4">
      <c r="A280" s="104"/>
      <c r="CP280" s="139"/>
    </row>
  </sheetData>
  <mergeCells count="371">
    <mergeCell ref="BP4:BT4"/>
    <mergeCell ref="BU4:BW4"/>
    <mergeCell ref="BX4:BZ4"/>
    <mergeCell ref="CA4:CC4"/>
    <mergeCell ref="CD4:CF4"/>
    <mergeCell ref="CG4:CI4"/>
    <mergeCell ref="CJ4:CL4"/>
    <mergeCell ref="S17:BD17"/>
    <mergeCell ref="BQ17:CJ17"/>
    <mergeCell ref="G114:H114"/>
    <mergeCell ref="G115:H115"/>
    <mergeCell ref="B18:R18"/>
    <mergeCell ref="S18:CN18"/>
    <mergeCell ref="U19:AV19"/>
    <mergeCell ref="AX19:CN19"/>
    <mergeCell ref="B19:R24"/>
    <mergeCell ref="AO20:CK20"/>
    <mergeCell ref="S21:T21"/>
    <mergeCell ref="U21:AV21"/>
    <mergeCell ref="AX21:CN21"/>
    <mergeCell ref="AO22:CK22"/>
    <mergeCell ref="S23:T23"/>
    <mergeCell ref="U23:AV23"/>
    <mergeCell ref="AX23:CN23"/>
    <mergeCell ref="AO24:CK24"/>
    <mergeCell ref="B107:R112"/>
    <mergeCell ref="S107:T107"/>
    <mergeCell ref="AA107:BK107"/>
    <mergeCell ref="U108:CM108"/>
    <mergeCell ref="S109:T109"/>
    <mergeCell ref="AA109:BK109"/>
    <mergeCell ref="U110:CM110"/>
    <mergeCell ref="S111:T111"/>
    <mergeCell ref="AA111:BK111"/>
    <mergeCell ref="U112:CM112"/>
    <mergeCell ref="B105:R105"/>
    <mergeCell ref="U105:AM105"/>
    <mergeCell ref="AN105:AQ105"/>
    <mergeCell ref="AR105:BJ105"/>
    <mergeCell ref="BM105:BO105"/>
    <mergeCell ref="BP105:CK105"/>
    <mergeCell ref="CL105:CN105"/>
    <mergeCell ref="B106:R106"/>
    <mergeCell ref="U106:AM106"/>
    <mergeCell ref="AN106:AQ106"/>
    <mergeCell ref="B97:R97"/>
    <mergeCell ref="S97:BD97"/>
    <mergeCell ref="BQ97:CJ97"/>
    <mergeCell ref="B98:R98"/>
    <mergeCell ref="S98:CN98"/>
    <mergeCell ref="B99:R104"/>
    <mergeCell ref="S99:T99"/>
    <mergeCell ref="U99:AV99"/>
    <mergeCell ref="AX99:CN99"/>
    <mergeCell ref="AO100:CK100"/>
    <mergeCell ref="S101:T101"/>
    <mergeCell ref="U101:AV101"/>
    <mergeCell ref="AX101:CN101"/>
    <mergeCell ref="AO102:CK102"/>
    <mergeCell ref="S103:T103"/>
    <mergeCell ref="U103:AV103"/>
    <mergeCell ref="AX103:CN103"/>
    <mergeCell ref="AO104:CK104"/>
    <mergeCell ref="G74:H74"/>
    <mergeCell ref="G75:H75"/>
    <mergeCell ref="G76:H76"/>
    <mergeCell ref="G77:H77"/>
    <mergeCell ref="G78:H78"/>
    <mergeCell ref="G79:H79"/>
    <mergeCell ref="B81:M81"/>
    <mergeCell ref="B82:CN82"/>
    <mergeCell ref="BP84:BT84"/>
    <mergeCell ref="BU84:BW84"/>
    <mergeCell ref="BX84:BZ84"/>
    <mergeCell ref="CA84:CC84"/>
    <mergeCell ref="CD84:CF84"/>
    <mergeCell ref="CG84:CI84"/>
    <mergeCell ref="CJ84:CL84"/>
    <mergeCell ref="B67:R72"/>
    <mergeCell ref="S67:T67"/>
    <mergeCell ref="AA67:BK67"/>
    <mergeCell ref="U68:CM68"/>
    <mergeCell ref="S69:T69"/>
    <mergeCell ref="AA69:BK69"/>
    <mergeCell ref="U70:CM70"/>
    <mergeCell ref="S71:T71"/>
    <mergeCell ref="AA71:BK71"/>
    <mergeCell ref="U72:CM72"/>
    <mergeCell ref="B65:R65"/>
    <mergeCell ref="U65:AM65"/>
    <mergeCell ref="AN65:AQ65"/>
    <mergeCell ref="AR65:BJ65"/>
    <mergeCell ref="BM65:BO65"/>
    <mergeCell ref="BP65:CK65"/>
    <mergeCell ref="CL65:CN65"/>
    <mergeCell ref="B66:R66"/>
    <mergeCell ref="U66:AM66"/>
    <mergeCell ref="AN66:AQ66"/>
    <mergeCell ref="B57:R57"/>
    <mergeCell ref="S57:BD57"/>
    <mergeCell ref="BQ57:CJ57"/>
    <mergeCell ref="B58:R58"/>
    <mergeCell ref="S58:CN58"/>
    <mergeCell ref="B59:R64"/>
    <mergeCell ref="S59:T59"/>
    <mergeCell ref="U59:AV59"/>
    <mergeCell ref="AX59:CN59"/>
    <mergeCell ref="AO60:CK60"/>
    <mergeCell ref="S61:T61"/>
    <mergeCell ref="U61:AV61"/>
    <mergeCell ref="AX61:CN61"/>
    <mergeCell ref="AO62:CK62"/>
    <mergeCell ref="S63:T63"/>
    <mergeCell ref="U63:AV63"/>
    <mergeCell ref="AX63:CN63"/>
    <mergeCell ref="AO64:CK64"/>
    <mergeCell ref="G34:H34"/>
    <mergeCell ref="G35:H35"/>
    <mergeCell ref="G36:H36"/>
    <mergeCell ref="G37:H37"/>
    <mergeCell ref="G38:H38"/>
    <mergeCell ref="G39:H39"/>
    <mergeCell ref="B41:M41"/>
    <mergeCell ref="B42:CN42"/>
    <mergeCell ref="BP44:BT44"/>
    <mergeCell ref="BU44:BW44"/>
    <mergeCell ref="BX44:BZ44"/>
    <mergeCell ref="CA44:CC44"/>
    <mergeCell ref="CD44:CF44"/>
    <mergeCell ref="CG44:CI44"/>
    <mergeCell ref="CJ44:CL44"/>
    <mergeCell ref="S19:T19"/>
    <mergeCell ref="B1:M1"/>
    <mergeCell ref="B2:CN2"/>
    <mergeCell ref="B17:R17"/>
    <mergeCell ref="B26:R26"/>
    <mergeCell ref="U26:AM26"/>
    <mergeCell ref="AN26:AQ26"/>
    <mergeCell ref="S27:T27"/>
    <mergeCell ref="U28:CM28"/>
    <mergeCell ref="AA27:BK27"/>
    <mergeCell ref="B27:R32"/>
    <mergeCell ref="S29:T29"/>
    <mergeCell ref="AA29:BK29"/>
    <mergeCell ref="U30:CM30"/>
    <mergeCell ref="S31:T31"/>
    <mergeCell ref="AA31:BK31"/>
    <mergeCell ref="U32:CM32"/>
    <mergeCell ref="B25:R25"/>
    <mergeCell ref="U25:AM25"/>
    <mergeCell ref="AN25:AQ25"/>
    <mergeCell ref="AR25:BJ25"/>
    <mergeCell ref="BM25:BO25"/>
    <mergeCell ref="CL25:CN25"/>
    <mergeCell ref="BP25:CK25"/>
    <mergeCell ref="G116:H116"/>
    <mergeCell ref="G117:H117"/>
    <mergeCell ref="G118:H118"/>
    <mergeCell ref="G119:H119"/>
    <mergeCell ref="B121:M121"/>
    <mergeCell ref="B122:CN122"/>
    <mergeCell ref="BP124:BT124"/>
    <mergeCell ref="BU124:BW124"/>
    <mergeCell ref="BX124:BZ124"/>
    <mergeCell ref="CA124:CC124"/>
    <mergeCell ref="CD124:CF124"/>
    <mergeCell ref="CG124:CI124"/>
    <mergeCell ref="CJ124:CL124"/>
    <mergeCell ref="B137:R137"/>
    <mergeCell ref="S137:BD137"/>
    <mergeCell ref="BQ137:CJ137"/>
    <mergeCell ref="B138:R138"/>
    <mergeCell ref="S138:CN138"/>
    <mergeCell ref="B139:R144"/>
    <mergeCell ref="S139:T139"/>
    <mergeCell ref="U139:AV139"/>
    <mergeCell ref="AX139:CN139"/>
    <mergeCell ref="AO140:CK140"/>
    <mergeCell ref="S141:T141"/>
    <mergeCell ref="U141:AV141"/>
    <mergeCell ref="AX141:CN141"/>
    <mergeCell ref="AO142:CK142"/>
    <mergeCell ref="S143:T143"/>
    <mergeCell ref="U143:AV143"/>
    <mergeCell ref="AX143:CN143"/>
    <mergeCell ref="AO144:CK144"/>
    <mergeCell ref="B145:R145"/>
    <mergeCell ref="U145:AM145"/>
    <mergeCell ref="AN145:AQ145"/>
    <mergeCell ref="AR145:BJ145"/>
    <mergeCell ref="BM145:BO145"/>
    <mergeCell ref="BP145:CK145"/>
    <mergeCell ref="CL145:CN145"/>
    <mergeCell ref="B146:R146"/>
    <mergeCell ref="U146:AM146"/>
    <mergeCell ref="AN146:AQ146"/>
    <mergeCell ref="B147:R152"/>
    <mergeCell ref="S147:T147"/>
    <mergeCell ref="AA147:BK147"/>
    <mergeCell ref="U148:CM148"/>
    <mergeCell ref="S149:T149"/>
    <mergeCell ref="AA149:BK149"/>
    <mergeCell ref="U150:CM150"/>
    <mergeCell ref="S151:T151"/>
    <mergeCell ref="AA151:BK151"/>
    <mergeCell ref="U152:CM152"/>
    <mergeCell ref="G154:H154"/>
    <mergeCell ref="G155:H155"/>
    <mergeCell ref="G156:H156"/>
    <mergeCell ref="G157:H157"/>
    <mergeCell ref="G158:H158"/>
    <mergeCell ref="G159:H159"/>
    <mergeCell ref="B161:M161"/>
    <mergeCell ref="B162:CN162"/>
    <mergeCell ref="BP164:BT164"/>
    <mergeCell ref="BU164:BW164"/>
    <mergeCell ref="BX164:BZ164"/>
    <mergeCell ref="CA164:CC164"/>
    <mergeCell ref="CD164:CF164"/>
    <mergeCell ref="CG164:CI164"/>
    <mergeCell ref="CJ164:CL164"/>
    <mergeCell ref="B177:R177"/>
    <mergeCell ref="S177:BD177"/>
    <mergeCell ref="BQ177:CJ177"/>
    <mergeCell ref="B178:R178"/>
    <mergeCell ref="S178:CN178"/>
    <mergeCell ref="B179:R184"/>
    <mergeCell ref="S179:T179"/>
    <mergeCell ref="U179:AV179"/>
    <mergeCell ref="AX179:CN179"/>
    <mergeCell ref="AO180:CK180"/>
    <mergeCell ref="S181:T181"/>
    <mergeCell ref="U181:AV181"/>
    <mergeCell ref="AX181:CN181"/>
    <mergeCell ref="AO182:CK182"/>
    <mergeCell ref="S183:T183"/>
    <mergeCell ref="U183:AV183"/>
    <mergeCell ref="AX183:CN183"/>
    <mergeCell ref="AO184:CK184"/>
    <mergeCell ref="B185:R185"/>
    <mergeCell ref="U185:AM185"/>
    <mergeCell ref="AN185:AQ185"/>
    <mergeCell ref="AR185:BJ185"/>
    <mergeCell ref="BM185:BO185"/>
    <mergeCell ref="BP185:CK185"/>
    <mergeCell ref="CL185:CN185"/>
    <mergeCell ref="B186:R186"/>
    <mergeCell ref="U186:AM186"/>
    <mergeCell ref="AN186:AQ186"/>
    <mergeCell ref="B187:R192"/>
    <mergeCell ref="S187:T187"/>
    <mergeCell ref="AA187:BK187"/>
    <mergeCell ref="U188:CM188"/>
    <mergeCell ref="S189:T189"/>
    <mergeCell ref="AA189:BK189"/>
    <mergeCell ref="U190:CM190"/>
    <mergeCell ref="S191:T191"/>
    <mergeCell ref="AA191:BK191"/>
    <mergeCell ref="U192:CM192"/>
    <mergeCell ref="G194:H194"/>
    <mergeCell ref="G195:H195"/>
    <mergeCell ref="G196:H196"/>
    <mergeCell ref="G197:H197"/>
    <mergeCell ref="G198:H198"/>
    <mergeCell ref="G199:H199"/>
    <mergeCell ref="B201:M201"/>
    <mergeCell ref="B202:CN202"/>
    <mergeCell ref="BP204:BT204"/>
    <mergeCell ref="BU204:BW204"/>
    <mergeCell ref="BX204:BZ204"/>
    <mergeCell ref="CA204:CC204"/>
    <mergeCell ref="CD204:CF204"/>
    <mergeCell ref="CG204:CI204"/>
    <mergeCell ref="CJ204:CL204"/>
    <mergeCell ref="B217:R217"/>
    <mergeCell ref="S217:BD217"/>
    <mergeCell ref="BQ217:CJ217"/>
    <mergeCell ref="B218:R218"/>
    <mergeCell ref="S218:CN218"/>
    <mergeCell ref="B219:R224"/>
    <mergeCell ref="S219:T219"/>
    <mergeCell ref="U219:AV219"/>
    <mergeCell ref="AX219:CN219"/>
    <mergeCell ref="AO220:CK220"/>
    <mergeCell ref="S221:T221"/>
    <mergeCell ref="U221:AV221"/>
    <mergeCell ref="AX221:CN221"/>
    <mergeCell ref="AO222:CK222"/>
    <mergeCell ref="S223:T223"/>
    <mergeCell ref="U223:AV223"/>
    <mergeCell ref="AX223:CN223"/>
    <mergeCell ref="AO224:CK224"/>
    <mergeCell ref="B225:R225"/>
    <mergeCell ref="U225:AM225"/>
    <mergeCell ref="AN225:AQ225"/>
    <mergeCell ref="AR225:BJ225"/>
    <mergeCell ref="BM225:BO225"/>
    <mergeCell ref="BP225:CK225"/>
    <mergeCell ref="CL225:CN225"/>
    <mergeCell ref="B226:R226"/>
    <mergeCell ref="U226:AM226"/>
    <mergeCell ref="AN226:AQ226"/>
    <mergeCell ref="B227:R232"/>
    <mergeCell ref="S227:T227"/>
    <mergeCell ref="AA227:BK227"/>
    <mergeCell ref="U228:CM228"/>
    <mergeCell ref="S229:T229"/>
    <mergeCell ref="AA229:BK229"/>
    <mergeCell ref="U230:CM230"/>
    <mergeCell ref="S231:T231"/>
    <mergeCell ref="AA231:BK231"/>
    <mergeCell ref="U232:CM232"/>
    <mergeCell ref="G234:H234"/>
    <mergeCell ref="G235:H235"/>
    <mergeCell ref="G236:H236"/>
    <mergeCell ref="G237:H237"/>
    <mergeCell ref="G238:H238"/>
    <mergeCell ref="G239:H239"/>
    <mergeCell ref="B241:M241"/>
    <mergeCell ref="B242:CN242"/>
    <mergeCell ref="BP244:BT244"/>
    <mergeCell ref="BU244:BW244"/>
    <mergeCell ref="BX244:BZ244"/>
    <mergeCell ref="CA244:CC244"/>
    <mergeCell ref="CD244:CF244"/>
    <mergeCell ref="CG244:CI244"/>
    <mergeCell ref="CJ244:CL244"/>
    <mergeCell ref="B257:R257"/>
    <mergeCell ref="S257:BD257"/>
    <mergeCell ref="BQ257:CJ257"/>
    <mergeCell ref="B258:R258"/>
    <mergeCell ref="S258:CN258"/>
    <mergeCell ref="B259:R264"/>
    <mergeCell ref="S259:T259"/>
    <mergeCell ref="U259:AV259"/>
    <mergeCell ref="AX259:CN259"/>
    <mergeCell ref="AO260:CK260"/>
    <mergeCell ref="S261:T261"/>
    <mergeCell ref="U261:AV261"/>
    <mergeCell ref="AX261:CN261"/>
    <mergeCell ref="AO262:CK262"/>
    <mergeCell ref="S263:T263"/>
    <mergeCell ref="U263:AV263"/>
    <mergeCell ref="AX263:CN263"/>
    <mergeCell ref="AO264:CK264"/>
    <mergeCell ref="B265:R265"/>
    <mergeCell ref="U265:AM265"/>
    <mergeCell ref="AN265:AQ265"/>
    <mergeCell ref="AR265:BJ265"/>
    <mergeCell ref="BM265:BO265"/>
    <mergeCell ref="BP265:CK265"/>
    <mergeCell ref="CL265:CN265"/>
    <mergeCell ref="B266:R266"/>
    <mergeCell ref="U266:AM266"/>
    <mergeCell ref="AN266:AQ266"/>
    <mergeCell ref="G274:H274"/>
    <mergeCell ref="G275:H275"/>
    <mergeCell ref="G276:H276"/>
    <mergeCell ref="G277:H277"/>
    <mergeCell ref="G278:H278"/>
    <mergeCell ref="G279:H279"/>
    <mergeCell ref="B267:R272"/>
    <mergeCell ref="S267:T267"/>
    <mergeCell ref="AA267:BK267"/>
    <mergeCell ref="U268:CM268"/>
    <mergeCell ref="S269:T269"/>
    <mergeCell ref="AA269:BK269"/>
    <mergeCell ref="U270:CM270"/>
    <mergeCell ref="S271:T271"/>
    <mergeCell ref="AA271:BK271"/>
    <mergeCell ref="U272:CM272"/>
  </mergeCells>
  <phoneticPr fontI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3D92F-84C8-42C2-AA43-439BF360F6DB}">
  <dimension ref="A1:CT280"/>
  <sheetViews>
    <sheetView view="pageBreakPreview" topLeftCell="A271" zoomScaleNormal="100" zoomScaleSheetLayoutView="100" workbookViewId="0">
      <selection activeCell="BM13" sqref="BM13:BR13"/>
    </sheetView>
  </sheetViews>
  <sheetFormatPr defaultColWidth="0.875" defaultRowHeight="18" customHeight="1" x14ac:dyDescent="0.4"/>
  <cols>
    <col min="1" max="1" width="8" style="104" bestFit="1" customWidth="1"/>
    <col min="2" max="94" width="0.875" style="46"/>
    <col min="95" max="95" width="9.125" style="98" bestFit="1" customWidth="1"/>
    <col min="96" max="96" width="6.5" style="46" customWidth="1"/>
    <col min="97" max="98" width="3.5" style="46" bestFit="1" customWidth="1"/>
    <col min="99" max="16384" width="0.875" style="46"/>
  </cols>
  <sheetData>
    <row r="1" spans="1:96" ht="18" customHeight="1" x14ac:dyDescent="0.4">
      <c r="A1" s="104" t="s">
        <v>265</v>
      </c>
      <c r="B1" s="338" t="s">
        <v>216</v>
      </c>
      <c r="C1" s="314"/>
      <c r="D1" s="314"/>
      <c r="E1" s="314"/>
      <c r="F1" s="314"/>
      <c r="G1" s="314"/>
      <c r="H1" s="314"/>
      <c r="I1" s="314"/>
      <c r="J1" s="314"/>
      <c r="K1" s="314"/>
      <c r="L1" s="314"/>
      <c r="M1" s="339"/>
    </row>
    <row r="2" spans="1:96" ht="18" customHeight="1" x14ac:dyDescent="0.4">
      <c r="B2" s="810" t="s">
        <v>217</v>
      </c>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c r="AH2" s="810"/>
      <c r="AI2" s="810"/>
      <c r="AJ2" s="810"/>
      <c r="AK2" s="810"/>
      <c r="AL2" s="810"/>
      <c r="AM2" s="810"/>
      <c r="AN2" s="810"/>
      <c r="AO2" s="810"/>
      <c r="AP2" s="810"/>
      <c r="AQ2" s="810"/>
      <c r="AR2" s="810"/>
      <c r="AS2" s="810"/>
      <c r="AT2" s="810"/>
      <c r="AU2" s="810"/>
      <c r="AV2" s="810"/>
      <c r="AW2" s="810"/>
      <c r="AX2" s="810"/>
      <c r="AY2" s="810"/>
      <c r="AZ2" s="810"/>
      <c r="BA2" s="810"/>
      <c r="BB2" s="810"/>
      <c r="BC2" s="810"/>
      <c r="BD2" s="810"/>
      <c r="BE2" s="810"/>
      <c r="BF2" s="810"/>
      <c r="BG2" s="810"/>
      <c r="BH2" s="810"/>
      <c r="BI2" s="810"/>
      <c r="BJ2" s="810"/>
      <c r="BK2" s="810"/>
      <c r="BL2" s="810"/>
      <c r="BM2" s="810"/>
      <c r="BN2" s="810"/>
      <c r="BO2" s="810"/>
      <c r="BP2" s="810"/>
      <c r="BQ2" s="810"/>
      <c r="BR2" s="810"/>
      <c r="BS2" s="810"/>
      <c r="BT2" s="810"/>
      <c r="BU2" s="810"/>
      <c r="BV2" s="810"/>
      <c r="BW2" s="810"/>
      <c r="BX2" s="810"/>
      <c r="BY2" s="810"/>
      <c r="BZ2" s="810"/>
      <c r="CA2" s="810"/>
      <c r="CB2" s="810"/>
      <c r="CC2" s="810"/>
      <c r="CD2" s="810"/>
      <c r="CE2" s="810"/>
      <c r="CF2" s="810"/>
      <c r="CG2" s="810"/>
      <c r="CH2" s="810"/>
      <c r="CI2" s="810"/>
      <c r="CJ2" s="810"/>
      <c r="CK2" s="810"/>
      <c r="CL2" s="810"/>
      <c r="CM2" s="810"/>
      <c r="CN2" s="810"/>
    </row>
    <row r="3" spans="1:96" ht="15.95" customHeight="1" x14ac:dyDescent="0.4"/>
    <row r="4" spans="1:96" ht="15.95" customHeight="1" x14ac:dyDescent="0.4">
      <c r="BP4" s="811" t="s">
        <v>221</v>
      </c>
      <c r="BQ4" s="811"/>
      <c r="BR4" s="811"/>
      <c r="BS4" s="811"/>
      <c r="BT4" s="811"/>
      <c r="BU4" s="812"/>
      <c r="BV4" s="812"/>
      <c r="BW4" s="812"/>
      <c r="BX4" s="811" t="s">
        <v>165</v>
      </c>
      <c r="BY4" s="811"/>
      <c r="BZ4" s="811"/>
      <c r="CA4" s="812"/>
      <c r="CB4" s="812"/>
      <c r="CC4" s="812"/>
      <c r="CD4" s="811" t="s">
        <v>167</v>
      </c>
      <c r="CE4" s="811"/>
      <c r="CF4" s="811"/>
      <c r="CG4" s="812"/>
      <c r="CH4" s="812"/>
      <c r="CI4" s="812"/>
      <c r="CJ4" s="811" t="s">
        <v>123</v>
      </c>
      <c r="CK4" s="811"/>
      <c r="CL4" s="811"/>
      <c r="CQ4" s="100">
        <f>IF(CG4="",0,VALUE("R"&amp;BU4&amp;"."&amp;CA4&amp;"."&amp;CG4))</f>
        <v>0</v>
      </c>
      <c r="CR4" s="124">
        <f>IF(CQ4=0,0,DATE(YEAR(CQ4),MONTH(CQ4)-1,DAY(CQ4)))</f>
        <v>0</v>
      </c>
    </row>
    <row r="5" spans="1:96" ht="15.95" customHeight="1" x14ac:dyDescent="0.4"/>
    <row r="6" spans="1:96" ht="15.95" customHeight="1" x14ac:dyDescent="0.4">
      <c r="E6" s="46" t="s">
        <v>220</v>
      </c>
    </row>
    <row r="7" spans="1:96" ht="15.95" customHeight="1" x14ac:dyDescent="0.4">
      <c r="CJ7" s="98"/>
      <c r="CQ7" s="46"/>
    </row>
    <row r="8" spans="1:96" ht="15.95" customHeight="1" x14ac:dyDescent="0.4">
      <c r="AP8" s="46" t="s">
        <v>218</v>
      </c>
      <c r="CJ8" s="98"/>
      <c r="CQ8" s="46"/>
    </row>
    <row r="9" spans="1:96" ht="15.95" customHeight="1" x14ac:dyDescent="0.4">
      <c r="AP9" s="46" t="s">
        <v>64</v>
      </c>
      <c r="BD9" s="817"/>
      <c r="BE9" s="817"/>
      <c r="BF9" s="817"/>
      <c r="BG9" s="817"/>
      <c r="BH9" s="817"/>
      <c r="BI9" s="817"/>
      <c r="BJ9" s="817"/>
      <c r="BK9" s="817"/>
      <c r="BL9" s="817"/>
      <c r="BM9" s="817"/>
      <c r="BN9" s="817"/>
      <c r="BO9" s="817"/>
      <c r="BP9" s="817"/>
      <c r="BQ9" s="817"/>
      <c r="BR9" s="817"/>
      <c r="BS9" s="817"/>
      <c r="BT9" s="817"/>
      <c r="BU9" s="817"/>
      <c r="BV9" s="817"/>
      <c r="BW9" s="817"/>
      <c r="BX9" s="817"/>
      <c r="BY9" s="817"/>
      <c r="BZ9" s="817"/>
      <c r="CA9" s="817"/>
      <c r="CB9" s="817"/>
      <c r="CC9" s="817"/>
      <c r="CD9" s="817"/>
      <c r="CE9" s="817"/>
      <c r="CF9" s="817"/>
      <c r="CG9" s="817"/>
      <c r="CH9" s="817"/>
      <c r="CI9" s="817"/>
      <c r="CJ9" s="817"/>
      <c r="CK9" s="817"/>
      <c r="CL9" s="817"/>
      <c r="CM9" s="817"/>
      <c r="CN9" s="817"/>
      <c r="CQ9" s="46"/>
    </row>
    <row r="10" spans="1:96" ht="15.95" customHeight="1" x14ac:dyDescent="0.4">
      <c r="AP10" s="46" t="s">
        <v>52</v>
      </c>
      <c r="BD10" s="817"/>
      <c r="BE10" s="817"/>
      <c r="BF10" s="817"/>
      <c r="BG10" s="817"/>
      <c r="BH10" s="817"/>
      <c r="BI10" s="817"/>
      <c r="BJ10" s="817"/>
      <c r="BK10" s="817"/>
      <c r="BL10" s="817"/>
      <c r="BM10" s="817"/>
      <c r="BN10" s="817"/>
      <c r="BO10" s="817"/>
      <c r="BP10" s="817"/>
      <c r="BQ10" s="817"/>
      <c r="BR10" s="817"/>
      <c r="BS10" s="817"/>
      <c r="BT10" s="817"/>
      <c r="BU10" s="817"/>
      <c r="BV10" s="817"/>
      <c r="BW10" s="817"/>
      <c r="BX10" s="817"/>
      <c r="BY10" s="817"/>
      <c r="BZ10" s="817"/>
      <c r="CA10" s="817"/>
      <c r="CB10" s="817"/>
      <c r="CC10" s="817"/>
      <c r="CD10" s="817"/>
      <c r="CE10" s="817"/>
      <c r="CF10" s="817"/>
      <c r="CG10" s="817"/>
      <c r="CH10" s="817"/>
      <c r="CI10" s="817"/>
      <c r="CJ10" s="817"/>
      <c r="CK10" s="817"/>
      <c r="CL10" s="817"/>
      <c r="CM10" s="817"/>
      <c r="CN10" s="817"/>
      <c r="CQ10" s="46"/>
    </row>
    <row r="11" spans="1:96" ht="9" customHeight="1" x14ac:dyDescent="0.4">
      <c r="CJ11" s="98"/>
      <c r="CQ11" s="46"/>
    </row>
    <row r="12" spans="1:96" ht="15.95" customHeight="1" x14ac:dyDescent="0.4">
      <c r="AP12" s="46" t="s">
        <v>219</v>
      </c>
      <c r="BD12" s="815"/>
      <c r="BE12" s="815"/>
      <c r="BF12" s="815"/>
      <c r="BG12" s="815"/>
      <c r="BH12" s="815"/>
      <c r="BI12" s="815"/>
      <c r="BJ12" s="815"/>
      <c r="BK12" s="815"/>
      <c r="BL12" s="815"/>
      <c r="BM12" s="815"/>
      <c r="BN12" s="815"/>
      <c r="BO12" s="815"/>
      <c r="BP12" s="815"/>
      <c r="BQ12" s="815"/>
      <c r="BR12" s="815"/>
      <c r="BS12" s="815"/>
      <c r="BT12" s="815"/>
      <c r="BU12" s="815"/>
      <c r="BV12" s="815"/>
      <c r="BW12" s="815"/>
      <c r="BX12" s="815"/>
      <c r="BY12" s="815"/>
      <c r="BZ12" s="815"/>
      <c r="CA12" s="815"/>
      <c r="CB12" s="815"/>
      <c r="CC12" s="815"/>
      <c r="CD12" s="815"/>
      <c r="CE12" s="815"/>
      <c r="CF12" s="815"/>
      <c r="CG12" s="815"/>
      <c r="CH12" s="815"/>
      <c r="CI12" s="815"/>
      <c r="CJ12" s="815"/>
      <c r="CK12" s="815"/>
      <c r="CL12" s="813" t="s">
        <v>272</v>
      </c>
      <c r="CM12" s="813"/>
      <c r="CN12" s="813"/>
      <c r="CQ12" s="46"/>
    </row>
    <row r="13" spans="1:96" ht="15.95" customHeight="1" x14ac:dyDescent="0.4">
      <c r="AP13" s="46" t="s">
        <v>63</v>
      </c>
      <c r="BD13" s="814"/>
      <c r="BE13" s="814"/>
      <c r="BF13" s="814"/>
      <c r="BG13" s="814"/>
      <c r="BH13" s="814"/>
      <c r="BI13" s="814"/>
      <c r="BJ13" s="814"/>
      <c r="BK13" s="813" t="s">
        <v>110</v>
      </c>
      <c r="BL13" s="813"/>
      <c r="BM13" s="815"/>
      <c r="BN13" s="815"/>
      <c r="BO13" s="815"/>
      <c r="BP13" s="815"/>
      <c r="BQ13" s="815"/>
      <c r="BR13" s="815"/>
      <c r="BS13" s="813" t="s">
        <v>111</v>
      </c>
      <c r="BT13" s="813"/>
      <c r="BU13" s="816"/>
      <c r="BV13" s="816"/>
      <c r="BW13" s="816"/>
      <c r="BX13" s="816"/>
      <c r="BY13" s="816"/>
      <c r="BZ13" s="816"/>
      <c r="CA13" s="816"/>
      <c r="CB13" s="147"/>
      <c r="CC13" s="147"/>
      <c r="CD13" s="147"/>
      <c r="CE13" s="147"/>
      <c r="CF13" s="147"/>
      <c r="CG13" s="147"/>
      <c r="CH13" s="147"/>
      <c r="CI13" s="147"/>
      <c r="CJ13" s="148"/>
      <c r="CK13" s="147"/>
      <c r="CL13" s="147"/>
      <c r="CM13" s="147"/>
      <c r="CN13" s="147"/>
      <c r="CQ13" s="46"/>
    </row>
    <row r="14" spans="1:96" ht="15.95" customHeight="1" x14ac:dyDescent="0.4">
      <c r="CJ14" s="98"/>
      <c r="CQ14" s="46"/>
    </row>
    <row r="15" spans="1:96" ht="18" customHeight="1" x14ac:dyDescent="0.4">
      <c r="B15" s="46" t="s">
        <v>222</v>
      </c>
      <c r="CJ15" s="98"/>
      <c r="CQ15" s="46"/>
    </row>
    <row r="16" spans="1:96" ht="6" customHeight="1" x14ac:dyDescent="0.4">
      <c r="CJ16" s="98"/>
      <c r="CQ16" s="46"/>
    </row>
    <row r="17" spans="2:98" ht="27" customHeight="1" x14ac:dyDescent="0.4">
      <c r="B17" s="338" t="s">
        <v>224</v>
      </c>
      <c r="C17" s="314"/>
      <c r="D17" s="314"/>
      <c r="E17" s="314"/>
      <c r="F17" s="314"/>
      <c r="G17" s="314"/>
      <c r="H17" s="314"/>
      <c r="I17" s="314"/>
      <c r="J17" s="314"/>
      <c r="K17" s="314"/>
      <c r="L17" s="314"/>
      <c r="M17" s="314"/>
      <c r="N17" s="314"/>
      <c r="O17" s="314"/>
      <c r="P17" s="314"/>
      <c r="Q17" s="314"/>
      <c r="R17" s="339"/>
      <c r="S17" s="804" t="str">
        <f>IF(基本事項!N48="","",基本事項!N48)</f>
        <v/>
      </c>
      <c r="T17" s="805"/>
      <c r="U17" s="805"/>
      <c r="V17" s="805"/>
      <c r="W17" s="805"/>
      <c r="X17" s="805"/>
      <c r="Y17" s="805"/>
      <c r="Z17" s="805"/>
      <c r="AA17" s="805"/>
      <c r="AB17" s="805"/>
      <c r="AC17" s="805"/>
      <c r="AD17" s="805"/>
      <c r="AE17" s="805"/>
      <c r="AF17" s="805"/>
      <c r="AG17" s="805"/>
      <c r="AH17" s="805"/>
      <c r="AI17" s="805"/>
      <c r="AJ17" s="805"/>
      <c r="AK17" s="805"/>
      <c r="AL17" s="805"/>
      <c r="AM17" s="805"/>
      <c r="AN17" s="805"/>
      <c r="AO17" s="805"/>
      <c r="AP17" s="805"/>
      <c r="AQ17" s="805"/>
      <c r="AR17" s="805"/>
      <c r="AS17" s="805"/>
      <c r="AT17" s="805"/>
      <c r="AU17" s="805"/>
      <c r="AV17" s="805"/>
      <c r="AW17" s="805"/>
      <c r="AX17" s="805"/>
      <c r="AY17" s="805"/>
      <c r="AZ17" s="805"/>
      <c r="BA17" s="805"/>
      <c r="BB17" s="805"/>
      <c r="BC17" s="805"/>
      <c r="BD17" s="805"/>
      <c r="BE17" s="115" t="s">
        <v>223</v>
      </c>
      <c r="BF17" s="115"/>
      <c r="BG17" s="115"/>
      <c r="BH17" s="115"/>
      <c r="BI17" s="115"/>
      <c r="BJ17" s="115"/>
      <c r="BK17" s="115"/>
      <c r="BL17" s="115"/>
      <c r="BM17" s="115"/>
      <c r="BN17" s="115"/>
      <c r="BO17" s="115"/>
      <c r="BP17" s="115"/>
      <c r="BQ17" s="800" t="str">
        <f>IF(CQ17=0,"",CR17&amp;CT17&amp;"年"&amp;IF(MONTH(CQ17)&lt;10,DBCS(MONTH(CQ17)),MONTH(CQ17))&amp;"月"&amp;IF(DAY(CQ17)&lt;10,DBCS(DAY(CQ17)),DAY(CQ17))&amp;"日")</f>
        <v/>
      </c>
      <c r="BR17" s="800"/>
      <c r="BS17" s="800"/>
      <c r="BT17" s="800"/>
      <c r="BU17" s="800"/>
      <c r="BV17" s="800"/>
      <c r="BW17" s="800"/>
      <c r="BX17" s="800"/>
      <c r="BY17" s="800"/>
      <c r="BZ17" s="800"/>
      <c r="CA17" s="800"/>
      <c r="CB17" s="800"/>
      <c r="CC17" s="800"/>
      <c r="CD17" s="800"/>
      <c r="CE17" s="800"/>
      <c r="CF17" s="800"/>
      <c r="CG17" s="800"/>
      <c r="CH17" s="800"/>
      <c r="CI17" s="800"/>
      <c r="CJ17" s="800"/>
      <c r="CK17" s="116" t="s">
        <v>111</v>
      </c>
      <c r="CL17" s="116"/>
      <c r="CM17" s="116"/>
      <c r="CN17" s="117"/>
      <c r="CQ17" s="123">
        <f>基本事項!N49</f>
        <v>0</v>
      </c>
      <c r="CR17" s="91" t="str">
        <f>IF(CQ17&lt;32516,"昭和","平成")</f>
        <v>昭和</v>
      </c>
      <c r="CS17" s="92">
        <f>IF(CQ17&lt;32516,YEAR(CQ17)-1925,YEAR(CQ17)-1988)</f>
        <v>-25</v>
      </c>
      <c r="CT17" s="91">
        <f>IF(AND(CS17&gt;1,CS17&lt;10),DBCS(CS17),IF(CS17=1,"元",CS17))</f>
        <v>-25</v>
      </c>
    </row>
    <row r="18" spans="2:98" ht="36" customHeight="1" x14ac:dyDescent="0.4">
      <c r="B18" s="780" t="s">
        <v>225</v>
      </c>
      <c r="C18" s="781"/>
      <c r="D18" s="781"/>
      <c r="E18" s="781"/>
      <c r="F18" s="781"/>
      <c r="G18" s="781"/>
      <c r="H18" s="781"/>
      <c r="I18" s="781"/>
      <c r="J18" s="781"/>
      <c r="K18" s="781"/>
      <c r="L18" s="781"/>
      <c r="M18" s="781"/>
      <c r="N18" s="781"/>
      <c r="O18" s="781"/>
      <c r="P18" s="781"/>
      <c r="Q18" s="781"/>
      <c r="R18" s="782"/>
      <c r="S18" s="804" t="str">
        <f>IF(基本事項!N51="","",基本事項!N51)</f>
        <v/>
      </c>
      <c r="T18" s="805"/>
      <c r="U18" s="805"/>
      <c r="V18" s="805"/>
      <c r="W18" s="805"/>
      <c r="X18" s="805"/>
      <c r="Y18" s="805"/>
      <c r="Z18" s="805"/>
      <c r="AA18" s="805"/>
      <c r="AB18" s="805"/>
      <c r="AC18" s="805"/>
      <c r="AD18" s="805"/>
      <c r="AE18" s="805"/>
      <c r="AF18" s="805"/>
      <c r="AG18" s="805"/>
      <c r="AH18" s="805"/>
      <c r="AI18" s="805"/>
      <c r="AJ18" s="805"/>
      <c r="AK18" s="805"/>
      <c r="AL18" s="805"/>
      <c r="AM18" s="805"/>
      <c r="AN18" s="805"/>
      <c r="AO18" s="805"/>
      <c r="AP18" s="805"/>
      <c r="AQ18" s="805"/>
      <c r="AR18" s="805"/>
      <c r="AS18" s="805"/>
      <c r="AT18" s="805"/>
      <c r="AU18" s="805"/>
      <c r="AV18" s="805"/>
      <c r="AW18" s="805"/>
      <c r="AX18" s="805"/>
      <c r="AY18" s="805"/>
      <c r="AZ18" s="805"/>
      <c r="BA18" s="805"/>
      <c r="BB18" s="805"/>
      <c r="BC18" s="805"/>
      <c r="BD18" s="805"/>
      <c r="BE18" s="805"/>
      <c r="BF18" s="805"/>
      <c r="BG18" s="805"/>
      <c r="BH18" s="805"/>
      <c r="BI18" s="805"/>
      <c r="BJ18" s="805"/>
      <c r="BK18" s="805"/>
      <c r="BL18" s="805"/>
      <c r="BM18" s="805"/>
      <c r="BN18" s="805"/>
      <c r="BO18" s="805"/>
      <c r="BP18" s="805"/>
      <c r="BQ18" s="805"/>
      <c r="BR18" s="805"/>
      <c r="BS18" s="805"/>
      <c r="BT18" s="805"/>
      <c r="BU18" s="805"/>
      <c r="BV18" s="805"/>
      <c r="BW18" s="805"/>
      <c r="BX18" s="805"/>
      <c r="BY18" s="805"/>
      <c r="BZ18" s="805"/>
      <c r="CA18" s="805"/>
      <c r="CB18" s="805"/>
      <c r="CC18" s="805"/>
      <c r="CD18" s="805"/>
      <c r="CE18" s="805"/>
      <c r="CF18" s="805"/>
      <c r="CG18" s="805"/>
      <c r="CH18" s="805"/>
      <c r="CI18" s="805"/>
      <c r="CJ18" s="805"/>
      <c r="CK18" s="805"/>
      <c r="CL18" s="805"/>
      <c r="CM18" s="805"/>
      <c r="CN18" s="806"/>
      <c r="CQ18" s="100"/>
      <c r="CR18" s="91"/>
      <c r="CS18" s="92"/>
      <c r="CT18" s="91"/>
    </row>
    <row r="19" spans="2:98" ht="21" customHeight="1" x14ac:dyDescent="0.4">
      <c r="B19" s="780" t="s">
        <v>227</v>
      </c>
      <c r="C19" s="781"/>
      <c r="D19" s="781"/>
      <c r="E19" s="781"/>
      <c r="F19" s="781"/>
      <c r="G19" s="781"/>
      <c r="H19" s="781"/>
      <c r="I19" s="781"/>
      <c r="J19" s="781"/>
      <c r="K19" s="781"/>
      <c r="L19" s="781"/>
      <c r="M19" s="781"/>
      <c r="N19" s="781"/>
      <c r="O19" s="781"/>
      <c r="P19" s="781"/>
      <c r="Q19" s="781"/>
      <c r="R19" s="782"/>
      <c r="S19" s="789"/>
      <c r="T19" s="790"/>
      <c r="U19" s="807" t="str">
        <f>IF(基本事項!N$4="","",基本事項!N$4)</f>
        <v/>
      </c>
      <c r="V19" s="807"/>
      <c r="W19" s="807"/>
      <c r="X19" s="807"/>
      <c r="Y19" s="807"/>
      <c r="Z19" s="807"/>
      <c r="AA19" s="807"/>
      <c r="AB19" s="807"/>
      <c r="AC19" s="807"/>
      <c r="AD19" s="807"/>
      <c r="AE19" s="807"/>
      <c r="AF19" s="807"/>
      <c r="AG19" s="807"/>
      <c r="AH19" s="807"/>
      <c r="AI19" s="807"/>
      <c r="AJ19" s="807"/>
      <c r="AK19" s="807"/>
      <c r="AL19" s="807"/>
      <c r="AM19" s="807"/>
      <c r="AN19" s="807"/>
      <c r="AO19" s="807"/>
      <c r="AP19" s="807"/>
      <c r="AQ19" s="807"/>
      <c r="AR19" s="807"/>
      <c r="AS19" s="807"/>
      <c r="AT19" s="807"/>
      <c r="AU19" s="807"/>
      <c r="AV19" s="807"/>
      <c r="AW19" s="144"/>
      <c r="AX19" s="791"/>
      <c r="AY19" s="791"/>
      <c r="AZ19" s="791"/>
      <c r="BA19" s="791"/>
      <c r="BB19" s="791"/>
      <c r="BC19" s="791"/>
      <c r="BD19" s="791"/>
      <c r="BE19" s="791"/>
      <c r="BF19" s="791"/>
      <c r="BG19" s="791"/>
      <c r="BH19" s="791"/>
      <c r="BI19" s="791"/>
      <c r="BJ19" s="791"/>
      <c r="BK19" s="791"/>
      <c r="BL19" s="791"/>
      <c r="BM19" s="791"/>
      <c r="BN19" s="791"/>
      <c r="BO19" s="791"/>
      <c r="BP19" s="791"/>
      <c r="BQ19" s="791"/>
      <c r="BR19" s="791"/>
      <c r="BS19" s="791"/>
      <c r="BT19" s="791"/>
      <c r="BU19" s="791"/>
      <c r="BV19" s="791"/>
      <c r="BW19" s="791"/>
      <c r="BX19" s="791"/>
      <c r="BY19" s="791"/>
      <c r="BZ19" s="791"/>
      <c r="CA19" s="791"/>
      <c r="CB19" s="791"/>
      <c r="CC19" s="791"/>
      <c r="CD19" s="791"/>
      <c r="CE19" s="791"/>
      <c r="CF19" s="791"/>
      <c r="CG19" s="791"/>
      <c r="CH19" s="791"/>
      <c r="CI19" s="791"/>
      <c r="CJ19" s="791"/>
      <c r="CK19" s="791"/>
      <c r="CL19" s="791"/>
      <c r="CM19" s="791"/>
      <c r="CN19" s="808"/>
    </row>
    <row r="20" spans="2:98" ht="21" customHeight="1" x14ac:dyDescent="0.4">
      <c r="B20" s="783"/>
      <c r="C20" s="784"/>
      <c r="D20" s="784"/>
      <c r="E20" s="784"/>
      <c r="F20" s="784"/>
      <c r="G20" s="784"/>
      <c r="H20" s="784"/>
      <c r="I20" s="784"/>
      <c r="J20" s="784"/>
      <c r="K20" s="784"/>
      <c r="L20" s="784"/>
      <c r="M20" s="784"/>
      <c r="N20" s="784"/>
      <c r="O20" s="784"/>
      <c r="P20" s="784"/>
      <c r="Q20" s="784"/>
      <c r="R20" s="785"/>
      <c r="S20" s="52"/>
      <c r="T20" s="53"/>
      <c r="U20" s="119" t="s">
        <v>226</v>
      </c>
      <c r="V20" s="119"/>
      <c r="W20" s="119"/>
      <c r="X20" s="119"/>
      <c r="Y20" s="119"/>
      <c r="Z20" s="119"/>
      <c r="AA20" s="119"/>
      <c r="AB20" s="119"/>
      <c r="AC20" s="119"/>
      <c r="AD20" s="120"/>
      <c r="AE20" s="119"/>
      <c r="AF20" s="119"/>
      <c r="AG20" s="119"/>
      <c r="AH20" s="119"/>
      <c r="AI20" s="119"/>
      <c r="AJ20" s="119"/>
      <c r="AK20" s="119"/>
      <c r="AL20" s="119"/>
      <c r="AM20" s="119"/>
      <c r="AN20" s="119"/>
      <c r="AO20" s="809"/>
      <c r="AP20" s="809"/>
      <c r="AQ20" s="809"/>
      <c r="AR20" s="809"/>
      <c r="AS20" s="809"/>
      <c r="AT20" s="809"/>
      <c r="AU20" s="809"/>
      <c r="AV20" s="809"/>
      <c r="AW20" s="809"/>
      <c r="AX20" s="809"/>
      <c r="AY20" s="809"/>
      <c r="AZ20" s="809"/>
      <c r="BA20" s="809"/>
      <c r="BB20" s="809"/>
      <c r="BC20" s="809"/>
      <c r="BD20" s="809"/>
      <c r="BE20" s="809"/>
      <c r="BF20" s="809"/>
      <c r="BG20" s="809"/>
      <c r="BH20" s="809"/>
      <c r="BI20" s="809"/>
      <c r="BJ20" s="809"/>
      <c r="BK20" s="809"/>
      <c r="BL20" s="809"/>
      <c r="BM20" s="809"/>
      <c r="BN20" s="809"/>
      <c r="BO20" s="809"/>
      <c r="BP20" s="809"/>
      <c r="BQ20" s="809"/>
      <c r="BR20" s="809"/>
      <c r="BS20" s="809"/>
      <c r="BT20" s="809"/>
      <c r="BU20" s="809"/>
      <c r="BV20" s="809"/>
      <c r="BW20" s="809"/>
      <c r="BX20" s="809"/>
      <c r="BY20" s="809"/>
      <c r="BZ20" s="809"/>
      <c r="CA20" s="809"/>
      <c r="CB20" s="809"/>
      <c r="CC20" s="809"/>
      <c r="CD20" s="809"/>
      <c r="CE20" s="809"/>
      <c r="CF20" s="809"/>
      <c r="CG20" s="809"/>
      <c r="CH20" s="809"/>
      <c r="CI20" s="809"/>
      <c r="CJ20" s="809"/>
      <c r="CK20" s="809"/>
      <c r="CL20" s="107" t="s">
        <v>111</v>
      </c>
      <c r="CM20" s="107"/>
      <c r="CN20" s="108"/>
    </row>
    <row r="21" spans="2:98" ht="21" customHeight="1" x14ac:dyDescent="0.4">
      <c r="B21" s="783"/>
      <c r="C21" s="784"/>
      <c r="D21" s="784"/>
      <c r="E21" s="784"/>
      <c r="F21" s="784"/>
      <c r="G21" s="784"/>
      <c r="H21" s="784"/>
      <c r="I21" s="784"/>
      <c r="J21" s="784"/>
      <c r="K21" s="784"/>
      <c r="L21" s="784"/>
      <c r="M21" s="784"/>
      <c r="N21" s="784"/>
      <c r="O21" s="784"/>
      <c r="P21" s="784"/>
      <c r="Q21" s="784"/>
      <c r="R21" s="785"/>
      <c r="S21" s="789"/>
      <c r="T21" s="790"/>
      <c r="U21" s="807" t="str">
        <f>IF(OR(基本事項!N$4="",AX21=""),"",基本事項!N$4)</f>
        <v/>
      </c>
      <c r="V21" s="807"/>
      <c r="W21" s="807"/>
      <c r="X21" s="807"/>
      <c r="Y21" s="807"/>
      <c r="Z21" s="807"/>
      <c r="AA21" s="807"/>
      <c r="AB21" s="807"/>
      <c r="AC21" s="807"/>
      <c r="AD21" s="807"/>
      <c r="AE21" s="807"/>
      <c r="AF21" s="807"/>
      <c r="AG21" s="807"/>
      <c r="AH21" s="807"/>
      <c r="AI21" s="807"/>
      <c r="AJ21" s="807"/>
      <c r="AK21" s="807"/>
      <c r="AL21" s="807"/>
      <c r="AM21" s="807"/>
      <c r="AN21" s="807"/>
      <c r="AO21" s="807"/>
      <c r="AP21" s="807"/>
      <c r="AQ21" s="807"/>
      <c r="AR21" s="807"/>
      <c r="AS21" s="807"/>
      <c r="AT21" s="807"/>
      <c r="AU21" s="807"/>
      <c r="AV21" s="807"/>
      <c r="AW21" s="144"/>
      <c r="AX21" s="791"/>
      <c r="AY21" s="791"/>
      <c r="AZ21" s="791"/>
      <c r="BA21" s="791"/>
      <c r="BB21" s="791"/>
      <c r="BC21" s="791"/>
      <c r="BD21" s="791"/>
      <c r="BE21" s="791"/>
      <c r="BF21" s="791"/>
      <c r="BG21" s="791"/>
      <c r="BH21" s="791"/>
      <c r="BI21" s="791"/>
      <c r="BJ21" s="791"/>
      <c r="BK21" s="791"/>
      <c r="BL21" s="791"/>
      <c r="BM21" s="791"/>
      <c r="BN21" s="791"/>
      <c r="BO21" s="791"/>
      <c r="BP21" s="791"/>
      <c r="BQ21" s="791"/>
      <c r="BR21" s="791"/>
      <c r="BS21" s="791"/>
      <c r="BT21" s="791"/>
      <c r="BU21" s="791"/>
      <c r="BV21" s="791"/>
      <c r="BW21" s="791"/>
      <c r="BX21" s="791"/>
      <c r="BY21" s="791"/>
      <c r="BZ21" s="791"/>
      <c r="CA21" s="791"/>
      <c r="CB21" s="791"/>
      <c r="CC21" s="791"/>
      <c r="CD21" s="791"/>
      <c r="CE21" s="791"/>
      <c r="CF21" s="791"/>
      <c r="CG21" s="791"/>
      <c r="CH21" s="791"/>
      <c r="CI21" s="791"/>
      <c r="CJ21" s="791"/>
      <c r="CK21" s="791"/>
      <c r="CL21" s="791"/>
      <c r="CM21" s="791"/>
      <c r="CN21" s="808"/>
    </row>
    <row r="22" spans="2:98" ht="21" customHeight="1" x14ac:dyDescent="0.4">
      <c r="B22" s="783"/>
      <c r="C22" s="784"/>
      <c r="D22" s="784"/>
      <c r="E22" s="784"/>
      <c r="F22" s="784"/>
      <c r="G22" s="784"/>
      <c r="H22" s="784"/>
      <c r="I22" s="784"/>
      <c r="J22" s="784"/>
      <c r="K22" s="784"/>
      <c r="L22" s="784"/>
      <c r="M22" s="784"/>
      <c r="N22" s="784"/>
      <c r="O22" s="784"/>
      <c r="P22" s="784"/>
      <c r="Q22" s="784"/>
      <c r="R22" s="785"/>
      <c r="S22" s="52"/>
      <c r="T22" s="53"/>
      <c r="U22" s="119" t="s">
        <v>226</v>
      </c>
      <c r="V22" s="119"/>
      <c r="W22" s="119"/>
      <c r="X22" s="119"/>
      <c r="Y22" s="119"/>
      <c r="Z22" s="119"/>
      <c r="AA22" s="119"/>
      <c r="AB22" s="119"/>
      <c r="AC22" s="119"/>
      <c r="AD22" s="120"/>
      <c r="AE22" s="119"/>
      <c r="AF22" s="119"/>
      <c r="AG22" s="119"/>
      <c r="AH22" s="119"/>
      <c r="AI22" s="119"/>
      <c r="AJ22" s="119"/>
      <c r="AK22" s="119"/>
      <c r="AL22" s="119"/>
      <c r="AM22" s="119"/>
      <c r="AN22" s="119"/>
      <c r="AO22" s="809"/>
      <c r="AP22" s="809"/>
      <c r="AQ22" s="809"/>
      <c r="AR22" s="809"/>
      <c r="AS22" s="809"/>
      <c r="AT22" s="809"/>
      <c r="AU22" s="809"/>
      <c r="AV22" s="809"/>
      <c r="AW22" s="809"/>
      <c r="AX22" s="809"/>
      <c r="AY22" s="809"/>
      <c r="AZ22" s="809"/>
      <c r="BA22" s="809"/>
      <c r="BB22" s="809"/>
      <c r="BC22" s="809"/>
      <c r="BD22" s="809"/>
      <c r="BE22" s="809"/>
      <c r="BF22" s="809"/>
      <c r="BG22" s="809"/>
      <c r="BH22" s="809"/>
      <c r="BI22" s="809"/>
      <c r="BJ22" s="809"/>
      <c r="BK22" s="809"/>
      <c r="BL22" s="809"/>
      <c r="BM22" s="809"/>
      <c r="BN22" s="809"/>
      <c r="BO22" s="809"/>
      <c r="BP22" s="809"/>
      <c r="BQ22" s="809"/>
      <c r="BR22" s="809"/>
      <c r="BS22" s="809"/>
      <c r="BT22" s="809"/>
      <c r="BU22" s="809"/>
      <c r="BV22" s="809"/>
      <c r="BW22" s="809"/>
      <c r="BX22" s="809"/>
      <c r="BY22" s="809"/>
      <c r="BZ22" s="809"/>
      <c r="CA22" s="809"/>
      <c r="CB22" s="809"/>
      <c r="CC22" s="809"/>
      <c r="CD22" s="809"/>
      <c r="CE22" s="809"/>
      <c r="CF22" s="809"/>
      <c r="CG22" s="809"/>
      <c r="CH22" s="809"/>
      <c r="CI22" s="809"/>
      <c r="CJ22" s="809"/>
      <c r="CK22" s="809"/>
      <c r="CL22" s="107" t="s">
        <v>111</v>
      </c>
      <c r="CM22" s="107"/>
      <c r="CN22" s="108"/>
    </row>
    <row r="23" spans="2:98" ht="21" customHeight="1" x14ac:dyDescent="0.4">
      <c r="B23" s="783"/>
      <c r="C23" s="784"/>
      <c r="D23" s="784"/>
      <c r="E23" s="784"/>
      <c r="F23" s="784"/>
      <c r="G23" s="784"/>
      <c r="H23" s="784"/>
      <c r="I23" s="784"/>
      <c r="J23" s="784"/>
      <c r="K23" s="784"/>
      <c r="L23" s="784"/>
      <c r="M23" s="784"/>
      <c r="N23" s="784"/>
      <c r="O23" s="784"/>
      <c r="P23" s="784"/>
      <c r="Q23" s="784"/>
      <c r="R23" s="785"/>
      <c r="S23" s="789"/>
      <c r="T23" s="790"/>
      <c r="U23" s="807" t="str">
        <f>IF(OR(基本事項!N$4="",AX23=""),"",基本事項!N$4)</f>
        <v/>
      </c>
      <c r="V23" s="807"/>
      <c r="W23" s="807"/>
      <c r="X23" s="807"/>
      <c r="Y23" s="807"/>
      <c r="Z23" s="807"/>
      <c r="AA23" s="807"/>
      <c r="AB23" s="807"/>
      <c r="AC23" s="807"/>
      <c r="AD23" s="807"/>
      <c r="AE23" s="807"/>
      <c r="AF23" s="807"/>
      <c r="AG23" s="807"/>
      <c r="AH23" s="807"/>
      <c r="AI23" s="807"/>
      <c r="AJ23" s="807"/>
      <c r="AK23" s="807"/>
      <c r="AL23" s="807"/>
      <c r="AM23" s="807"/>
      <c r="AN23" s="807"/>
      <c r="AO23" s="807"/>
      <c r="AP23" s="807"/>
      <c r="AQ23" s="807"/>
      <c r="AR23" s="807"/>
      <c r="AS23" s="807"/>
      <c r="AT23" s="807"/>
      <c r="AU23" s="807"/>
      <c r="AV23" s="807"/>
      <c r="AW23" s="144"/>
      <c r="AX23" s="791"/>
      <c r="AY23" s="791"/>
      <c r="AZ23" s="791"/>
      <c r="BA23" s="791"/>
      <c r="BB23" s="791"/>
      <c r="BC23" s="791"/>
      <c r="BD23" s="791"/>
      <c r="BE23" s="791"/>
      <c r="BF23" s="791"/>
      <c r="BG23" s="791"/>
      <c r="BH23" s="791"/>
      <c r="BI23" s="791"/>
      <c r="BJ23" s="791"/>
      <c r="BK23" s="791"/>
      <c r="BL23" s="791"/>
      <c r="BM23" s="791"/>
      <c r="BN23" s="791"/>
      <c r="BO23" s="791"/>
      <c r="BP23" s="791"/>
      <c r="BQ23" s="791"/>
      <c r="BR23" s="791"/>
      <c r="BS23" s="791"/>
      <c r="BT23" s="791"/>
      <c r="BU23" s="791"/>
      <c r="BV23" s="791"/>
      <c r="BW23" s="791"/>
      <c r="BX23" s="791"/>
      <c r="BY23" s="791"/>
      <c r="BZ23" s="791"/>
      <c r="CA23" s="791"/>
      <c r="CB23" s="791"/>
      <c r="CC23" s="791"/>
      <c r="CD23" s="791"/>
      <c r="CE23" s="791"/>
      <c r="CF23" s="791"/>
      <c r="CG23" s="791"/>
      <c r="CH23" s="791"/>
      <c r="CI23" s="791"/>
      <c r="CJ23" s="791"/>
      <c r="CK23" s="791"/>
      <c r="CL23" s="791"/>
      <c r="CM23" s="791"/>
      <c r="CN23" s="808"/>
    </row>
    <row r="24" spans="2:98" ht="21" customHeight="1" x14ac:dyDescent="0.4">
      <c r="B24" s="786"/>
      <c r="C24" s="787"/>
      <c r="D24" s="787"/>
      <c r="E24" s="787"/>
      <c r="F24" s="787"/>
      <c r="G24" s="787"/>
      <c r="H24" s="787"/>
      <c r="I24" s="787"/>
      <c r="J24" s="787"/>
      <c r="K24" s="787"/>
      <c r="L24" s="787"/>
      <c r="M24" s="787"/>
      <c r="N24" s="787"/>
      <c r="O24" s="787"/>
      <c r="P24" s="787"/>
      <c r="Q24" s="787"/>
      <c r="R24" s="788"/>
      <c r="S24" s="52"/>
      <c r="T24" s="53"/>
      <c r="U24" s="119" t="s">
        <v>226</v>
      </c>
      <c r="V24" s="119"/>
      <c r="W24" s="119"/>
      <c r="X24" s="119"/>
      <c r="Y24" s="119"/>
      <c r="Z24" s="119"/>
      <c r="AA24" s="119"/>
      <c r="AB24" s="119"/>
      <c r="AC24" s="119"/>
      <c r="AD24" s="120"/>
      <c r="AE24" s="119"/>
      <c r="AF24" s="119"/>
      <c r="AG24" s="119"/>
      <c r="AH24" s="119"/>
      <c r="AI24" s="119"/>
      <c r="AJ24" s="119"/>
      <c r="AK24" s="119"/>
      <c r="AL24" s="119"/>
      <c r="AM24" s="119"/>
      <c r="AN24" s="119"/>
      <c r="AO24" s="809"/>
      <c r="AP24" s="809"/>
      <c r="AQ24" s="809"/>
      <c r="AR24" s="809"/>
      <c r="AS24" s="809"/>
      <c r="AT24" s="809"/>
      <c r="AU24" s="809"/>
      <c r="AV24" s="809"/>
      <c r="AW24" s="809"/>
      <c r="AX24" s="809"/>
      <c r="AY24" s="809"/>
      <c r="AZ24" s="809"/>
      <c r="BA24" s="809"/>
      <c r="BB24" s="809"/>
      <c r="BC24" s="809"/>
      <c r="BD24" s="809"/>
      <c r="BE24" s="809"/>
      <c r="BF24" s="809"/>
      <c r="BG24" s="809"/>
      <c r="BH24" s="809"/>
      <c r="BI24" s="809"/>
      <c r="BJ24" s="809"/>
      <c r="BK24" s="809"/>
      <c r="BL24" s="809"/>
      <c r="BM24" s="809"/>
      <c r="BN24" s="809"/>
      <c r="BO24" s="809"/>
      <c r="BP24" s="809"/>
      <c r="BQ24" s="809"/>
      <c r="BR24" s="809"/>
      <c r="BS24" s="809"/>
      <c r="BT24" s="809"/>
      <c r="BU24" s="809"/>
      <c r="BV24" s="809"/>
      <c r="BW24" s="809"/>
      <c r="BX24" s="809"/>
      <c r="BY24" s="809"/>
      <c r="BZ24" s="809"/>
      <c r="CA24" s="809"/>
      <c r="CB24" s="809"/>
      <c r="CC24" s="809"/>
      <c r="CD24" s="809"/>
      <c r="CE24" s="809"/>
      <c r="CF24" s="809"/>
      <c r="CG24" s="809"/>
      <c r="CH24" s="809"/>
      <c r="CI24" s="809"/>
      <c r="CJ24" s="809"/>
      <c r="CK24" s="809"/>
      <c r="CL24" s="107" t="s">
        <v>111</v>
      </c>
      <c r="CM24" s="107"/>
      <c r="CN24" s="108"/>
    </row>
    <row r="25" spans="2:98" ht="36" customHeight="1" x14ac:dyDescent="0.4">
      <c r="B25" s="793" t="s">
        <v>251</v>
      </c>
      <c r="C25" s="794"/>
      <c r="D25" s="794"/>
      <c r="E25" s="794"/>
      <c r="F25" s="794"/>
      <c r="G25" s="794"/>
      <c r="H25" s="794"/>
      <c r="I25" s="794"/>
      <c r="J25" s="794"/>
      <c r="K25" s="794"/>
      <c r="L25" s="794"/>
      <c r="M25" s="794"/>
      <c r="N25" s="794"/>
      <c r="O25" s="794"/>
      <c r="P25" s="794"/>
      <c r="Q25" s="794"/>
      <c r="R25" s="795"/>
      <c r="S25" s="132"/>
      <c r="T25" s="116"/>
      <c r="U25" s="796"/>
      <c r="V25" s="796"/>
      <c r="W25" s="796"/>
      <c r="X25" s="796"/>
      <c r="Y25" s="796"/>
      <c r="Z25" s="796"/>
      <c r="AA25" s="796"/>
      <c r="AB25" s="796"/>
      <c r="AC25" s="796"/>
      <c r="AD25" s="796"/>
      <c r="AE25" s="796"/>
      <c r="AF25" s="796"/>
      <c r="AG25" s="796"/>
      <c r="AH25" s="796"/>
      <c r="AI25" s="796"/>
      <c r="AJ25" s="796"/>
      <c r="AK25" s="796"/>
      <c r="AL25" s="796"/>
      <c r="AM25" s="796"/>
      <c r="AN25" s="797" t="s">
        <v>171</v>
      </c>
      <c r="AO25" s="797"/>
      <c r="AP25" s="797"/>
      <c r="AQ25" s="797"/>
      <c r="AR25" s="798" t="str">
        <f>IF(CQ4=0,"",EOMONTH(CQ4,-1))</f>
        <v/>
      </c>
      <c r="AS25" s="798"/>
      <c r="AT25" s="798"/>
      <c r="AU25" s="798"/>
      <c r="AV25" s="798"/>
      <c r="AW25" s="798"/>
      <c r="AX25" s="798"/>
      <c r="AY25" s="798"/>
      <c r="AZ25" s="798"/>
      <c r="BA25" s="798"/>
      <c r="BB25" s="798"/>
      <c r="BC25" s="798"/>
      <c r="BD25" s="798"/>
      <c r="BE25" s="798"/>
      <c r="BF25" s="798"/>
      <c r="BG25" s="798"/>
      <c r="BH25" s="798"/>
      <c r="BI25" s="798"/>
      <c r="BJ25" s="798"/>
      <c r="BK25" s="116"/>
      <c r="BL25" s="116"/>
      <c r="BM25" s="799" t="s">
        <v>110</v>
      </c>
      <c r="BN25" s="799"/>
      <c r="BO25" s="799"/>
      <c r="BP25" s="800" t="str">
        <f>IF(AR25="","　年　　月間",IF(CQ25&lt;10,DBCS(CQ25),CQ25)&amp;"年"&amp;IF(CR25&lt;10,DBCS(CR25),CR25)&amp;"月間")</f>
        <v>　年　　月間</v>
      </c>
      <c r="BQ25" s="800"/>
      <c r="BR25" s="800"/>
      <c r="BS25" s="800"/>
      <c r="BT25" s="800"/>
      <c r="BU25" s="800"/>
      <c r="BV25" s="800"/>
      <c r="BW25" s="800"/>
      <c r="BX25" s="800"/>
      <c r="BY25" s="800"/>
      <c r="BZ25" s="800"/>
      <c r="CA25" s="800"/>
      <c r="CB25" s="800"/>
      <c r="CC25" s="800"/>
      <c r="CD25" s="800"/>
      <c r="CE25" s="800"/>
      <c r="CF25" s="800"/>
      <c r="CG25" s="800"/>
      <c r="CH25" s="800"/>
      <c r="CI25" s="800"/>
      <c r="CJ25" s="800"/>
      <c r="CK25" s="800"/>
      <c r="CL25" s="797" t="s">
        <v>111</v>
      </c>
      <c r="CM25" s="797"/>
      <c r="CN25" s="801"/>
      <c r="CQ25" s="100" t="e">
        <f>DATEDIF(U25,AR25,"Y")</f>
        <v>#VALUE!</v>
      </c>
      <c r="CR25" s="91" t="e">
        <f>DATEDIF(U25,AR25,"YM")</f>
        <v>#VALUE!</v>
      </c>
      <c r="CS25" s="92"/>
      <c r="CT25" s="91"/>
    </row>
    <row r="26" spans="2:98" ht="36" customHeight="1" x14ac:dyDescent="0.4">
      <c r="B26" s="793" t="s">
        <v>249</v>
      </c>
      <c r="C26" s="794"/>
      <c r="D26" s="794"/>
      <c r="E26" s="794"/>
      <c r="F26" s="794"/>
      <c r="G26" s="794"/>
      <c r="H26" s="794"/>
      <c r="I26" s="794"/>
      <c r="J26" s="794"/>
      <c r="K26" s="794"/>
      <c r="L26" s="794"/>
      <c r="M26" s="794"/>
      <c r="N26" s="794"/>
      <c r="O26" s="794"/>
      <c r="P26" s="794"/>
      <c r="Q26" s="794"/>
      <c r="R26" s="795"/>
      <c r="S26" s="132"/>
      <c r="T26" s="116"/>
      <c r="U26" s="802"/>
      <c r="V26" s="802"/>
      <c r="W26" s="802"/>
      <c r="X26" s="802"/>
      <c r="Y26" s="802"/>
      <c r="Z26" s="802"/>
      <c r="AA26" s="802"/>
      <c r="AB26" s="802"/>
      <c r="AC26" s="802"/>
      <c r="AD26" s="802"/>
      <c r="AE26" s="802"/>
      <c r="AF26" s="802"/>
      <c r="AG26" s="802"/>
      <c r="AH26" s="802"/>
      <c r="AI26" s="802"/>
      <c r="AJ26" s="802"/>
      <c r="AK26" s="802"/>
      <c r="AL26" s="802"/>
      <c r="AM26" s="802"/>
      <c r="AN26" s="803" t="s">
        <v>123</v>
      </c>
      <c r="AO26" s="803"/>
      <c r="AP26" s="803"/>
      <c r="AQ26" s="803"/>
      <c r="AR26" s="134"/>
      <c r="AS26" s="134"/>
      <c r="AT26" s="134"/>
      <c r="AU26" s="134"/>
      <c r="AV26" s="134"/>
      <c r="AW26" s="134"/>
      <c r="AX26" s="134"/>
      <c r="AY26" s="134"/>
      <c r="AZ26" s="134"/>
      <c r="BA26" s="134"/>
      <c r="BB26" s="134"/>
      <c r="BC26" s="134"/>
      <c r="BD26" s="134"/>
      <c r="BE26" s="134"/>
      <c r="BF26" s="134"/>
      <c r="BG26" s="134"/>
      <c r="BH26" s="134"/>
      <c r="BI26" s="134"/>
      <c r="BJ26" s="134"/>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5"/>
      <c r="CM26" s="115"/>
      <c r="CN26" s="133"/>
      <c r="CQ26" s="136" t="e">
        <f>DATEDIF(U25,AR25,"D")</f>
        <v>#VALUE!</v>
      </c>
      <c r="CR26" s="135" t="s">
        <v>250</v>
      </c>
      <c r="CS26" s="92"/>
      <c r="CT26" s="91"/>
    </row>
    <row r="27" spans="2:98" ht="21" customHeight="1" x14ac:dyDescent="0.4">
      <c r="B27" s="780" t="s">
        <v>252</v>
      </c>
      <c r="C27" s="781"/>
      <c r="D27" s="781"/>
      <c r="E27" s="781"/>
      <c r="F27" s="781"/>
      <c r="G27" s="781"/>
      <c r="H27" s="781"/>
      <c r="I27" s="781"/>
      <c r="J27" s="781"/>
      <c r="K27" s="781"/>
      <c r="L27" s="781"/>
      <c r="M27" s="781"/>
      <c r="N27" s="781"/>
      <c r="O27" s="781"/>
      <c r="P27" s="781"/>
      <c r="Q27" s="781"/>
      <c r="R27" s="782"/>
      <c r="S27" s="789"/>
      <c r="T27" s="790"/>
      <c r="U27" s="144" t="s">
        <v>253</v>
      </c>
      <c r="V27" s="144"/>
      <c r="W27" s="144"/>
      <c r="X27" s="144"/>
      <c r="Y27" s="144"/>
      <c r="Z27" s="144"/>
      <c r="AA27" s="791"/>
      <c r="AB27" s="791"/>
      <c r="AC27" s="791"/>
      <c r="AD27" s="791"/>
      <c r="AE27" s="791"/>
      <c r="AF27" s="791"/>
      <c r="AG27" s="791"/>
      <c r="AH27" s="791"/>
      <c r="AI27" s="791"/>
      <c r="AJ27" s="791"/>
      <c r="AK27" s="791"/>
      <c r="AL27" s="791"/>
      <c r="AM27" s="791"/>
      <c r="AN27" s="791"/>
      <c r="AO27" s="791"/>
      <c r="AP27" s="791"/>
      <c r="AQ27" s="791"/>
      <c r="AR27" s="791"/>
      <c r="AS27" s="791"/>
      <c r="AT27" s="791"/>
      <c r="AU27" s="791"/>
      <c r="AV27" s="791"/>
      <c r="AW27" s="791"/>
      <c r="AX27" s="791"/>
      <c r="AY27" s="791"/>
      <c r="AZ27" s="791"/>
      <c r="BA27" s="791"/>
      <c r="BB27" s="791"/>
      <c r="BC27" s="791"/>
      <c r="BD27" s="791"/>
      <c r="BE27" s="791"/>
      <c r="BF27" s="791"/>
      <c r="BG27" s="791"/>
      <c r="BH27" s="791"/>
      <c r="BI27" s="791"/>
      <c r="BJ27" s="791"/>
      <c r="BK27" s="791"/>
      <c r="BL27" s="144" t="s">
        <v>254</v>
      </c>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5"/>
    </row>
    <row r="28" spans="2:98" ht="21" customHeight="1" x14ac:dyDescent="0.4">
      <c r="B28" s="783"/>
      <c r="C28" s="784"/>
      <c r="D28" s="784"/>
      <c r="E28" s="784"/>
      <c r="F28" s="784"/>
      <c r="G28" s="784"/>
      <c r="H28" s="784"/>
      <c r="I28" s="784"/>
      <c r="J28" s="784"/>
      <c r="K28" s="784"/>
      <c r="L28" s="784"/>
      <c r="M28" s="784"/>
      <c r="N28" s="784"/>
      <c r="O28" s="784"/>
      <c r="P28" s="784"/>
      <c r="Q28" s="784"/>
      <c r="R28" s="785"/>
      <c r="S28" s="52"/>
      <c r="T28" s="53"/>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2"/>
      <c r="AY28" s="792"/>
      <c r="AZ28" s="792"/>
      <c r="BA28" s="792"/>
      <c r="BB28" s="792"/>
      <c r="BC28" s="792"/>
      <c r="BD28" s="792"/>
      <c r="BE28" s="792"/>
      <c r="BF28" s="792"/>
      <c r="BG28" s="792"/>
      <c r="BH28" s="792"/>
      <c r="BI28" s="792"/>
      <c r="BJ28" s="792"/>
      <c r="BK28" s="792"/>
      <c r="BL28" s="792"/>
      <c r="BM28" s="792"/>
      <c r="BN28" s="792"/>
      <c r="BO28" s="792"/>
      <c r="BP28" s="792"/>
      <c r="BQ28" s="792"/>
      <c r="BR28" s="792"/>
      <c r="BS28" s="792"/>
      <c r="BT28" s="792"/>
      <c r="BU28" s="792"/>
      <c r="BV28" s="792"/>
      <c r="BW28" s="792"/>
      <c r="BX28" s="792"/>
      <c r="BY28" s="792"/>
      <c r="BZ28" s="792"/>
      <c r="CA28" s="792"/>
      <c r="CB28" s="792"/>
      <c r="CC28" s="792"/>
      <c r="CD28" s="792"/>
      <c r="CE28" s="792"/>
      <c r="CF28" s="792"/>
      <c r="CG28" s="792"/>
      <c r="CH28" s="792"/>
      <c r="CI28" s="792"/>
      <c r="CJ28" s="792"/>
      <c r="CK28" s="792"/>
      <c r="CL28" s="792"/>
      <c r="CM28" s="792"/>
      <c r="CN28" s="108"/>
    </row>
    <row r="29" spans="2:98" ht="21" customHeight="1" x14ac:dyDescent="0.4">
      <c r="B29" s="783"/>
      <c r="C29" s="784"/>
      <c r="D29" s="784"/>
      <c r="E29" s="784"/>
      <c r="F29" s="784"/>
      <c r="G29" s="784"/>
      <c r="H29" s="784"/>
      <c r="I29" s="784"/>
      <c r="J29" s="784"/>
      <c r="K29" s="784"/>
      <c r="L29" s="784"/>
      <c r="M29" s="784"/>
      <c r="N29" s="784"/>
      <c r="O29" s="784"/>
      <c r="P29" s="784"/>
      <c r="Q29" s="784"/>
      <c r="R29" s="785"/>
      <c r="S29" s="789"/>
      <c r="T29" s="790"/>
      <c r="U29" s="144" t="s">
        <v>253</v>
      </c>
      <c r="V29" s="144"/>
      <c r="W29" s="144"/>
      <c r="X29" s="144"/>
      <c r="Y29" s="144"/>
      <c r="Z29" s="144"/>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1"/>
      <c r="AY29" s="791"/>
      <c r="AZ29" s="791"/>
      <c r="BA29" s="791"/>
      <c r="BB29" s="791"/>
      <c r="BC29" s="791"/>
      <c r="BD29" s="791"/>
      <c r="BE29" s="791"/>
      <c r="BF29" s="791"/>
      <c r="BG29" s="791"/>
      <c r="BH29" s="791"/>
      <c r="BI29" s="791"/>
      <c r="BJ29" s="791"/>
      <c r="BK29" s="791"/>
      <c r="BL29" s="144" t="s">
        <v>254</v>
      </c>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5"/>
    </row>
    <row r="30" spans="2:98" ht="21" customHeight="1" x14ac:dyDescent="0.4">
      <c r="B30" s="783"/>
      <c r="C30" s="784"/>
      <c r="D30" s="784"/>
      <c r="E30" s="784"/>
      <c r="F30" s="784"/>
      <c r="G30" s="784"/>
      <c r="H30" s="784"/>
      <c r="I30" s="784"/>
      <c r="J30" s="784"/>
      <c r="K30" s="784"/>
      <c r="L30" s="784"/>
      <c r="M30" s="784"/>
      <c r="N30" s="784"/>
      <c r="O30" s="784"/>
      <c r="P30" s="784"/>
      <c r="Q30" s="784"/>
      <c r="R30" s="785"/>
      <c r="S30" s="52"/>
      <c r="T30" s="53"/>
      <c r="U30" s="792"/>
      <c r="V30" s="792"/>
      <c r="W30" s="792"/>
      <c r="X30" s="792"/>
      <c r="Y30" s="792"/>
      <c r="Z30" s="792"/>
      <c r="AA30" s="792"/>
      <c r="AB30" s="792"/>
      <c r="AC30" s="792"/>
      <c r="AD30" s="792"/>
      <c r="AE30" s="792"/>
      <c r="AF30" s="792"/>
      <c r="AG30" s="792"/>
      <c r="AH30" s="792"/>
      <c r="AI30" s="792"/>
      <c r="AJ30" s="792"/>
      <c r="AK30" s="792"/>
      <c r="AL30" s="792"/>
      <c r="AM30" s="792"/>
      <c r="AN30" s="792"/>
      <c r="AO30" s="792"/>
      <c r="AP30" s="792"/>
      <c r="AQ30" s="792"/>
      <c r="AR30" s="792"/>
      <c r="AS30" s="792"/>
      <c r="AT30" s="792"/>
      <c r="AU30" s="792"/>
      <c r="AV30" s="792"/>
      <c r="AW30" s="792"/>
      <c r="AX30" s="792"/>
      <c r="AY30" s="792"/>
      <c r="AZ30" s="792"/>
      <c r="BA30" s="792"/>
      <c r="BB30" s="792"/>
      <c r="BC30" s="792"/>
      <c r="BD30" s="792"/>
      <c r="BE30" s="792"/>
      <c r="BF30" s="792"/>
      <c r="BG30" s="792"/>
      <c r="BH30" s="792"/>
      <c r="BI30" s="792"/>
      <c r="BJ30" s="792"/>
      <c r="BK30" s="792"/>
      <c r="BL30" s="792"/>
      <c r="BM30" s="792"/>
      <c r="BN30" s="792"/>
      <c r="BO30" s="792"/>
      <c r="BP30" s="792"/>
      <c r="BQ30" s="792"/>
      <c r="BR30" s="792"/>
      <c r="BS30" s="792"/>
      <c r="BT30" s="792"/>
      <c r="BU30" s="792"/>
      <c r="BV30" s="792"/>
      <c r="BW30" s="792"/>
      <c r="BX30" s="792"/>
      <c r="BY30" s="792"/>
      <c r="BZ30" s="792"/>
      <c r="CA30" s="792"/>
      <c r="CB30" s="792"/>
      <c r="CC30" s="792"/>
      <c r="CD30" s="792"/>
      <c r="CE30" s="792"/>
      <c r="CF30" s="792"/>
      <c r="CG30" s="792"/>
      <c r="CH30" s="792"/>
      <c r="CI30" s="792"/>
      <c r="CJ30" s="792"/>
      <c r="CK30" s="792"/>
      <c r="CL30" s="792"/>
      <c r="CM30" s="792"/>
      <c r="CN30" s="108"/>
    </row>
    <row r="31" spans="2:98" ht="21" customHeight="1" x14ac:dyDescent="0.4">
      <c r="B31" s="783"/>
      <c r="C31" s="784"/>
      <c r="D31" s="784"/>
      <c r="E31" s="784"/>
      <c r="F31" s="784"/>
      <c r="G31" s="784"/>
      <c r="H31" s="784"/>
      <c r="I31" s="784"/>
      <c r="J31" s="784"/>
      <c r="K31" s="784"/>
      <c r="L31" s="784"/>
      <c r="M31" s="784"/>
      <c r="N31" s="784"/>
      <c r="O31" s="784"/>
      <c r="P31" s="784"/>
      <c r="Q31" s="784"/>
      <c r="R31" s="785"/>
      <c r="S31" s="789"/>
      <c r="T31" s="790"/>
      <c r="U31" s="144" t="s">
        <v>253</v>
      </c>
      <c r="V31" s="144"/>
      <c r="W31" s="144"/>
      <c r="X31" s="144"/>
      <c r="Y31" s="144"/>
      <c r="Z31" s="144"/>
      <c r="AA31" s="791"/>
      <c r="AB31" s="791"/>
      <c r="AC31" s="791"/>
      <c r="AD31" s="791"/>
      <c r="AE31" s="791"/>
      <c r="AF31" s="791"/>
      <c r="AG31" s="791"/>
      <c r="AH31" s="791"/>
      <c r="AI31" s="791"/>
      <c r="AJ31" s="791"/>
      <c r="AK31" s="791"/>
      <c r="AL31" s="791"/>
      <c r="AM31" s="791"/>
      <c r="AN31" s="791"/>
      <c r="AO31" s="791"/>
      <c r="AP31" s="791"/>
      <c r="AQ31" s="791"/>
      <c r="AR31" s="791"/>
      <c r="AS31" s="791"/>
      <c r="AT31" s="791"/>
      <c r="AU31" s="791"/>
      <c r="AV31" s="791"/>
      <c r="AW31" s="791"/>
      <c r="AX31" s="791"/>
      <c r="AY31" s="791"/>
      <c r="AZ31" s="791"/>
      <c r="BA31" s="791"/>
      <c r="BB31" s="791"/>
      <c r="BC31" s="791"/>
      <c r="BD31" s="791"/>
      <c r="BE31" s="791"/>
      <c r="BF31" s="791"/>
      <c r="BG31" s="791"/>
      <c r="BH31" s="791"/>
      <c r="BI31" s="791"/>
      <c r="BJ31" s="791"/>
      <c r="BK31" s="791"/>
      <c r="BL31" s="144" t="s">
        <v>254</v>
      </c>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5"/>
    </row>
    <row r="32" spans="2:98" ht="21" customHeight="1" x14ac:dyDescent="0.4">
      <c r="B32" s="786"/>
      <c r="C32" s="787"/>
      <c r="D32" s="787"/>
      <c r="E32" s="787"/>
      <c r="F32" s="787"/>
      <c r="G32" s="787"/>
      <c r="H32" s="787"/>
      <c r="I32" s="787"/>
      <c r="J32" s="787"/>
      <c r="K32" s="787"/>
      <c r="L32" s="787"/>
      <c r="M32" s="787"/>
      <c r="N32" s="787"/>
      <c r="O32" s="787"/>
      <c r="P32" s="787"/>
      <c r="Q32" s="787"/>
      <c r="R32" s="788"/>
      <c r="S32" s="52"/>
      <c r="T32" s="53"/>
      <c r="U32" s="792"/>
      <c r="V32" s="792"/>
      <c r="W32" s="792"/>
      <c r="X32" s="792"/>
      <c r="Y32" s="792"/>
      <c r="Z32" s="792"/>
      <c r="AA32" s="792"/>
      <c r="AB32" s="792"/>
      <c r="AC32" s="792"/>
      <c r="AD32" s="792"/>
      <c r="AE32" s="792"/>
      <c r="AF32" s="792"/>
      <c r="AG32" s="792"/>
      <c r="AH32" s="792"/>
      <c r="AI32" s="792"/>
      <c r="AJ32" s="792"/>
      <c r="AK32" s="792"/>
      <c r="AL32" s="792"/>
      <c r="AM32" s="792"/>
      <c r="AN32" s="792"/>
      <c r="AO32" s="792"/>
      <c r="AP32" s="792"/>
      <c r="AQ32" s="792"/>
      <c r="AR32" s="792"/>
      <c r="AS32" s="792"/>
      <c r="AT32" s="792"/>
      <c r="AU32" s="792"/>
      <c r="AV32" s="792"/>
      <c r="AW32" s="792"/>
      <c r="AX32" s="792"/>
      <c r="AY32" s="792"/>
      <c r="AZ32" s="792"/>
      <c r="BA32" s="792"/>
      <c r="BB32" s="792"/>
      <c r="BC32" s="792"/>
      <c r="BD32" s="792"/>
      <c r="BE32" s="792"/>
      <c r="BF32" s="792"/>
      <c r="BG32" s="792"/>
      <c r="BH32" s="792"/>
      <c r="BI32" s="792"/>
      <c r="BJ32" s="792"/>
      <c r="BK32" s="792"/>
      <c r="BL32" s="792"/>
      <c r="BM32" s="792"/>
      <c r="BN32" s="792"/>
      <c r="BO32" s="792"/>
      <c r="BP32" s="792"/>
      <c r="BQ32" s="792"/>
      <c r="BR32" s="792"/>
      <c r="BS32" s="792"/>
      <c r="BT32" s="792"/>
      <c r="BU32" s="792"/>
      <c r="BV32" s="792"/>
      <c r="BW32" s="792"/>
      <c r="BX32" s="792"/>
      <c r="BY32" s="792"/>
      <c r="BZ32" s="792"/>
      <c r="CA32" s="792"/>
      <c r="CB32" s="792"/>
      <c r="CC32" s="792"/>
      <c r="CD32" s="792"/>
      <c r="CE32" s="792"/>
      <c r="CF32" s="792"/>
      <c r="CG32" s="792"/>
      <c r="CH32" s="792"/>
      <c r="CI32" s="792"/>
      <c r="CJ32" s="792"/>
      <c r="CK32" s="792"/>
      <c r="CL32" s="792"/>
      <c r="CM32" s="792"/>
      <c r="CN32" s="108"/>
    </row>
    <row r="33" spans="1:96" s="142" customFormat="1" ht="9" customHeight="1" x14ac:dyDescent="0.4">
      <c r="A33" s="146"/>
      <c r="B33" s="121"/>
      <c r="C33" s="121"/>
      <c r="D33" s="121"/>
      <c r="E33" s="118"/>
      <c r="F33" s="118"/>
      <c r="G33" s="118"/>
      <c r="H33" s="118"/>
      <c r="I33" s="118"/>
      <c r="J33" s="118"/>
      <c r="K33" s="118"/>
      <c r="L33" s="121"/>
      <c r="M33" s="121"/>
      <c r="N33" s="121"/>
      <c r="O33" s="121"/>
      <c r="P33" s="121"/>
      <c r="Q33" s="121"/>
      <c r="R33" s="121"/>
      <c r="S33" s="140"/>
      <c r="T33" s="140"/>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41"/>
      <c r="CQ33" s="143"/>
    </row>
    <row r="34" spans="1:96" s="138" customFormat="1" ht="15" customHeight="1" x14ac:dyDescent="0.4">
      <c r="A34" s="104"/>
      <c r="B34" s="138" t="s">
        <v>255</v>
      </c>
      <c r="G34" s="779" t="s">
        <v>256</v>
      </c>
      <c r="H34" s="779"/>
      <c r="I34" s="138" t="s">
        <v>258</v>
      </c>
      <c r="CP34" s="139"/>
    </row>
    <row r="35" spans="1:96" s="138" customFormat="1" ht="15" customHeight="1" x14ac:dyDescent="0.4">
      <c r="A35" s="104"/>
      <c r="G35" s="779" t="s">
        <v>257</v>
      </c>
      <c r="H35" s="779"/>
      <c r="I35" s="138" t="s">
        <v>259</v>
      </c>
      <c r="CP35" s="139"/>
    </row>
    <row r="36" spans="1:96" s="138" customFormat="1" ht="15" customHeight="1" x14ac:dyDescent="0.4">
      <c r="A36" s="104"/>
      <c r="G36" s="779"/>
      <c r="H36" s="779"/>
      <c r="I36" s="138" t="s">
        <v>260</v>
      </c>
      <c r="CP36" s="139"/>
    </row>
    <row r="37" spans="1:96" s="138" customFormat="1" ht="15" customHeight="1" x14ac:dyDescent="0.4">
      <c r="A37" s="104"/>
      <c r="G37" s="779"/>
      <c r="H37" s="779"/>
      <c r="I37" s="138" t="s">
        <v>261</v>
      </c>
      <c r="CP37" s="139"/>
    </row>
    <row r="38" spans="1:96" s="138" customFormat="1" ht="15" customHeight="1" x14ac:dyDescent="0.4">
      <c r="A38" s="104"/>
      <c r="G38" s="779"/>
      <c r="H38" s="779"/>
      <c r="I38" s="138" t="s">
        <v>262</v>
      </c>
      <c r="CP38" s="139"/>
    </row>
    <row r="39" spans="1:96" s="138" customFormat="1" ht="15" customHeight="1" x14ac:dyDescent="0.4">
      <c r="A39" s="104"/>
      <c r="G39" s="779" t="s">
        <v>263</v>
      </c>
      <c r="H39" s="779"/>
      <c r="I39" s="138" t="s">
        <v>264</v>
      </c>
      <c r="CP39" s="139"/>
    </row>
    <row r="40" spans="1:96" s="138" customFormat="1" ht="15" customHeight="1" x14ac:dyDescent="0.4">
      <c r="A40" s="104"/>
      <c r="CP40" s="139"/>
    </row>
    <row r="41" spans="1:96" ht="18" customHeight="1" x14ac:dyDescent="0.4">
      <c r="A41" s="104" t="s">
        <v>266</v>
      </c>
      <c r="B41" s="338" t="s">
        <v>216</v>
      </c>
      <c r="C41" s="314"/>
      <c r="D41" s="314"/>
      <c r="E41" s="314"/>
      <c r="F41" s="314"/>
      <c r="G41" s="314"/>
      <c r="H41" s="314"/>
      <c r="I41" s="314"/>
      <c r="J41" s="314"/>
      <c r="K41" s="314"/>
      <c r="L41" s="314"/>
      <c r="M41" s="339"/>
    </row>
    <row r="42" spans="1:96" ht="18" customHeight="1" x14ac:dyDescent="0.4">
      <c r="B42" s="810" t="s">
        <v>217</v>
      </c>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c r="AS42" s="810"/>
      <c r="AT42" s="810"/>
      <c r="AU42" s="810"/>
      <c r="AV42" s="810"/>
      <c r="AW42" s="810"/>
      <c r="AX42" s="810"/>
      <c r="AY42" s="810"/>
      <c r="AZ42" s="810"/>
      <c r="BA42" s="810"/>
      <c r="BB42" s="810"/>
      <c r="BC42" s="810"/>
      <c r="BD42" s="810"/>
      <c r="BE42" s="810"/>
      <c r="BF42" s="810"/>
      <c r="BG42" s="810"/>
      <c r="BH42" s="810"/>
      <c r="BI42" s="810"/>
      <c r="BJ42" s="810"/>
      <c r="BK42" s="810"/>
      <c r="BL42" s="810"/>
      <c r="BM42" s="810"/>
      <c r="BN42" s="810"/>
      <c r="BO42" s="810"/>
      <c r="BP42" s="810"/>
      <c r="BQ42" s="810"/>
      <c r="BR42" s="810"/>
      <c r="BS42" s="810"/>
      <c r="BT42" s="810"/>
      <c r="BU42" s="810"/>
      <c r="BV42" s="810"/>
      <c r="BW42" s="810"/>
      <c r="BX42" s="810"/>
      <c r="BY42" s="810"/>
      <c r="BZ42" s="810"/>
      <c r="CA42" s="810"/>
      <c r="CB42" s="810"/>
      <c r="CC42" s="810"/>
      <c r="CD42" s="810"/>
      <c r="CE42" s="810"/>
      <c r="CF42" s="810"/>
      <c r="CG42" s="810"/>
      <c r="CH42" s="810"/>
      <c r="CI42" s="810"/>
      <c r="CJ42" s="810"/>
      <c r="CK42" s="810"/>
      <c r="CL42" s="810"/>
      <c r="CM42" s="810"/>
      <c r="CN42" s="810"/>
    </row>
    <row r="43" spans="1:96" ht="15.95" customHeight="1" x14ac:dyDescent="0.4"/>
    <row r="44" spans="1:96" ht="15.95" customHeight="1" x14ac:dyDescent="0.4">
      <c r="BP44" s="811" t="s">
        <v>221</v>
      </c>
      <c r="BQ44" s="811"/>
      <c r="BR44" s="811"/>
      <c r="BS44" s="811"/>
      <c r="BT44" s="811"/>
      <c r="BU44" s="812"/>
      <c r="BV44" s="812"/>
      <c r="BW44" s="812"/>
      <c r="BX44" s="811" t="s">
        <v>165</v>
      </c>
      <c r="BY44" s="811"/>
      <c r="BZ44" s="811"/>
      <c r="CA44" s="812"/>
      <c r="CB44" s="812"/>
      <c r="CC44" s="812"/>
      <c r="CD44" s="811" t="s">
        <v>167</v>
      </c>
      <c r="CE44" s="811"/>
      <c r="CF44" s="811"/>
      <c r="CG44" s="812"/>
      <c r="CH44" s="812"/>
      <c r="CI44" s="812"/>
      <c r="CJ44" s="811" t="s">
        <v>123</v>
      </c>
      <c r="CK44" s="811"/>
      <c r="CL44" s="811"/>
      <c r="CQ44" s="100">
        <f>IF(CG44="",0,VALUE("R"&amp;BU44&amp;"."&amp;CA44&amp;"."&amp;CG44))</f>
        <v>0</v>
      </c>
      <c r="CR44" s="124">
        <f>IF(CQ44=0,0,DATE(YEAR(CQ44),MONTH(CQ44)-1,DAY(CQ44)))</f>
        <v>0</v>
      </c>
    </row>
    <row r="45" spans="1:96" ht="15.95" customHeight="1" x14ac:dyDescent="0.4"/>
    <row r="46" spans="1:96" ht="15.95" customHeight="1" x14ac:dyDescent="0.4">
      <c r="E46" s="46" t="s">
        <v>220</v>
      </c>
    </row>
    <row r="47" spans="1:96" ht="15.95" customHeight="1" x14ac:dyDescent="0.4">
      <c r="CJ47" s="98"/>
      <c r="CQ47" s="46"/>
    </row>
    <row r="48" spans="1:96" ht="15.95" customHeight="1" x14ac:dyDescent="0.4">
      <c r="AP48" s="46" t="s">
        <v>218</v>
      </c>
      <c r="CJ48" s="98"/>
      <c r="CQ48" s="46"/>
    </row>
    <row r="49" spans="2:98" ht="15.95" customHeight="1" x14ac:dyDescent="0.4">
      <c r="AP49" s="46" t="s">
        <v>64</v>
      </c>
      <c r="BD49" s="817"/>
      <c r="BE49" s="817"/>
      <c r="BF49" s="817"/>
      <c r="BG49" s="817"/>
      <c r="BH49" s="817"/>
      <c r="BI49" s="817"/>
      <c r="BJ49" s="817"/>
      <c r="BK49" s="817"/>
      <c r="BL49" s="817"/>
      <c r="BM49" s="817"/>
      <c r="BN49" s="817"/>
      <c r="BO49" s="817"/>
      <c r="BP49" s="817"/>
      <c r="BQ49" s="817"/>
      <c r="BR49" s="817"/>
      <c r="BS49" s="817"/>
      <c r="BT49" s="817"/>
      <c r="BU49" s="817"/>
      <c r="BV49" s="817"/>
      <c r="BW49" s="817"/>
      <c r="BX49" s="817"/>
      <c r="BY49" s="817"/>
      <c r="BZ49" s="817"/>
      <c r="CA49" s="817"/>
      <c r="CB49" s="817"/>
      <c r="CC49" s="817"/>
      <c r="CD49" s="817"/>
      <c r="CE49" s="817"/>
      <c r="CF49" s="817"/>
      <c r="CG49" s="817"/>
      <c r="CH49" s="817"/>
      <c r="CI49" s="817"/>
      <c r="CJ49" s="817"/>
      <c r="CK49" s="817"/>
      <c r="CL49" s="817"/>
      <c r="CM49" s="817"/>
      <c r="CN49" s="817"/>
      <c r="CQ49" s="46"/>
    </row>
    <row r="50" spans="2:98" ht="15.95" customHeight="1" x14ac:dyDescent="0.4">
      <c r="AP50" s="46" t="s">
        <v>52</v>
      </c>
      <c r="BD50" s="817"/>
      <c r="BE50" s="817"/>
      <c r="BF50" s="817"/>
      <c r="BG50" s="817"/>
      <c r="BH50" s="817"/>
      <c r="BI50" s="817"/>
      <c r="BJ50" s="817"/>
      <c r="BK50" s="817"/>
      <c r="BL50" s="817"/>
      <c r="BM50" s="817"/>
      <c r="BN50" s="817"/>
      <c r="BO50" s="817"/>
      <c r="BP50" s="817"/>
      <c r="BQ50" s="817"/>
      <c r="BR50" s="817"/>
      <c r="BS50" s="817"/>
      <c r="BT50" s="817"/>
      <c r="BU50" s="817"/>
      <c r="BV50" s="817"/>
      <c r="BW50" s="817"/>
      <c r="BX50" s="817"/>
      <c r="BY50" s="817"/>
      <c r="BZ50" s="817"/>
      <c r="CA50" s="817"/>
      <c r="CB50" s="817"/>
      <c r="CC50" s="817"/>
      <c r="CD50" s="817"/>
      <c r="CE50" s="817"/>
      <c r="CF50" s="817"/>
      <c r="CG50" s="817"/>
      <c r="CH50" s="817"/>
      <c r="CI50" s="817"/>
      <c r="CJ50" s="817"/>
      <c r="CK50" s="817"/>
      <c r="CL50" s="817"/>
      <c r="CM50" s="817"/>
      <c r="CN50" s="817"/>
      <c r="CQ50" s="46"/>
    </row>
    <row r="51" spans="2:98" ht="9" customHeight="1" x14ac:dyDescent="0.4">
      <c r="CJ51" s="98"/>
      <c r="CQ51" s="46"/>
    </row>
    <row r="52" spans="2:98" ht="15.95" customHeight="1" x14ac:dyDescent="0.4">
      <c r="AP52" s="46" t="s">
        <v>219</v>
      </c>
      <c r="BD52" s="815"/>
      <c r="BE52" s="815"/>
      <c r="BF52" s="815"/>
      <c r="BG52" s="815"/>
      <c r="BH52" s="815"/>
      <c r="BI52" s="815"/>
      <c r="BJ52" s="815"/>
      <c r="BK52" s="815"/>
      <c r="BL52" s="815"/>
      <c r="BM52" s="815"/>
      <c r="BN52" s="815"/>
      <c r="BO52" s="815"/>
      <c r="BP52" s="815"/>
      <c r="BQ52" s="815"/>
      <c r="BR52" s="815"/>
      <c r="BS52" s="815"/>
      <c r="BT52" s="815"/>
      <c r="BU52" s="815"/>
      <c r="BV52" s="815"/>
      <c r="BW52" s="815"/>
      <c r="BX52" s="815"/>
      <c r="BY52" s="815"/>
      <c r="BZ52" s="815"/>
      <c r="CA52" s="815"/>
      <c r="CB52" s="815"/>
      <c r="CC52" s="815"/>
      <c r="CD52" s="815"/>
      <c r="CE52" s="815"/>
      <c r="CF52" s="815"/>
      <c r="CG52" s="815"/>
      <c r="CH52" s="815"/>
      <c r="CI52" s="815"/>
      <c r="CJ52" s="815"/>
      <c r="CK52" s="815"/>
      <c r="CL52" s="813" t="s">
        <v>272</v>
      </c>
      <c r="CM52" s="813"/>
      <c r="CN52" s="813"/>
      <c r="CQ52" s="46"/>
    </row>
    <row r="53" spans="2:98" ht="15.95" customHeight="1" x14ac:dyDescent="0.4">
      <c r="AP53" s="46" t="s">
        <v>63</v>
      </c>
      <c r="BD53" s="814"/>
      <c r="BE53" s="814"/>
      <c r="BF53" s="814"/>
      <c r="BG53" s="814"/>
      <c r="BH53" s="814"/>
      <c r="BI53" s="814"/>
      <c r="BJ53" s="814"/>
      <c r="BK53" s="813" t="s">
        <v>110</v>
      </c>
      <c r="BL53" s="813"/>
      <c r="BM53" s="815"/>
      <c r="BN53" s="815"/>
      <c r="BO53" s="815"/>
      <c r="BP53" s="815"/>
      <c r="BQ53" s="815"/>
      <c r="BR53" s="815"/>
      <c r="BS53" s="813" t="s">
        <v>111</v>
      </c>
      <c r="BT53" s="813"/>
      <c r="BU53" s="816"/>
      <c r="BV53" s="816"/>
      <c r="BW53" s="816"/>
      <c r="BX53" s="816"/>
      <c r="BY53" s="816"/>
      <c r="BZ53" s="816"/>
      <c r="CA53" s="816"/>
      <c r="CB53" s="147"/>
      <c r="CC53" s="147"/>
      <c r="CD53" s="147"/>
      <c r="CE53" s="147"/>
      <c r="CF53" s="147"/>
      <c r="CG53" s="147"/>
      <c r="CH53" s="147"/>
      <c r="CI53" s="147"/>
      <c r="CJ53" s="148"/>
      <c r="CK53" s="147"/>
      <c r="CL53" s="147"/>
      <c r="CM53" s="147"/>
      <c r="CN53" s="147"/>
      <c r="CQ53" s="46"/>
    </row>
    <row r="54" spans="2:98" ht="15.95" customHeight="1" x14ac:dyDescent="0.4">
      <c r="CJ54" s="98"/>
      <c r="CQ54" s="46"/>
    </row>
    <row r="55" spans="2:98" ht="18" customHeight="1" x14ac:dyDescent="0.4">
      <c r="B55" s="46" t="s">
        <v>222</v>
      </c>
      <c r="CJ55" s="98"/>
      <c r="CQ55" s="46"/>
    </row>
    <row r="56" spans="2:98" ht="6" customHeight="1" x14ac:dyDescent="0.4">
      <c r="CJ56" s="98"/>
      <c r="CQ56" s="46"/>
    </row>
    <row r="57" spans="2:98" ht="27" customHeight="1" x14ac:dyDescent="0.4">
      <c r="B57" s="338" t="s">
        <v>224</v>
      </c>
      <c r="C57" s="314"/>
      <c r="D57" s="314"/>
      <c r="E57" s="314"/>
      <c r="F57" s="314"/>
      <c r="G57" s="314"/>
      <c r="H57" s="314"/>
      <c r="I57" s="314"/>
      <c r="J57" s="314"/>
      <c r="K57" s="314"/>
      <c r="L57" s="314"/>
      <c r="M57" s="314"/>
      <c r="N57" s="314"/>
      <c r="O57" s="314"/>
      <c r="P57" s="314"/>
      <c r="Q57" s="314"/>
      <c r="R57" s="339"/>
      <c r="S57" s="804" t="str">
        <f>IF(基本事項!N56="","",基本事項!N56)</f>
        <v/>
      </c>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5"/>
      <c r="AU57" s="805"/>
      <c r="AV57" s="805"/>
      <c r="AW57" s="805"/>
      <c r="AX57" s="805"/>
      <c r="AY57" s="805"/>
      <c r="AZ57" s="805"/>
      <c r="BA57" s="805"/>
      <c r="BB57" s="805"/>
      <c r="BC57" s="805"/>
      <c r="BD57" s="805"/>
      <c r="BE57" s="115" t="s">
        <v>223</v>
      </c>
      <c r="BF57" s="115"/>
      <c r="BG57" s="115"/>
      <c r="BH57" s="115"/>
      <c r="BI57" s="115"/>
      <c r="BJ57" s="115"/>
      <c r="BK57" s="115"/>
      <c r="BL57" s="115"/>
      <c r="BM57" s="115"/>
      <c r="BN57" s="115"/>
      <c r="BO57" s="115"/>
      <c r="BP57" s="115"/>
      <c r="BQ57" s="800" t="str">
        <f>IF(CQ57=0,"",CR57&amp;CT57&amp;"年"&amp;IF(MONTH(CQ57)&lt;10,DBCS(MONTH(CQ57)),MONTH(CQ57))&amp;"月"&amp;IF(DAY(CQ57)&lt;10,DBCS(DAY(CQ57)),DAY(CQ57))&amp;"日")</f>
        <v/>
      </c>
      <c r="BR57" s="800"/>
      <c r="BS57" s="800"/>
      <c r="BT57" s="800"/>
      <c r="BU57" s="800"/>
      <c r="BV57" s="800"/>
      <c r="BW57" s="800"/>
      <c r="BX57" s="800"/>
      <c r="BY57" s="800"/>
      <c r="BZ57" s="800"/>
      <c r="CA57" s="800"/>
      <c r="CB57" s="800"/>
      <c r="CC57" s="800"/>
      <c r="CD57" s="800"/>
      <c r="CE57" s="800"/>
      <c r="CF57" s="800"/>
      <c r="CG57" s="800"/>
      <c r="CH57" s="800"/>
      <c r="CI57" s="800"/>
      <c r="CJ57" s="800"/>
      <c r="CK57" s="116" t="s">
        <v>111</v>
      </c>
      <c r="CL57" s="116"/>
      <c r="CM57" s="116"/>
      <c r="CN57" s="117"/>
      <c r="CQ57" s="123">
        <f>基本事項!N57</f>
        <v>0</v>
      </c>
      <c r="CR57" s="91" t="str">
        <f>IF(CQ57&lt;32516,"昭和","平成")</f>
        <v>昭和</v>
      </c>
      <c r="CS57" s="92">
        <f>IF(CQ57&lt;32516,YEAR(CQ57)-1925,YEAR(CQ57)-1988)</f>
        <v>-25</v>
      </c>
      <c r="CT57" s="91">
        <f>IF(AND(CS57&gt;1,CS57&lt;10),DBCS(CS57),IF(CS57=1,"元",CS57))</f>
        <v>-25</v>
      </c>
    </row>
    <row r="58" spans="2:98" ht="36" customHeight="1" x14ac:dyDescent="0.4">
      <c r="B58" s="780" t="s">
        <v>225</v>
      </c>
      <c r="C58" s="781"/>
      <c r="D58" s="781"/>
      <c r="E58" s="781"/>
      <c r="F58" s="781"/>
      <c r="G58" s="781"/>
      <c r="H58" s="781"/>
      <c r="I58" s="781"/>
      <c r="J58" s="781"/>
      <c r="K58" s="781"/>
      <c r="L58" s="781"/>
      <c r="M58" s="781"/>
      <c r="N58" s="781"/>
      <c r="O58" s="781"/>
      <c r="P58" s="781"/>
      <c r="Q58" s="781"/>
      <c r="R58" s="782"/>
      <c r="S58" s="804" t="str">
        <f>IF(基本事項!N59="","",基本事項!N59)</f>
        <v/>
      </c>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805"/>
      <c r="AQ58" s="805"/>
      <c r="AR58" s="805"/>
      <c r="AS58" s="805"/>
      <c r="AT58" s="805"/>
      <c r="AU58" s="805"/>
      <c r="AV58" s="805"/>
      <c r="AW58" s="805"/>
      <c r="AX58" s="805"/>
      <c r="AY58" s="805"/>
      <c r="AZ58" s="805"/>
      <c r="BA58" s="805"/>
      <c r="BB58" s="805"/>
      <c r="BC58" s="805"/>
      <c r="BD58" s="805"/>
      <c r="BE58" s="805"/>
      <c r="BF58" s="805"/>
      <c r="BG58" s="805"/>
      <c r="BH58" s="805"/>
      <c r="BI58" s="805"/>
      <c r="BJ58" s="805"/>
      <c r="BK58" s="805"/>
      <c r="BL58" s="805"/>
      <c r="BM58" s="805"/>
      <c r="BN58" s="805"/>
      <c r="BO58" s="805"/>
      <c r="BP58" s="805"/>
      <c r="BQ58" s="805"/>
      <c r="BR58" s="805"/>
      <c r="BS58" s="805"/>
      <c r="BT58" s="805"/>
      <c r="BU58" s="805"/>
      <c r="BV58" s="805"/>
      <c r="BW58" s="805"/>
      <c r="BX58" s="805"/>
      <c r="BY58" s="805"/>
      <c r="BZ58" s="805"/>
      <c r="CA58" s="805"/>
      <c r="CB58" s="805"/>
      <c r="CC58" s="805"/>
      <c r="CD58" s="805"/>
      <c r="CE58" s="805"/>
      <c r="CF58" s="805"/>
      <c r="CG58" s="805"/>
      <c r="CH58" s="805"/>
      <c r="CI58" s="805"/>
      <c r="CJ58" s="805"/>
      <c r="CK58" s="805"/>
      <c r="CL58" s="805"/>
      <c r="CM58" s="805"/>
      <c r="CN58" s="806"/>
      <c r="CQ58" s="100"/>
      <c r="CR58" s="91"/>
      <c r="CS58" s="92"/>
      <c r="CT58" s="91"/>
    </row>
    <row r="59" spans="2:98" ht="21" customHeight="1" x14ac:dyDescent="0.4">
      <c r="B59" s="780" t="s">
        <v>227</v>
      </c>
      <c r="C59" s="781"/>
      <c r="D59" s="781"/>
      <c r="E59" s="781"/>
      <c r="F59" s="781"/>
      <c r="G59" s="781"/>
      <c r="H59" s="781"/>
      <c r="I59" s="781"/>
      <c r="J59" s="781"/>
      <c r="K59" s="781"/>
      <c r="L59" s="781"/>
      <c r="M59" s="781"/>
      <c r="N59" s="781"/>
      <c r="O59" s="781"/>
      <c r="P59" s="781"/>
      <c r="Q59" s="781"/>
      <c r="R59" s="782"/>
      <c r="S59" s="789"/>
      <c r="T59" s="790"/>
      <c r="U59" s="807" t="str">
        <f>IF(基本事項!N$4="","",基本事項!N$4)</f>
        <v/>
      </c>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807"/>
      <c r="AV59" s="807"/>
      <c r="AW59" s="144"/>
      <c r="AX59" s="791"/>
      <c r="AY59" s="791"/>
      <c r="AZ59" s="791"/>
      <c r="BA59" s="791"/>
      <c r="BB59" s="791"/>
      <c r="BC59" s="791"/>
      <c r="BD59" s="791"/>
      <c r="BE59" s="791"/>
      <c r="BF59" s="791"/>
      <c r="BG59" s="791"/>
      <c r="BH59" s="791"/>
      <c r="BI59" s="791"/>
      <c r="BJ59" s="791"/>
      <c r="BK59" s="791"/>
      <c r="BL59" s="791"/>
      <c r="BM59" s="791"/>
      <c r="BN59" s="791"/>
      <c r="BO59" s="791"/>
      <c r="BP59" s="791"/>
      <c r="BQ59" s="791"/>
      <c r="BR59" s="791"/>
      <c r="BS59" s="791"/>
      <c r="BT59" s="791"/>
      <c r="BU59" s="791"/>
      <c r="BV59" s="791"/>
      <c r="BW59" s="791"/>
      <c r="BX59" s="791"/>
      <c r="BY59" s="791"/>
      <c r="BZ59" s="791"/>
      <c r="CA59" s="791"/>
      <c r="CB59" s="791"/>
      <c r="CC59" s="791"/>
      <c r="CD59" s="791"/>
      <c r="CE59" s="791"/>
      <c r="CF59" s="791"/>
      <c r="CG59" s="791"/>
      <c r="CH59" s="791"/>
      <c r="CI59" s="791"/>
      <c r="CJ59" s="791"/>
      <c r="CK59" s="791"/>
      <c r="CL59" s="791"/>
      <c r="CM59" s="791"/>
      <c r="CN59" s="808"/>
    </row>
    <row r="60" spans="2:98" ht="21" customHeight="1" x14ac:dyDescent="0.4">
      <c r="B60" s="783"/>
      <c r="C60" s="784"/>
      <c r="D60" s="784"/>
      <c r="E60" s="784"/>
      <c r="F60" s="784"/>
      <c r="G60" s="784"/>
      <c r="H60" s="784"/>
      <c r="I60" s="784"/>
      <c r="J60" s="784"/>
      <c r="K60" s="784"/>
      <c r="L60" s="784"/>
      <c r="M60" s="784"/>
      <c r="N60" s="784"/>
      <c r="O60" s="784"/>
      <c r="P60" s="784"/>
      <c r="Q60" s="784"/>
      <c r="R60" s="785"/>
      <c r="S60" s="52"/>
      <c r="T60" s="53"/>
      <c r="U60" s="119" t="s">
        <v>226</v>
      </c>
      <c r="V60" s="119"/>
      <c r="W60" s="119"/>
      <c r="X60" s="119"/>
      <c r="Y60" s="119"/>
      <c r="Z60" s="119"/>
      <c r="AA60" s="119"/>
      <c r="AB60" s="119"/>
      <c r="AC60" s="119"/>
      <c r="AD60" s="120"/>
      <c r="AE60" s="119"/>
      <c r="AF60" s="119"/>
      <c r="AG60" s="119"/>
      <c r="AH60" s="119"/>
      <c r="AI60" s="119"/>
      <c r="AJ60" s="119"/>
      <c r="AK60" s="119"/>
      <c r="AL60" s="119"/>
      <c r="AM60" s="119"/>
      <c r="AN60" s="119"/>
      <c r="AO60" s="809"/>
      <c r="AP60" s="809"/>
      <c r="AQ60" s="809"/>
      <c r="AR60" s="809"/>
      <c r="AS60" s="809"/>
      <c r="AT60" s="809"/>
      <c r="AU60" s="809"/>
      <c r="AV60" s="809"/>
      <c r="AW60" s="809"/>
      <c r="AX60" s="809"/>
      <c r="AY60" s="809"/>
      <c r="AZ60" s="809"/>
      <c r="BA60" s="809"/>
      <c r="BB60" s="809"/>
      <c r="BC60" s="809"/>
      <c r="BD60" s="809"/>
      <c r="BE60" s="809"/>
      <c r="BF60" s="809"/>
      <c r="BG60" s="809"/>
      <c r="BH60" s="809"/>
      <c r="BI60" s="809"/>
      <c r="BJ60" s="809"/>
      <c r="BK60" s="809"/>
      <c r="BL60" s="809"/>
      <c r="BM60" s="809"/>
      <c r="BN60" s="809"/>
      <c r="BO60" s="809"/>
      <c r="BP60" s="809"/>
      <c r="BQ60" s="809"/>
      <c r="BR60" s="809"/>
      <c r="BS60" s="809"/>
      <c r="BT60" s="809"/>
      <c r="BU60" s="809"/>
      <c r="BV60" s="809"/>
      <c r="BW60" s="809"/>
      <c r="BX60" s="809"/>
      <c r="BY60" s="809"/>
      <c r="BZ60" s="809"/>
      <c r="CA60" s="809"/>
      <c r="CB60" s="809"/>
      <c r="CC60" s="809"/>
      <c r="CD60" s="809"/>
      <c r="CE60" s="809"/>
      <c r="CF60" s="809"/>
      <c r="CG60" s="809"/>
      <c r="CH60" s="809"/>
      <c r="CI60" s="809"/>
      <c r="CJ60" s="809"/>
      <c r="CK60" s="809"/>
      <c r="CL60" s="107" t="s">
        <v>111</v>
      </c>
      <c r="CM60" s="107"/>
      <c r="CN60" s="108"/>
    </row>
    <row r="61" spans="2:98" ht="21" customHeight="1" x14ac:dyDescent="0.4">
      <c r="B61" s="783"/>
      <c r="C61" s="784"/>
      <c r="D61" s="784"/>
      <c r="E61" s="784"/>
      <c r="F61" s="784"/>
      <c r="G61" s="784"/>
      <c r="H61" s="784"/>
      <c r="I61" s="784"/>
      <c r="J61" s="784"/>
      <c r="K61" s="784"/>
      <c r="L61" s="784"/>
      <c r="M61" s="784"/>
      <c r="N61" s="784"/>
      <c r="O61" s="784"/>
      <c r="P61" s="784"/>
      <c r="Q61" s="784"/>
      <c r="R61" s="785"/>
      <c r="S61" s="789"/>
      <c r="T61" s="790"/>
      <c r="U61" s="807" t="str">
        <f>IF(OR(基本事項!N$4="",AX61=""),"",基本事項!N$4)</f>
        <v/>
      </c>
      <c r="V61" s="807"/>
      <c r="W61" s="807"/>
      <c r="X61" s="807"/>
      <c r="Y61" s="807"/>
      <c r="Z61" s="807"/>
      <c r="AA61" s="807"/>
      <c r="AB61" s="807"/>
      <c r="AC61" s="807"/>
      <c r="AD61" s="807"/>
      <c r="AE61" s="807"/>
      <c r="AF61" s="807"/>
      <c r="AG61" s="807"/>
      <c r="AH61" s="807"/>
      <c r="AI61" s="807"/>
      <c r="AJ61" s="807"/>
      <c r="AK61" s="807"/>
      <c r="AL61" s="807"/>
      <c r="AM61" s="807"/>
      <c r="AN61" s="807"/>
      <c r="AO61" s="807"/>
      <c r="AP61" s="807"/>
      <c r="AQ61" s="807"/>
      <c r="AR61" s="807"/>
      <c r="AS61" s="807"/>
      <c r="AT61" s="807"/>
      <c r="AU61" s="807"/>
      <c r="AV61" s="807"/>
      <c r="AW61" s="144"/>
      <c r="AX61" s="791"/>
      <c r="AY61" s="791"/>
      <c r="AZ61" s="791"/>
      <c r="BA61" s="791"/>
      <c r="BB61" s="791"/>
      <c r="BC61" s="791"/>
      <c r="BD61" s="791"/>
      <c r="BE61" s="791"/>
      <c r="BF61" s="791"/>
      <c r="BG61" s="791"/>
      <c r="BH61" s="791"/>
      <c r="BI61" s="791"/>
      <c r="BJ61" s="791"/>
      <c r="BK61" s="791"/>
      <c r="BL61" s="791"/>
      <c r="BM61" s="791"/>
      <c r="BN61" s="791"/>
      <c r="BO61" s="791"/>
      <c r="BP61" s="791"/>
      <c r="BQ61" s="791"/>
      <c r="BR61" s="791"/>
      <c r="BS61" s="791"/>
      <c r="BT61" s="791"/>
      <c r="BU61" s="791"/>
      <c r="BV61" s="791"/>
      <c r="BW61" s="791"/>
      <c r="BX61" s="791"/>
      <c r="BY61" s="791"/>
      <c r="BZ61" s="791"/>
      <c r="CA61" s="791"/>
      <c r="CB61" s="791"/>
      <c r="CC61" s="791"/>
      <c r="CD61" s="791"/>
      <c r="CE61" s="791"/>
      <c r="CF61" s="791"/>
      <c r="CG61" s="791"/>
      <c r="CH61" s="791"/>
      <c r="CI61" s="791"/>
      <c r="CJ61" s="791"/>
      <c r="CK61" s="791"/>
      <c r="CL61" s="791"/>
      <c r="CM61" s="791"/>
      <c r="CN61" s="808"/>
    </row>
    <row r="62" spans="2:98" ht="21" customHeight="1" x14ac:dyDescent="0.4">
      <c r="B62" s="783"/>
      <c r="C62" s="784"/>
      <c r="D62" s="784"/>
      <c r="E62" s="784"/>
      <c r="F62" s="784"/>
      <c r="G62" s="784"/>
      <c r="H62" s="784"/>
      <c r="I62" s="784"/>
      <c r="J62" s="784"/>
      <c r="K62" s="784"/>
      <c r="L62" s="784"/>
      <c r="M62" s="784"/>
      <c r="N62" s="784"/>
      <c r="O62" s="784"/>
      <c r="P62" s="784"/>
      <c r="Q62" s="784"/>
      <c r="R62" s="785"/>
      <c r="S62" s="52"/>
      <c r="T62" s="53"/>
      <c r="U62" s="119" t="s">
        <v>226</v>
      </c>
      <c r="V62" s="119"/>
      <c r="W62" s="119"/>
      <c r="X62" s="119"/>
      <c r="Y62" s="119"/>
      <c r="Z62" s="119"/>
      <c r="AA62" s="119"/>
      <c r="AB62" s="119"/>
      <c r="AC62" s="119"/>
      <c r="AD62" s="120"/>
      <c r="AE62" s="119"/>
      <c r="AF62" s="119"/>
      <c r="AG62" s="119"/>
      <c r="AH62" s="119"/>
      <c r="AI62" s="119"/>
      <c r="AJ62" s="119"/>
      <c r="AK62" s="119"/>
      <c r="AL62" s="119"/>
      <c r="AM62" s="119"/>
      <c r="AN62" s="119"/>
      <c r="AO62" s="809"/>
      <c r="AP62" s="809"/>
      <c r="AQ62" s="809"/>
      <c r="AR62" s="809"/>
      <c r="AS62" s="809"/>
      <c r="AT62" s="809"/>
      <c r="AU62" s="809"/>
      <c r="AV62" s="809"/>
      <c r="AW62" s="809"/>
      <c r="AX62" s="809"/>
      <c r="AY62" s="809"/>
      <c r="AZ62" s="809"/>
      <c r="BA62" s="809"/>
      <c r="BB62" s="809"/>
      <c r="BC62" s="809"/>
      <c r="BD62" s="809"/>
      <c r="BE62" s="809"/>
      <c r="BF62" s="809"/>
      <c r="BG62" s="809"/>
      <c r="BH62" s="809"/>
      <c r="BI62" s="809"/>
      <c r="BJ62" s="809"/>
      <c r="BK62" s="809"/>
      <c r="BL62" s="809"/>
      <c r="BM62" s="809"/>
      <c r="BN62" s="809"/>
      <c r="BO62" s="809"/>
      <c r="BP62" s="809"/>
      <c r="BQ62" s="809"/>
      <c r="BR62" s="809"/>
      <c r="BS62" s="809"/>
      <c r="BT62" s="809"/>
      <c r="BU62" s="809"/>
      <c r="BV62" s="809"/>
      <c r="BW62" s="809"/>
      <c r="BX62" s="809"/>
      <c r="BY62" s="809"/>
      <c r="BZ62" s="809"/>
      <c r="CA62" s="809"/>
      <c r="CB62" s="809"/>
      <c r="CC62" s="809"/>
      <c r="CD62" s="809"/>
      <c r="CE62" s="809"/>
      <c r="CF62" s="809"/>
      <c r="CG62" s="809"/>
      <c r="CH62" s="809"/>
      <c r="CI62" s="809"/>
      <c r="CJ62" s="809"/>
      <c r="CK62" s="809"/>
      <c r="CL62" s="107" t="s">
        <v>111</v>
      </c>
      <c r="CM62" s="107"/>
      <c r="CN62" s="108"/>
    </row>
    <row r="63" spans="2:98" ht="21" customHeight="1" x14ac:dyDescent="0.4">
      <c r="B63" s="783"/>
      <c r="C63" s="784"/>
      <c r="D63" s="784"/>
      <c r="E63" s="784"/>
      <c r="F63" s="784"/>
      <c r="G63" s="784"/>
      <c r="H63" s="784"/>
      <c r="I63" s="784"/>
      <c r="J63" s="784"/>
      <c r="K63" s="784"/>
      <c r="L63" s="784"/>
      <c r="M63" s="784"/>
      <c r="N63" s="784"/>
      <c r="O63" s="784"/>
      <c r="P63" s="784"/>
      <c r="Q63" s="784"/>
      <c r="R63" s="785"/>
      <c r="S63" s="789"/>
      <c r="T63" s="790"/>
      <c r="U63" s="807" t="str">
        <f>IF(OR(基本事項!N$4="",AX63=""),"",基本事項!N$4)</f>
        <v/>
      </c>
      <c r="V63" s="807"/>
      <c r="W63" s="807"/>
      <c r="X63" s="807"/>
      <c r="Y63" s="807"/>
      <c r="Z63" s="807"/>
      <c r="AA63" s="807"/>
      <c r="AB63" s="807"/>
      <c r="AC63" s="807"/>
      <c r="AD63" s="807"/>
      <c r="AE63" s="807"/>
      <c r="AF63" s="807"/>
      <c r="AG63" s="807"/>
      <c r="AH63" s="807"/>
      <c r="AI63" s="807"/>
      <c r="AJ63" s="807"/>
      <c r="AK63" s="807"/>
      <c r="AL63" s="807"/>
      <c r="AM63" s="807"/>
      <c r="AN63" s="807"/>
      <c r="AO63" s="807"/>
      <c r="AP63" s="807"/>
      <c r="AQ63" s="807"/>
      <c r="AR63" s="807"/>
      <c r="AS63" s="807"/>
      <c r="AT63" s="807"/>
      <c r="AU63" s="807"/>
      <c r="AV63" s="807"/>
      <c r="AW63" s="144"/>
      <c r="AX63" s="791"/>
      <c r="AY63" s="791"/>
      <c r="AZ63" s="791"/>
      <c r="BA63" s="791"/>
      <c r="BB63" s="791"/>
      <c r="BC63" s="791"/>
      <c r="BD63" s="791"/>
      <c r="BE63" s="791"/>
      <c r="BF63" s="791"/>
      <c r="BG63" s="791"/>
      <c r="BH63" s="791"/>
      <c r="BI63" s="791"/>
      <c r="BJ63" s="791"/>
      <c r="BK63" s="791"/>
      <c r="BL63" s="791"/>
      <c r="BM63" s="791"/>
      <c r="BN63" s="791"/>
      <c r="BO63" s="791"/>
      <c r="BP63" s="791"/>
      <c r="BQ63" s="791"/>
      <c r="BR63" s="791"/>
      <c r="BS63" s="791"/>
      <c r="BT63" s="791"/>
      <c r="BU63" s="791"/>
      <c r="BV63" s="791"/>
      <c r="BW63" s="791"/>
      <c r="BX63" s="791"/>
      <c r="BY63" s="791"/>
      <c r="BZ63" s="791"/>
      <c r="CA63" s="791"/>
      <c r="CB63" s="791"/>
      <c r="CC63" s="791"/>
      <c r="CD63" s="791"/>
      <c r="CE63" s="791"/>
      <c r="CF63" s="791"/>
      <c r="CG63" s="791"/>
      <c r="CH63" s="791"/>
      <c r="CI63" s="791"/>
      <c r="CJ63" s="791"/>
      <c r="CK63" s="791"/>
      <c r="CL63" s="791"/>
      <c r="CM63" s="791"/>
      <c r="CN63" s="808"/>
    </row>
    <row r="64" spans="2:98" ht="21" customHeight="1" x14ac:dyDescent="0.4">
      <c r="B64" s="786"/>
      <c r="C64" s="787"/>
      <c r="D64" s="787"/>
      <c r="E64" s="787"/>
      <c r="F64" s="787"/>
      <c r="G64" s="787"/>
      <c r="H64" s="787"/>
      <c r="I64" s="787"/>
      <c r="J64" s="787"/>
      <c r="K64" s="787"/>
      <c r="L64" s="787"/>
      <c r="M64" s="787"/>
      <c r="N64" s="787"/>
      <c r="O64" s="787"/>
      <c r="P64" s="787"/>
      <c r="Q64" s="787"/>
      <c r="R64" s="788"/>
      <c r="S64" s="52"/>
      <c r="T64" s="53"/>
      <c r="U64" s="119" t="s">
        <v>226</v>
      </c>
      <c r="V64" s="119"/>
      <c r="W64" s="119"/>
      <c r="X64" s="119"/>
      <c r="Y64" s="119"/>
      <c r="Z64" s="119"/>
      <c r="AA64" s="119"/>
      <c r="AB64" s="119"/>
      <c r="AC64" s="119"/>
      <c r="AD64" s="120"/>
      <c r="AE64" s="119"/>
      <c r="AF64" s="119"/>
      <c r="AG64" s="119"/>
      <c r="AH64" s="119"/>
      <c r="AI64" s="119"/>
      <c r="AJ64" s="119"/>
      <c r="AK64" s="119"/>
      <c r="AL64" s="119"/>
      <c r="AM64" s="119"/>
      <c r="AN64" s="119"/>
      <c r="AO64" s="809"/>
      <c r="AP64" s="809"/>
      <c r="AQ64" s="809"/>
      <c r="AR64" s="809"/>
      <c r="AS64" s="809"/>
      <c r="AT64" s="809"/>
      <c r="AU64" s="809"/>
      <c r="AV64" s="809"/>
      <c r="AW64" s="809"/>
      <c r="AX64" s="809"/>
      <c r="AY64" s="809"/>
      <c r="AZ64" s="809"/>
      <c r="BA64" s="809"/>
      <c r="BB64" s="809"/>
      <c r="BC64" s="809"/>
      <c r="BD64" s="809"/>
      <c r="BE64" s="809"/>
      <c r="BF64" s="809"/>
      <c r="BG64" s="809"/>
      <c r="BH64" s="809"/>
      <c r="BI64" s="809"/>
      <c r="BJ64" s="809"/>
      <c r="BK64" s="809"/>
      <c r="BL64" s="809"/>
      <c r="BM64" s="809"/>
      <c r="BN64" s="809"/>
      <c r="BO64" s="809"/>
      <c r="BP64" s="809"/>
      <c r="BQ64" s="809"/>
      <c r="BR64" s="809"/>
      <c r="BS64" s="809"/>
      <c r="BT64" s="809"/>
      <c r="BU64" s="809"/>
      <c r="BV64" s="809"/>
      <c r="BW64" s="809"/>
      <c r="BX64" s="809"/>
      <c r="BY64" s="809"/>
      <c r="BZ64" s="809"/>
      <c r="CA64" s="809"/>
      <c r="CB64" s="809"/>
      <c r="CC64" s="809"/>
      <c r="CD64" s="809"/>
      <c r="CE64" s="809"/>
      <c r="CF64" s="809"/>
      <c r="CG64" s="809"/>
      <c r="CH64" s="809"/>
      <c r="CI64" s="809"/>
      <c r="CJ64" s="809"/>
      <c r="CK64" s="809"/>
      <c r="CL64" s="107" t="s">
        <v>111</v>
      </c>
      <c r="CM64" s="107"/>
      <c r="CN64" s="108"/>
    </row>
    <row r="65" spans="1:98" ht="36" customHeight="1" x14ac:dyDescent="0.4">
      <c r="B65" s="793" t="s">
        <v>251</v>
      </c>
      <c r="C65" s="794"/>
      <c r="D65" s="794"/>
      <c r="E65" s="794"/>
      <c r="F65" s="794"/>
      <c r="G65" s="794"/>
      <c r="H65" s="794"/>
      <c r="I65" s="794"/>
      <c r="J65" s="794"/>
      <c r="K65" s="794"/>
      <c r="L65" s="794"/>
      <c r="M65" s="794"/>
      <c r="N65" s="794"/>
      <c r="O65" s="794"/>
      <c r="P65" s="794"/>
      <c r="Q65" s="794"/>
      <c r="R65" s="795"/>
      <c r="S65" s="132"/>
      <c r="T65" s="116"/>
      <c r="U65" s="796"/>
      <c r="V65" s="796"/>
      <c r="W65" s="796"/>
      <c r="X65" s="796"/>
      <c r="Y65" s="796"/>
      <c r="Z65" s="796"/>
      <c r="AA65" s="796"/>
      <c r="AB65" s="796"/>
      <c r="AC65" s="796"/>
      <c r="AD65" s="796"/>
      <c r="AE65" s="796"/>
      <c r="AF65" s="796"/>
      <c r="AG65" s="796"/>
      <c r="AH65" s="796"/>
      <c r="AI65" s="796"/>
      <c r="AJ65" s="796"/>
      <c r="AK65" s="796"/>
      <c r="AL65" s="796"/>
      <c r="AM65" s="796"/>
      <c r="AN65" s="797" t="s">
        <v>171</v>
      </c>
      <c r="AO65" s="797"/>
      <c r="AP65" s="797"/>
      <c r="AQ65" s="797"/>
      <c r="AR65" s="798" t="str">
        <f>IF(CQ44=0,"",EOMONTH(CQ44,-1))</f>
        <v/>
      </c>
      <c r="AS65" s="798"/>
      <c r="AT65" s="798"/>
      <c r="AU65" s="798"/>
      <c r="AV65" s="798"/>
      <c r="AW65" s="798"/>
      <c r="AX65" s="798"/>
      <c r="AY65" s="798"/>
      <c r="AZ65" s="798"/>
      <c r="BA65" s="798"/>
      <c r="BB65" s="798"/>
      <c r="BC65" s="798"/>
      <c r="BD65" s="798"/>
      <c r="BE65" s="798"/>
      <c r="BF65" s="798"/>
      <c r="BG65" s="798"/>
      <c r="BH65" s="798"/>
      <c r="BI65" s="798"/>
      <c r="BJ65" s="798"/>
      <c r="BK65" s="116"/>
      <c r="BL65" s="116"/>
      <c r="BM65" s="799" t="s">
        <v>110</v>
      </c>
      <c r="BN65" s="799"/>
      <c r="BO65" s="799"/>
      <c r="BP65" s="800" t="str">
        <f>IF(AR65="","　年　　月間",IF(CQ65&lt;10,DBCS(CQ65),CQ65)&amp;"年"&amp;IF(CR65&lt;10,DBCS(CR65),CR65)&amp;"月間")</f>
        <v>　年　　月間</v>
      </c>
      <c r="BQ65" s="800"/>
      <c r="BR65" s="800"/>
      <c r="BS65" s="800"/>
      <c r="BT65" s="800"/>
      <c r="BU65" s="800"/>
      <c r="BV65" s="800"/>
      <c r="BW65" s="800"/>
      <c r="BX65" s="800"/>
      <c r="BY65" s="800"/>
      <c r="BZ65" s="800"/>
      <c r="CA65" s="800"/>
      <c r="CB65" s="800"/>
      <c r="CC65" s="800"/>
      <c r="CD65" s="800"/>
      <c r="CE65" s="800"/>
      <c r="CF65" s="800"/>
      <c r="CG65" s="800"/>
      <c r="CH65" s="800"/>
      <c r="CI65" s="800"/>
      <c r="CJ65" s="800"/>
      <c r="CK65" s="800"/>
      <c r="CL65" s="797" t="s">
        <v>111</v>
      </c>
      <c r="CM65" s="797"/>
      <c r="CN65" s="801"/>
      <c r="CQ65" s="100" t="e">
        <f>DATEDIF(U65,AR65,"Y")</f>
        <v>#VALUE!</v>
      </c>
      <c r="CR65" s="91" t="e">
        <f>DATEDIF(U65,AR65,"YM")</f>
        <v>#VALUE!</v>
      </c>
      <c r="CS65" s="92"/>
      <c r="CT65" s="91"/>
    </row>
    <row r="66" spans="1:98" ht="36" customHeight="1" x14ac:dyDescent="0.4">
      <c r="B66" s="793" t="s">
        <v>249</v>
      </c>
      <c r="C66" s="794"/>
      <c r="D66" s="794"/>
      <c r="E66" s="794"/>
      <c r="F66" s="794"/>
      <c r="G66" s="794"/>
      <c r="H66" s="794"/>
      <c r="I66" s="794"/>
      <c r="J66" s="794"/>
      <c r="K66" s="794"/>
      <c r="L66" s="794"/>
      <c r="M66" s="794"/>
      <c r="N66" s="794"/>
      <c r="O66" s="794"/>
      <c r="P66" s="794"/>
      <c r="Q66" s="794"/>
      <c r="R66" s="795"/>
      <c r="S66" s="132"/>
      <c r="T66" s="116"/>
      <c r="U66" s="802"/>
      <c r="V66" s="802"/>
      <c r="W66" s="802"/>
      <c r="X66" s="802"/>
      <c r="Y66" s="802"/>
      <c r="Z66" s="802"/>
      <c r="AA66" s="802"/>
      <c r="AB66" s="802"/>
      <c r="AC66" s="802"/>
      <c r="AD66" s="802"/>
      <c r="AE66" s="802"/>
      <c r="AF66" s="802"/>
      <c r="AG66" s="802"/>
      <c r="AH66" s="802"/>
      <c r="AI66" s="802"/>
      <c r="AJ66" s="802"/>
      <c r="AK66" s="802"/>
      <c r="AL66" s="802"/>
      <c r="AM66" s="802"/>
      <c r="AN66" s="803" t="s">
        <v>123</v>
      </c>
      <c r="AO66" s="803"/>
      <c r="AP66" s="803"/>
      <c r="AQ66" s="803"/>
      <c r="AR66" s="134"/>
      <c r="AS66" s="134"/>
      <c r="AT66" s="134"/>
      <c r="AU66" s="134"/>
      <c r="AV66" s="134"/>
      <c r="AW66" s="134"/>
      <c r="AX66" s="134"/>
      <c r="AY66" s="134"/>
      <c r="AZ66" s="134"/>
      <c r="BA66" s="134"/>
      <c r="BB66" s="134"/>
      <c r="BC66" s="134"/>
      <c r="BD66" s="134"/>
      <c r="BE66" s="134"/>
      <c r="BF66" s="134"/>
      <c r="BG66" s="134"/>
      <c r="BH66" s="134"/>
      <c r="BI66" s="134"/>
      <c r="BJ66" s="134"/>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5"/>
      <c r="CM66" s="115"/>
      <c r="CN66" s="133"/>
      <c r="CQ66" s="136" t="e">
        <f>DATEDIF(U65,AR65,"D")</f>
        <v>#VALUE!</v>
      </c>
      <c r="CR66" s="135" t="s">
        <v>250</v>
      </c>
      <c r="CS66" s="92"/>
      <c r="CT66" s="91"/>
    </row>
    <row r="67" spans="1:98" ht="21" customHeight="1" x14ac:dyDescent="0.4">
      <c r="B67" s="780" t="s">
        <v>252</v>
      </c>
      <c r="C67" s="781"/>
      <c r="D67" s="781"/>
      <c r="E67" s="781"/>
      <c r="F67" s="781"/>
      <c r="G67" s="781"/>
      <c r="H67" s="781"/>
      <c r="I67" s="781"/>
      <c r="J67" s="781"/>
      <c r="K67" s="781"/>
      <c r="L67" s="781"/>
      <c r="M67" s="781"/>
      <c r="N67" s="781"/>
      <c r="O67" s="781"/>
      <c r="P67" s="781"/>
      <c r="Q67" s="781"/>
      <c r="R67" s="782"/>
      <c r="S67" s="789"/>
      <c r="T67" s="790"/>
      <c r="U67" s="144" t="s">
        <v>253</v>
      </c>
      <c r="V67" s="144"/>
      <c r="W67" s="144"/>
      <c r="X67" s="144"/>
      <c r="Y67" s="144"/>
      <c r="Z67" s="144"/>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791"/>
      <c r="AY67" s="791"/>
      <c r="AZ67" s="791"/>
      <c r="BA67" s="791"/>
      <c r="BB67" s="791"/>
      <c r="BC67" s="791"/>
      <c r="BD67" s="791"/>
      <c r="BE67" s="791"/>
      <c r="BF67" s="791"/>
      <c r="BG67" s="791"/>
      <c r="BH67" s="791"/>
      <c r="BI67" s="791"/>
      <c r="BJ67" s="791"/>
      <c r="BK67" s="791"/>
      <c r="BL67" s="144" t="s">
        <v>254</v>
      </c>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5"/>
    </row>
    <row r="68" spans="1:98" ht="21" customHeight="1" x14ac:dyDescent="0.4">
      <c r="B68" s="783"/>
      <c r="C68" s="784"/>
      <c r="D68" s="784"/>
      <c r="E68" s="784"/>
      <c r="F68" s="784"/>
      <c r="G68" s="784"/>
      <c r="H68" s="784"/>
      <c r="I68" s="784"/>
      <c r="J68" s="784"/>
      <c r="K68" s="784"/>
      <c r="L68" s="784"/>
      <c r="M68" s="784"/>
      <c r="N68" s="784"/>
      <c r="O68" s="784"/>
      <c r="P68" s="784"/>
      <c r="Q68" s="784"/>
      <c r="R68" s="785"/>
      <c r="S68" s="52"/>
      <c r="T68" s="53"/>
      <c r="U68" s="792"/>
      <c r="V68" s="792"/>
      <c r="W68" s="792"/>
      <c r="X68" s="792"/>
      <c r="Y68" s="792"/>
      <c r="Z68" s="792"/>
      <c r="AA68" s="792"/>
      <c r="AB68" s="792"/>
      <c r="AC68" s="792"/>
      <c r="AD68" s="792"/>
      <c r="AE68" s="792"/>
      <c r="AF68" s="792"/>
      <c r="AG68" s="792"/>
      <c r="AH68" s="792"/>
      <c r="AI68" s="792"/>
      <c r="AJ68" s="792"/>
      <c r="AK68" s="792"/>
      <c r="AL68" s="792"/>
      <c r="AM68" s="792"/>
      <c r="AN68" s="792"/>
      <c r="AO68" s="792"/>
      <c r="AP68" s="792"/>
      <c r="AQ68" s="792"/>
      <c r="AR68" s="792"/>
      <c r="AS68" s="792"/>
      <c r="AT68" s="792"/>
      <c r="AU68" s="792"/>
      <c r="AV68" s="792"/>
      <c r="AW68" s="792"/>
      <c r="AX68" s="792"/>
      <c r="AY68" s="792"/>
      <c r="AZ68" s="792"/>
      <c r="BA68" s="792"/>
      <c r="BB68" s="792"/>
      <c r="BC68" s="792"/>
      <c r="BD68" s="792"/>
      <c r="BE68" s="792"/>
      <c r="BF68" s="792"/>
      <c r="BG68" s="792"/>
      <c r="BH68" s="792"/>
      <c r="BI68" s="792"/>
      <c r="BJ68" s="792"/>
      <c r="BK68" s="792"/>
      <c r="BL68" s="792"/>
      <c r="BM68" s="792"/>
      <c r="BN68" s="792"/>
      <c r="BO68" s="792"/>
      <c r="BP68" s="792"/>
      <c r="BQ68" s="792"/>
      <c r="BR68" s="792"/>
      <c r="BS68" s="792"/>
      <c r="BT68" s="792"/>
      <c r="BU68" s="792"/>
      <c r="BV68" s="792"/>
      <c r="BW68" s="792"/>
      <c r="BX68" s="792"/>
      <c r="BY68" s="792"/>
      <c r="BZ68" s="792"/>
      <c r="CA68" s="792"/>
      <c r="CB68" s="792"/>
      <c r="CC68" s="792"/>
      <c r="CD68" s="792"/>
      <c r="CE68" s="792"/>
      <c r="CF68" s="792"/>
      <c r="CG68" s="792"/>
      <c r="CH68" s="792"/>
      <c r="CI68" s="792"/>
      <c r="CJ68" s="792"/>
      <c r="CK68" s="792"/>
      <c r="CL68" s="792"/>
      <c r="CM68" s="792"/>
      <c r="CN68" s="108"/>
    </row>
    <row r="69" spans="1:98" ht="21" customHeight="1" x14ac:dyDescent="0.4">
      <c r="B69" s="783"/>
      <c r="C69" s="784"/>
      <c r="D69" s="784"/>
      <c r="E69" s="784"/>
      <c r="F69" s="784"/>
      <c r="G69" s="784"/>
      <c r="H69" s="784"/>
      <c r="I69" s="784"/>
      <c r="J69" s="784"/>
      <c r="K69" s="784"/>
      <c r="L69" s="784"/>
      <c r="M69" s="784"/>
      <c r="N69" s="784"/>
      <c r="O69" s="784"/>
      <c r="P69" s="784"/>
      <c r="Q69" s="784"/>
      <c r="R69" s="785"/>
      <c r="S69" s="789"/>
      <c r="T69" s="790"/>
      <c r="U69" s="144" t="s">
        <v>253</v>
      </c>
      <c r="V69" s="144"/>
      <c r="W69" s="144"/>
      <c r="X69" s="144"/>
      <c r="Y69" s="144"/>
      <c r="Z69" s="144"/>
      <c r="AA69" s="791"/>
      <c r="AB69" s="791"/>
      <c r="AC69" s="791"/>
      <c r="AD69" s="791"/>
      <c r="AE69" s="791"/>
      <c r="AF69" s="791"/>
      <c r="AG69" s="791"/>
      <c r="AH69" s="791"/>
      <c r="AI69" s="791"/>
      <c r="AJ69" s="791"/>
      <c r="AK69" s="791"/>
      <c r="AL69" s="791"/>
      <c r="AM69" s="791"/>
      <c r="AN69" s="791"/>
      <c r="AO69" s="791"/>
      <c r="AP69" s="791"/>
      <c r="AQ69" s="791"/>
      <c r="AR69" s="791"/>
      <c r="AS69" s="791"/>
      <c r="AT69" s="791"/>
      <c r="AU69" s="791"/>
      <c r="AV69" s="791"/>
      <c r="AW69" s="791"/>
      <c r="AX69" s="791"/>
      <c r="AY69" s="791"/>
      <c r="AZ69" s="791"/>
      <c r="BA69" s="791"/>
      <c r="BB69" s="791"/>
      <c r="BC69" s="791"/>
      <c r="BD69" s="791"/>
      <c r="BE69" s="791"/>
      <c r="BF69" s="791"/>
      <c r="BG69" s="791"/>
      <c r="BH69" s="791"/>
      <c r="BI69" s="791"/>
      <c r="BJ69" s="791"/>
      <c r="BK69" s="791"/>
      <c r="BL69" s="144" t="s">
        <v>254</v>
      </c>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5"/>
    </row>
    <row r="70" spans="1:98" ht="21" customHeight="1" x14ac:dyDescent="0.4">
      <c r="B70" s="783"/>
      <c r="C70" s="784"/>
      <c r="D70" s="784"/>
      <c r="E70" s="784"/>
      <c r="F70" s="784"/>
      <c r="G70" s="784"/>
      <c r="H70" s="784"/>
      <c r="I70" s="784"/>
      <c r="J70" s="784"/>
      <c r="K70" s="784"/>
      <c r="L70" s="784"/>
      <c r="M70" s="784"/>
      <c r="N70" s="784"/>
      <c r="O70" s="784"/>
      <c r="P70" s="784"/>
      <c r="Q70" s="784"/>
      <c r="R70" s="785"/>
      <c r="S70" s="52"/>
      <c r="T70" s="53"/>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2"/>
      <c r="AY70" s="792"/>
      <c r="AZ70" s="792"/>
      <c r="BA70" s="792"/>
      <c r="BB70" s="792"/>
      <c r="BC70" s="792"/>
      <c r="BD70" s="792"/>
      <c r="BE70" s="792"/>
      <c r="BF70" s="792"/>
      <c r="BG70" s="792"/>
      <c r="BH70" s="792"/>
      <c r="BI70" s="792"/>
      <c r="BJ70" s="792"/>
      <c r="BK70" s="792"/>
      <c r="BL70" s="792"/>
      <c r="BM70" s="792"/>
      <c r="BN70" s="792"/>
      <c r="BO70" s="792"/>
      <c r="BP70" s="792"/>
      <c r="BQ70" s="792"/>
      <c r="BR70" s="792"/>
      <c r="BS70" s="792"/>
      <c r="BT70" s="792"/>
      <c r="BU70" s="792"/>
      <c r="BV70" s="792"/>
      <c r="BW70" s="792"/>
      <c r="BX70" s="792"/>
      <c r="BY70" s="792"/>
      <c r="BZ70" s="792"/>
      <c r="CA70" s="792"/>
      <c r="CB70" s="792"/>
      <c r="CC70" s="792"/>
      <c r="CD70" s="792"/>
      <c r="CE70" s="792"/>
      <c r="CF70" s="792"/>
      <c r="CG70" s="792"/>
      <c r="CH70" s="792"/>
      <c r="CI70" s="792"/>
      <c r="CJ70" s="792"/>
      <c r="CK70" s="792"/>
      <c r="CL70" s="792"/>
      <c r="CM70" s="792"/>
      <c r="CN70" s="108"/>
    </row>
    <row r="71" spans="1:98" ht="21" customHeight="1" x14ac:dyDescent="0.4">
      <c r="B71" s="783"/>
      <c r="C71" s="784"/>
      <c r="D71" s="784"/>
      <c r="E71" s="784"/>
      <c r="F71" s="784"/>
      <c r="G71" s="784"/>
      <c r="H71" s="784"/>
      <c r="I71" s="784"/>
      <c r="J71" s="784"/>
      <c r="K71" s="784"/>
      <c r="L71" s="784"/>
      <c r="M71" s="784"/>
      <c r="N71" s="784"/>
      <c r="O71" s="784"/>
      <c r="P71" s="784"/>
      <c r="Q71" s="784"/>
      <c r="R71" s="785"/>
      <c r="S71" s="789"/>
      <c r="T71" s="790"/>
      <c r="U71" s="144" t="s">
        <v>253</v>
      </c>
      <c r="V71" s="144"/>
      <c r="W71" s="144"/>
      <c r="X71" s="144"/>
      <c r="Y71" s="144"/>
      <c r="Z71" s="144"/>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791"/>
      <c r="AY71" s="791"/>
      <c r="AZ71" s="791"/>
      <c r="BA71" s="791"/>
      <c r="BB71" s="791"/>
      <c r="BC71" s="791"/>
      <c r="BD71" s="791"/>
      <c r="BE71" s="791"/>
      <c r="BF71" s="791"/>
      <c r="BG71" s="791"/>
      <c r="BH71" s="791"/>
      <c r="BI71" s="791"/>
      <c r="BJ71" s="791"/>
      <c r="BK71" s="791"/>
      <c r="BL71" s="144" t="s">
        <v>254</v>
      </c>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5"/>
    </row>
    <row r="72" spans="1:98" ht="21" customHeight="1" x14ac:dyDescent="0.4">
      <c r="B72" s="786"/>
      <c r="C72" s="787"/>
      <c r="D72" s="787"/>
      <c r="E72" s="787"/>
      <c r="F72" s="787"/>
      <c r="G72" s="787"/>
      <c r="H72" s="787"/>
      <c r="I72" s="787"/>
      <c r="J72" s="787"/>
      <c r="K72" s="787"/>
      <c r="L72" s="787"/>
      <c r="M72" s="787"/>
      <c r="N72" s="787"/>
      <c r="O72" s="787"/>
      <c r="P72" s="787"/>
      <c r="Q72" s="787"/>
      <c r="R72" s="788"/>
      <c r="S72" s="52"/>
      <c r="T72" s="53"/>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792"/>
      <c r="BA72" s="792"/>
      <c r="BB72" s="792"/>
      <c r="BC72" s="792"/>
      <c r="BD72" s="792"/>
      <c r="BE72" s="792"/>
      <c r="BF72" s="792"/>
      <c r="BG72" s="792"/>
      <c r="BH72" s="792"/>
      <c r="BI72" s="792"/>
      <c r="BJ72" s="792"/>
      <c r="BK72" s="792"/>
      <c r="BL72" s="792"/>
      <c r="BM72" s="792"/>
      <c r="BN72" s="792"/>
      <c r="BO72" s="792"/>
      <c r="BP72" s="792"/>
      <c r="BQ72" s="792"/>
      <c r="BR72" s="792"/>
      <c r="BS72" s="792"/>
      <c r="BT72" s="792"/>
      <c r="BU72" s="792"/>
      <c r="BV72" s="792"/>
      <c r="BW72" s="792"/>
      <c r="BX72" s="792"/>
      <c r="BY72" s="792"/>
      <c r="BZ72" s="792"/>
      <c r="CA72" s="792"/>
      <c r="CB72" s="792"/>
      <c r="CC72" s="792"/>
      <c r="CD72" s="792"/>
      <c r="CE72" s="792"/>
      <c r="CF72" s="792"/>
      <c r="CG72" s="792"/>
      <c r="CH72" s="792"/>
      <c r="CI72" s="792"/>
      <c r="CJ72" s="792"/>
      <c r="CK72" s="792"/>
      <c r="CL72" s="792"/>
      <c r="CM72" s="792"/>
      <c r="CN72" s="108"/>
    </row>
    <row r="73" spans="1:98" s="142" customFormat="1" ht="9" customHeight="1" x14ac:dyDescent="0.4">
      <c r="A73" s="146"/>
      <c r="B73" s="121"/>
      <c r="C73" s="121"/>
      <c r="D73" s="121"/>
      <c r="E73" s="118"/>
      <c r="F73" s="118"/>
      <c r="G73" s="118"/>
      <c r="H73" s="118"/>
      <c r="I73" s="118"/>
      <c r="J73" s="118"/>
      <c r="K73" s="118"/>
      <c r="L73" s="121"/>
      <c r="M73" s="121"/>
      <c r="N73" s="121"/>
      <c r="O73" s="121"/>
      <c r="P73" s="121"/>
      <c r="Q73" s="121"/>
      <c r="R73" s="121"/>
      <c r="S73" s="140"/>
      <c r="T73" s="140"/>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c r="CF73" s="137"/>
      <c r="CG73" s="137"/>
      <c r="CH73" s="137"/>
      <c r="CI73" s="137"/>
      <c r="CJ73" s="137"/>
      <c r="CK73" s="137"/>
      <c r="CL73" s="137"/>
      <c r="CM73" s="137"/>
      <c r="CN73" s="141"/>
      <c r="CQ73" s="143"/>
    </row>
    <row r="74" spans="1:98" s="138" customFormat="1" ht="15" customHeight="1" x14ac:dyDescent="0.4">
      <c r="A74" s="104"/>
      <c r="B74" s="138" t="s">
        <v>255</v>
      </c>
      <c r="G74" s="779" t="s">
        <v>256</v>
      </c>
      <c r="H74" s="779"/>
      <c r="I74" s="138" t="s">
        <v>258</v>
      </c>
      <c r="CP74" s="139"/>
    </row>
    <row r="75" spans="1:98" s="138" customFormat="1" ht="15" customHeight="1" x14ac:dyDescent="0.4">
      <c r="A75" s="104"/>
      <c r="G75" s="779" t="s">
        <v>257</v>
      </c>
      <c r="H75" s="779"/>
      <c r="I75" s="138" t="s">
        <v>259</v>
      </c>
      <c r="CP75" s="139"/>
    </row>
    <row r="76" spans="1:98" s="138" customFormat="1" ht="15" customHeight="1" x14ac:dyDescent="0.4">
      <c r="A76" s="104"/>
      <c r="G76" s="779"/>
      <c r="H76" s="779"/>
      <c r="I76" s="138" t="s">
        <v>260</v>
      </c>
      <c r="CP76" s="139"/>
    </row>
    <row r="77" spans="1:98" s="138" customFormat="1" ht="15" customHeight="1" x14ac:dyDescent="0.4">
      <c r="A77" s="104"/>
      <c r="G77" s="779"/>
      <c r="H77" s="779"/>
      <c r="I77" s="138" t="s">
        <v>261</v>
      </c>
      <c r="CP77" s="139"/>
    </row>
    <row r="78" spans="1:98" s="138" customFormat="1" ht="15" customHeight="1" x14ac:dyDescent="0.4">
      <c r="A78" s="104"/>
      <c r="G78" s="779"/>
      <c r="H78" s="779"/>
      <c r="I78" s="138" t="s">
        <v>262</v>
      </c>
      <c r="CP78" s="139"/>
    </row>
    <row r="79" spans="1:98" s="138" customFormat="1" ht="15" customHeight="1" x14ac:dyDescent="0.4">
      <c r="A79" s="104"/>
      <c r="G79" s="779" t="s">
        <v>263</v>
      </c>
      <c r="H79" s="779"/>
      <c r="I79" s="138" t="s">
        <v>264</v>
      </c>
      <c r="CP79" s="139"/>
    </row>
    <row r="80" spans="1:98" s="138" customFormat="1" ht="15" customHeight="1" x14ac:dyDescent="0.4">
      <c r="A80" s="104"/>
      <c r="CP80" s="139"/>
    </row>
    <row r="81" spans="1:96" ht="18" customHeight="1" x14ac:dyDescent="0.4">
      <c r="A81" s="104" t="s">
        <v>267</v>
      </c>
      <c r="B81" s="338" t="s">
        <v>216</v>
      </c>
      <c r="C81" s="314"/>
      <c r="D81" s="314"/>
      <c r="E81" s="314"/>
      <c r="F81" s="314"/>
      <c r="G81" s="314"/>
      <c r="H81" s="314"/>
      <c r="I81" s="314"/>
      <c r="J81" s="314"/>
      <c r="K81" s="314"/>
      <c r="L81" s="314"/>
      <c r="M81" s="339"/>
    </row>
    <row r="82" spans="1:96" ht="18" customHeight="1" x14ac:dyDescent="0.4">
      <c r="B82" s="810" t="s">
        <v>217</v>
      </c>
      <c r="C82" s="810"/>
      <c r="D82" s="810"/>
      <c r="E82" s="810"/>
      <c r="F82" s="810"/>
      <c r="G82" s="810"/>
      <c r="H82" s="810"/>
      <c r="I82" s="810"/>
      <c r="J82" s="810"/>
      <c r="K82" s="810"/>
      <c r="L82" s="810"/>
      <c r="M82" s="810"/>
      <c r="N82" s="810"/>
      <c r="O82" s="810"/>
      <c r="P82" s="810"/>
      <c r="Q82" s="810"/>
      <c r="R82" s="810"/>
      <c r="S82" s="810"/>
      <c r="T82" s="810"/>
      <c r="U82" s="810"/>
      <c r="V82" s="810"/>
      <c r="W82" s="810"/>
      <c r="X82" s="810"/>
      <c r="Y82" s="810"/>
      <c r="Z82" s="810"/>
      <c r="AA82" s="810"/>
      <c r="AB82" s="810"/>
      <c r="AC82" s="810"/>
      <c r="AD82" s="810"/>
      <c r="AE82" s="810"/>
      <c r="AF82" s="810"/>
      <c r="AG82" s="810"/>
      <c r="AH82" s="810"/>
      <c r="AI82" s="810"/>
      <c r="AJ82" s="810"/>
      <c r="AK82" s="810"/>
      <c r="AL82" s="810"/>
      <c r="AM82" s="810"/>
      <c r="AN82" s="810"/>
      <c r="AO82" s="810"/>
      <c r="AP82" s="810"/>
      <c r="AQ82" s="810"/>
      <c r="AR82" s="810"/>
      <c r="AS82" s="810"/>
      <c r="AT82" s="810"/>
      <c r="AU82" s="810"/>
      <c r="AV82" s="810"/>
      <c r="AW82" s="810"/>
      <c r="AX82" s="810"/>
      <c r="AY82" s="810"/>
      <c r="AZ82" s="810"/>
      <c r="BA82" s="810"/>
      <c r="BB82" s="810"/>
      <c r="BC82" s="810"/>
      <c r="BD82" s="810"/>
      <c r="BE82" s="810"/>
      <c r="BF82" s="810"/>
      <c r="BG82" s="810"/>
      <c r="BH82" s="810"/>
      <c r="BI82" s="810"/>
      <c r="BJ82" s="810"/>
      <c r="BK82" s="810"/>
      <c r="BL82" s="810"/>
      <c r="BM82" s="810"/>
      <c r="BN82" s="810"/>
      <c r="BO82" s="810"/>
      <c r="BP82" s="810"/>
      <c r="BQ82" s="810"/>
      <c r="BR82" s="810"/>
      <c r="BS82" s="810"/>
      <c r="BT82" s="810"/>
      <c r="BU82" s="810"/>
      <c r="BV82" s="810"/>
      <c r="BW82" s="810"/>
      <c r="BX82" s="810"/>
      <c r="BY82" s="810"/>
      <c r="BZ82" s="810"/>
      <c r="CA82" s="810"/>
      <c r="CB82" s="810"/>
      <c r="CC82" s="810"/>
      <c r="CD82" s="810"/>
      <c r="CE82" s="810"/>
      <c r="CF82" s="810"/>
      <c r="CG82" s="810"/>
      <c r="CH82" s="810"/>
      <c r="CI82" s="810"/>
      <c r="CJ82" s="810"/>
      <c r="CK82" s="810"/>
      <c r="CL82" s="810"/>
      <c r="CM82" s="810"/>
      <c r="CN82" s="810"/>
    </row>
    <row r="83" spans="1:96" ht="15.95" customHeight="1" x14ac:dyDescent="0.4"/>
    <row r="84" spans="1:96" ht="15.95" customHeight="1" x14ac:dyDescent="0.4">
      <c r="BP84" s="811" t="s">
        <v>221</v>
      </c>
      <c r="BQ84" s="811"/>
      <c r="BR84" s="811"/>
      <c r="BS84" s="811"/>
      <c r="BT84" s="811"/>
      <c r="BU84" s="812"/>
      <c r="BV84" s="812"/>
      <c r="BW84" s="812"/>
      <c r="BX84" s="811" t="s">
        <v>165</v>
      </c>
      <c r="BY84" s="811"/>
      <c r="BZ84" s="811"/>
      <c r="CA84" s="812"/>
      <c r="CB84" s="812"/>
      <c r="CC84" s="812"/>
      <c r="CD84" s="811" t="s">
        <v>167</v>
      </c>
      <c r="CE84" s="811"/>
      <c r="CF84" s="811"/>
      <c r="CG84" s="812"/>
      <c r="CH84" s="812"/>
      <c r="CI84" s="812"/>
      <c r="CJ84" s="811" t="s">
        <v>123</v>
      </c>
      <c r="CK84" s="811"/>
      <c r="CL84" s="811"/>
      <c r="CQ84" s="100">
        <f>IF(CG84="",0,VALUE("R"&amp;BU84&amp;"."&amp;CA84&amp;"."&amp;CG84))</f>
        <v>0</v>
      </c>
      <c r="CR84" s="124">
        <f>IF(CQ84=0,0,DATE(YEAR(CQ84),MONTH(CQ84)-1,DAY(CQ84)))</f>
        <v>0</v>
      </c>
    </row>
    <row r="85" spans="1:96" ht="15.95" customHeight="1" x14ac:dyDescent="0.4"/>
    <row r="86" spans="1:96" ht="15.95" customHeight="1" x14ac:dyDescent="0.4">
      <c r="E86" s="46" t="s">
        <v>220</v>
      </c>
    </row>
    <row r="87" spans="1:96" ht="15.95" customHeight="1" x14ac:dyDescent="0.4">
      <c r="CJ87" s="98"/>
      <c r="CQ87" s="46"/>
    </row>
    <row r="88" spans="1:96" ht="15.95" customHeight="1" x14ac:dyDescent="0.4">
      <c r="AP88" s="46" t="s">
        <v>218</v>
      </c>
      <c r="CJ88" s="98"/>
      <c r="CQ88" s="46"/>
    </row>
    <row r="89" spans="1:96" ht="15.95" customHeight="1" x14ac:dyDescent="0.4">
      <c r="AP89" s="46" t="s">
        <v>64</v>
      </c>
      <c r="BD89" s="817"/>
      <c r="BE89" s="817"/>
      <c r="BF89" s="817"/>
      <c r="BG89" s="817"/>
      <c r="BH89" s="817"/>
      <c r="BI89" s="817"/>
      <c r="BJ89" s="817"/>
      <c r="BK89" s="817"/>
      <c r="BL89" s="817"/>
      <c r="BM89" s="817"/>
      <c r="BN89" s="817"/>
      <c r="BO89" s="817"/>
      <c r="BP89" s="817"/>
      <c r="BQ89" s="817"/>
      <c r="BR89" s="817"/>
      <c r="BS89" s="817"/>
      <c r="BT89" s="817"/>
      <c r="BU89" s="817"/>
      <c r="BV89" s="817"/>
      <c r="BW89" s="817"/>
      <c r="BX89" s="817"/>
      <c r="BY89" s="817"/>
      <c r="BZ89" s="817"/>
      <c r="CA89" s="817"/>
      <c r="CB89" s="817"/>
      <c r="CC89" s="817"/>
      <c r="CD89" s="817"/>
      <c r="CE89" s="817"/>
      <c r="CF89" s="817"/>
      <c r="CG89" s="817"/>
      <c r="CH89" s="817"/>
      <c r="CI89" s="817"/>
      <c r="CJ89" s="817"/>
      <c r="CK89" s="817"/>
      <c r="CL89" s="817"/>
      <c r="CM89" s="817"/>
      <c r="CN89" s="817"/>
      <c r="CQ89" s="46"/>
    </row>
    <row r="90" spans="1:96" ht="15.95" customHeight="1" x14ac:dyDescent="0.4">
      <c r="AP90" s="46" t="s">
        <v>52</v>
      </c>
      <c r="BD90" s="817"/>
      <c r="BE90" s="817"/>
      <c r="BF90" s="817"/>
      <c r="BG90" s="817"/>
      <c r="BH90" s="817"/>
      <c r="BI90" s="817"/>
      <c r="BJ90" s="817"/>
      <c r="BK90" s="817"/>
      <c r="BL90" s="817"/>
      <c r="BM90" s="817"/>
      <c r="BN90" s="817"/>
      <c r="BO90" s="817"/>
      <c r="BP90" s="817"/>
      <c r="BQ90" s="817"/>
      <c r="BR90" s="817"/>
      <c r="BS90" s="817"/>
      <c r="BT90" s="817"/>
      <c r="BU90" s="817"/>
      <c r="BV90" s="817"/>
      <c r="BW90" s="817"/>
      <c r="BX90" s="817"/>
      <c r="BY90" s="817"/>
      <c r="BZ90" s="817"/>
      <c r="CA90" s="817"/>
      <c r="CB90" s="817"/>
      <c r="CC90" s="817"/>
      <c r="CD90" s="817"/>
      <c r="CE90" s="817"/>
      <c r="CF90" s="817"/>
      <c r="CG90" s="817"/>
      <c r="CH90" s="817"/>
      <c r="CI90" s="817"/>
      <c r="CJ90" s="817"/>
      <c r="CK90" s="817"/>
      <c r="CL90" s="817"/>
      <c r="CM90" s="817"/>
      <c r="CN90" s="817"/>
      <c r="CQ90" s="46"/>
    </row>
    <row r="91" spans="1:96" ht="9" customHeight="1" x14ac:dyDescent="0.4">
      <c r="CJ91" s="98"/>
      <c r="CQ91" s="46"/>
    </row>
    <row r="92" spans="1:96" ht="15.95" customHeight="1" x14ac:dyDescent="0.4">
      <c r="AP92" s="46" t="s">
        <v>219</v>
      </c>
      <c r="BD92" s="815"/>
      <c r="BE92" s="815"/>
      <c r="BF92" s="815"/>
      <c r="BG92" s="815"/>
      <c r="BH92" s="815"/>
      <c r="BI92" s="815"/>
      <c r="BJ92" s="815"/>
      <c r="BK92" s="815"/>
      <c r="BL92" s="815"/>
      <c r="BM92" s="815"/>
      <c r="BN92" s="815"/>
      <c r="BO92" s="815"/>
      <c r="BP92" s="815"/>
      <c r="BQ92" s="815"/>
      <c r="BR92" s="815"/>
      <c r="BS92" s="815"/>
      <c r="BT92" s="815"/>
      <c r="BU92" s="815"/>
      <c r="BV92" s="815"/>
      <c r="BW92" s="815"/>
      <c r="BX92" s="815"/>
      <c r="BY92" s="815"/>
      <c r="BZ92" s="815"/>
      <c r="CA92" s="815"/>
      <c r="CB92" s="815"/>
      <c r="CC92" s="815"/>
      <c r="CD92" s="815"/>
      <c r="CE92" s="815"/>
      <c r="CF92" s="815"/>
      <c r="CG92" s="815"/>
      <c r="CH92" s="815"/>
      <c r="CI92" s="815"/>
      <c r="CJ92" s="815"/>
      <c r="CK92" s="815"/>
      <c r="CL92" s="813" t="s">
        <v>272</v>
      </c>
      <c r="CM92" s="813"/>
      <c r="CN92" s="813"/>
      <c r="CQ92" s="46"/>
    </row>
    <row r="93" spans="1:96" ht="15.95" customHeight="1" x14ac:dyDescent="0.4">
      <c r="AP93" s="46" t="s">
        <v>63</v>
      </c>
      <c r="BD93" s="814"/>
      <c r="BE93" s="814"/>
      <c r="BF93" s="814"/>
      <c r="BG93" s="814"/>
      <c r="BH93" s="814"/>
      <c r="BI93" s="814"/>
      <c r="BJ93" s="814"/>
      <c r="BK93" s="813" t="s">
        <v>110</v>
      </c>
      <c r="BL93" s="813"/>
      <c r="BM93" s="815"/>
      <c r="BN93" s="815"/>
      <c r="BO93" s="815"/>
      <c r="BP93" s="815"/>
      <c r="BQ93" s="815"/>
      <c r="BR93" s="815"/>
      <c r="BS93" s="813" t="s">
        <v>111</v>
      </c>
      <c r="BT93" s="813"/>
      <c r="BU93" s="816"/>
      <c r="BV93" s="816"/>
      <c r="BW93" s="816"/>
      <c r="BX93" s="816"/>
      <c r="BY93" s="816"/>
      <c r="BZ93" s="816"/>
      <c r="CA93" s="816"/>
      <c r="CB93" s="147"/>
      <c r="CC93" s="147"/>
      <c r="CD93" s="147"/>
      <c r="CE93" s="147"/>
      <c r="CF93" s="147"/>
      <c r="CG93" s="147"/>
      <c r="CH93" s="147"/>
      <c r="CI93" s="147"/>
      <c r="CJ93" s="148"/>
      <c r="CK93" s="147"/>
      <c r="CL93" s="147"/>
      <c r="CM93" s="147"/>
      <c r="CN93" s="147"/>
      <c r="CQ93" s="46"/>
    </row>
    <row r="94" spans="1:96" ht="15.95" customHeight="1" x14ac:dyDescent="0.4">
      <c r="CJ94" s="98"/>
      <c r="CQ94" s="46"/>
    </row>
    <row r="95" spans="1:96" ht="18" customHeight="1" x14ac:dyDescent="0.4">
      <c r="B95" s="46" t="s">
        <v>222</v>
      </c>
      <c r="CJ95" s="98"/>
      <c r="CQ95" s="46"/>
    </row>
    <row r="96" spans="1:96" ht="6" customHeight="1" x14ac:dyDescent="0.4">
      <c r="CJ96" s="98"/>
      <c r="CQ96" s="46"/>
    </row>
    <row r="97" spans="2:98" ht="27" customHeight="1" x14ac:dyDescent="0.4">
      <c r="B97" s="338" t="s">
        <v>224</v>
      </c>
      <c r="C97" s="314"/>
      <c r="D97" s="314"/>
      <c r="E97" s="314"/>
      <c r="F97" s="314"/>
      <c r="G97" s="314"/>
      <c r="H97" s="314"/>
      <c r="I97" s="314"/>
      <c r="J97" s="314"/>
      <c r="K97" s="314"/>
      <c r="L97" s="314"/>
      <c r="M97" s="314"/>
      <c r="N97" s="314"/>
      <c r="O97" s="314"/>
      <c r="P97" s="314"/>
      <c r="Q97" s="314"/>
      <c r="R97" s="339"/>
      <c r="S97" s="804" t="str">
        <f>IF(基本事項!N64="","",基本事項!N64)</f>
        <v/>
      </c>
      <c r="T97" s="805"/>
      <c r="U97" s="805"/>
      <c r="V97" s="805"/>
      <c r="W97" s="805"/>
      <c r="X97" s="805"/>
      <c r="Y97" s="805"/>
      <c r="Z97" s="805"/>
      <c r="AA97" s="805"/>
      <c r="AB97" s="805"/>
      <c r="AC97" s="805"/>
      <c r="AD97" s="805"/>
      <c r="AE97" s="805"/>
      <c r="AF97" s="805"/>
      <c r="AG97" s="805"/>
      <c r="AH97" s="805"/>
      <c r="AI97" s="805"/>
      <c r="AJ97" s="805"/>
      <c r="AK97" s="805"/>
      <c r="AL97" s="805"/>
      <c r="AM97" s="805"/>
      <c r="AN97" s="805"/>
      <c r="AO97" s="805"/>
      <c r="AP97" s="805"/>
      <c r="AQ97" s="805"/>
      <c r="AR97" s="805"/>
      <c r="AS97" s="805"/>
      <c r="AT97" s="805"/>
      <c r="AU97" s="805"/>
      <c r="AV97" s="805"/>
      <c r="AW97" s="805"/>
      <c r="AX97" s="805"/>
      <c r="AY97" s="805"/>
      <c r="AZ97" s="805"/>
      <c r="BA97" s="805"/>
      <c r="BB97" s="805"/>
      <c r="BC97" s="805"/>
      <c r="BD97" s="805"/>
      <c r="BE97" s="115" t="s">
        <v>223</v>
      </c>
      <c r="BF97" s="115"/>
      <c r="BG97" s="115"/>
      <c r="BH97" s="115"/>
      <c r="BI97" s="115"/>
      <c r="BJ97" s="115"/>
      <c r="BK97" s="115"/>
      <c r="BL97" s="115"/>
      <c r="BM97" s="115"/>
      <c r="BN97" s="115"/>
      <c r="BO97" s="115"/>
      <c r="BP97" s="115"/>
      <c r="BQ97" s="800" t="str">
        <f>IF(CQ97=0,"",CR97&amp;CT97&amp;"年"&amp;IF(MONTH(CQ97)&lt;10,DBCS(MONTH(CQ97)),MONTH(CQ97))&amp;"月"&amp;IF(DAY(CQ97)&lt;10,DBCS(DAY(CQ97)),DAY(CQ97))&amp;"日")</f>
        <v/>
      </c>
      <c r="BR97" s="800"/>
      <c r="BS97" s="800"/>
      <c r="BT97" s="800"/>
      <c r="BU97" s="800"/>
      <c r="BV97" s="800"/>
      <c r="BW97" s="800"/>
      <c r="BX97" s="800"/>
      <c r="BY97" s="800"/>
      <c r="BZ97" s="800"/>
      <c r="CA97" s="800"/>
      <c r="CB97" s="800"/>
      <c r="CC97" s="800"/>
      <c r="CD97" s="800"/>
      <c r="CE97" s="800"/>
      <c r="CF97" s="800"/>
      <c r="CG97" s="800"/>
      <c r="CH97" s="800"/>
      <c r="CI97" s="800"/>
      <c r="CJ97" s="800"/>
      <c r="CK97" s="116" t="s">
        <v>111</v>
      </c>
      <c r="CL97" s="116"/>
      <c r="CM97" s="116"/>
      <c r="CN97" s="117"/>
      <c r="CQ97" s="123">
        <f>基本事項!N65</f>
        <v>0</v>
      </c>
      <c r="CR97" s="91" t="str">
        <f>IF(CQ97&lt;32516,"昭和","平成")</f>
        <v>昭和</v>
      </c>
      <c r="CS97" s="92">
        <f>IF(CQ97&lt;32516,YEAR(CQ97)-1925,YEAR(CQ97)-1988)</f>
        <v>-25</v>
      </c>
      <c r="CT97" s="91">
        <f>IF(AND(CS97&gt;1,CS97&lt;10),DBCS(CS97),IF(CS97=1,"元",CS97))</f>
        <v>-25</v>
      </c>
    </row>
    <row r="98" spans="2:98" ht="36" customHeight="1" x14ac:dyDescent="0.4">
      <c r="B98" s="780" t="s">
        <v>225</v>
      </c>
      <c r="C98" s="781"/>
      <c r="D98" s="781"/>
      <c r="E98" s="781"/>
      <c r="F98" s="781"/>
      <c r="G98" s="781"/>
      <c r="H98" s="781"/>
      <c r="I98" s="781"/>
      <c r="J98" s="781"/>
      <c r="K98" s="781"/>
      <c r="L98" s="781"/>
      <c r="M98" s="781"/>
      <c r="N98" s="781"/>
      <c r="O98" s="781"/>
      <c r="P98" s="781"/>
      <c r="Q98" s="781"/>
      <c r="R98" s="782"/>
      <c r="S98" s="804" t="str">
        <f>IF(基本事項!N67="","",基本事項!N67)</f>
        <v/>
      </c>
      <c r="T98" s="805"/>
      <c r="U98" s="805"/>
      <c r="V98" s="805"/>
      <c r="W98" s="805"/>
      <c r="X98" s="805"/>
      <c r="Y98" s="805"/>
      <c r="Z98" s="805"/>
      <c r="AA98" s="805"/>
      <c r="AB98" s="805"/>
      <c r="AC98" s="805"/>
      <c r="AD98" s="805"/>
      <c r="AE98" s="805"/>
      <c r="AF98" s="805"/>
      <c r="AG98" s="805"/>
      <c r="AH98" s="805"/>
      <c r="AI98" s="805"/>
      <c r="AJ98" s="805"/>
      <c r="AK98" s="805"/>
      <c r="AL98" s="805"/>
      <c r="AM98" s="805"/>
      <c r="AN98" s="805"/>
      <c r="AO98" s="805"/>
      <c r="AP98" s="805"/>
      <c r="AQ98" s="805"/>
      <c r="AR98" s="805"/>
      <c r="AS98" s="805"/>
      <c r="AT98" s="805"/>
      <c r="AU98" s="805"/>
      <c r="AV98" s="805"/>
      <c r="AW98" s="805"/>
      <c r="AX98" s="805"/>
      <c r="AY98" s="805"/>
      <c r="AZ98" s="805"/>
      <c r="BA98" s="805"/>
      <c r="BB98" s="805"/>
      <c r="BC98" s="805"/>
      <c r="BD98" s="805"/>
      <c r="BE98" s="805"/>
      <c r="BF98" s="805"/>
      <c r="BG98" s="805"/>
      <c r="BH98" s="805"/>
      <c r="BI98" s="805"/>
      <c r="BJ98" s="805"/>
      <c r="BK98" s="805"/>
      <c r="BL98" s="805"/>
      <c r="BM98" s="805"/>
      <c r="BN98" s="805"/>
      <c r="BO98" s="805"/>
      <c r="BP98" s="805"/>
      <c r="BQ98" s="805"/>
      <c r="BR98" s="805"/>
      <c r="BS98" s="805"/>
      <c r="BT98" s="805"/>
      <c r="BU98" s="805"/>
      <c r="BV98" s="805"/>
      <c r="BW98" s="805"/>
      <c r="BX98" s="805"/>
      <c r="BY98" s="805"/>
      <c r="BZ98" s="805"/>
      <c r="CA98" s="805"/>
      <c r="CB98" s="805"/>
      <c r="CC98" s="805"/>
      <c r="CD98" s="805"/>
      <c r="CE98" s="805"/>
      <c r="CF98" s="805"/>
      <c r="CG98" s="805"/>
      <c r="CH98" s="805"/>
      <c r="CI98" s="805"/>
      <c r="CJ98" s="805"/>
      <c r="CK98" s="805"/>
      <c r="CL98" s="805"/>
      <c r="CM98" s="805"/>
      <c r="CN98" s="806"/>
      <c r="CQ98" s="100"/>
      <c r="CR98" s="91"/>
      <c r="CS98" s="92"/>
      <c r="CT98" s="91"/>
    </row>
    <row r="99" spans="2:98" ht="21" customHeight="1" x14ac:dyDescent="0.4">
      <c r="B99" s="780" t="s">
        <v>227</v>
      </c>
      <c r="C99" s="781"/>
      <c r="D99" s="781"/>
      <c r="E99" s="781"/>
      <c r="F99" s="781"/>
      <c r="G99" s="781"/>
      <c r="H99" s="781"/>
      <c r="I99" s="781"/>
      <c r="J99" s="781"/>
      <c r="K99" s="781"/>
      <c r="L99" s="781"/>
      <c r="M99" s="781"/>
      <c r="N99" s="781"/>
      <c r="O99" s="781"/>
      <c r="P99" s="781"/>
      <c r="Q99" s="781"/>
      <c r="R99" s="782"/>
      <c r="S99" s="789"/>
      <c r="T99" s="790"/>
      <c r="U99" s="807" t="str">
        <f>IF(基本事項!N$4="","",基本事項!N$4)</f>
        <v/>
      </c>
      <c r="V99" s="807"/>
      <c r="W99" s="807"/>
      <c r="X99" s="807"/>
      <c r="Y99" s="807"/>
      <c r="Z99" s="807"/>
      <c r="AA99" s="807"/>
      <c r="AB99" s="807"/>
      <c r="AC99" s="807"/>
      <c r="AD99" s="807"/>
      <c r="AE99" s="807"/>
      <c r="AF99" s="807"/>
      <c r="AG99" s="807"/>
      <c r="AH99" s="807"/>
      <c r="AI99" s="807"/>
      <c r="AJ99" s="807"/>
      <c r="AK99" s="807"/>
      <c r="AL99" s="807"/>
      <c r="AM99" s="807"/>
      <c r="AN99" s="807"/>
      <c r="AO99" s="807"/>
      <c r="AP99" s="807"/>
      <c r="AQ99" s="807"/>
      <c r="AR99" s="807"/>
      <c r="AS99" s="807"/>
      <c r="AT99" s="807"/>
      <c r="AU99" s="807"/>
      <c r="AV99" s="807"/>
      <c r="AW99" s="144"/>
      <c r="AX99" s="791"/>
      <c r="AY99" s="791"/>
      <c r="AZ99" s="791"/>
      <c r="BA99" s="791"/>
      <c r="BB99" s="791"/>
      <c r="BC99" s="791"/>
      <c r="BD99" s="791"/>
      <c r="BE99" s="791"/>
      <c r="BF99" s="791"/>
      <c r="BG99" s="791"/>
      <c r="BH99" s="791"/>
      <c r="BI99" s="791"/>
      <c r="BJ99" s="791"/>
      <c r="BK99" s="791"/>
      <c r="BL99" s="791"/>
      <c r="BM99" s="791"/>
      <c r="BN99" s="791"/>
      <c r="BO99" s="791"/>
      <c r="BP99" s="791"/>
      <c r="BQ99" s="791"/>
      <c r="BR99" s="791"/>
      <c r="BS99" s="791"/>
      <c r="BT99" s="791"/>
      <c r="BU99" s="791"/>
      <c r="BV99" s="791"/>
      <c r="BW99" s="791"/>
      <c r="BX99" s="791"/>
      <c r="BY99" s="791"/>
      <c r="BZ99" s="791"/>
      <c r="CA99" s="791"/>
      <c r="CB99" s="791"/>
      <c r="CC99" s="791"/>
      <c r="CD99" s="791"/>
      <c r="CE99" s="791"/>
      <c r="CF99" s="791"/>
      <c r="CG99" s="791"/>
      <c r="CH99" s="791"/>
      <c r="CI99" s="791"/>
      <c r="CJ99" s="791"/>
      <c r="CK99" s="791"/>
      <c r="CL99" s="791"/>
      <c r="CM99" s="791"/>
      <c r="CN99" s="808"/>
    </row>
    <row r="100" spans="2:98" ht="21" customHeight="1" x14ac:dyDescent="0.4">
      <c r="B100" s="783"/>
      <c r="C100" s="784"/>
      <c r="D100" s="784"/>
      <c r="E100" s="784"/>
      <c r="F100" s="784"/>
      <c r="G100" s="784"/>
      <c r="H100" s="784"/>
      <c r="I100" s="784"/>
      <c r="J100" s="784"/>
      <c r="K100" s="784"/>
      <c r="L100" s="784"/>
      <c r="M100" s="784"/>
      <c r="N100" s="784"/>
      <c r="O100" s="784"/>
      <c r="P100" s="784"/>
      <c r="Q100" s="784"/>
      <c r="R100" s="785"/>
      <c r="S100" s="52"/>
      <c r="T100" s="53"/>
      <c r="U100" s="119" t="s">
        <v>226</v>
      </c>
      <c r="V100" s="119"/>
      <c r="W100" s="119"/>
      <c r="X100" s="119"/>
      <c r="Y100" s="119"/>
      <c r="Z100" s="119"/>
      <c r="AA100" s="119"/>
      <c r="AB100" s="119"/>
      <c r="AC100" s="119"/>
      <c r="AD100" s="120"/>
      <c r="AE100" s="119"/>
      <c r="AF100" s="119"/>
      <c r="AG100" s="119"/>
      <c r="AH100" s="119"/>
      <c r="AI100" s="119"/>
      <c r="AJ100" s="119"/>
      <c r="AK100" s="119"/>
      <c r="AL100" s="119"/>
      <c r="AM100" s="119"/>
      <c r="AN100" s="119"/>
      <c r="AO100" s="809"/>
      <c r="AP100" s="809"/>
      <c r="AQ100" s="809"/>
      <c r="AR100" s="809"/>
      <c r="AS100" s="809"/>
      <c r="AT100" s="809"/>
      <c r="AU100" s="809"/>
      <c r="AV100" s="809"/>
      <c r="AW100" s="809"/>
      <c r="AX100" s="809"/>
      <c r="AY100" s="809"/>
      <c r="AZ100" s="809"/>
      <c r="BA100" s="809"/>
      <c r="BB100" s="809"/>
      <c r="BC100" s="809"/>
      <c r="BD100" s="809"/>
      <c r="BE100" s="809"/>
      <c r="BF100" s="809"/>
      <c r="BG100" s="809"/>
      <c r="BH100" s="809"/>
      <c r="BI100" s="809"/>
      <c r="BJ100" s="809"/>
      <c r="BK100" s="809"/>
      <c r="BL100" s="809"/>
      <c r="BM100" s="809"/>
      <c r="BN100" s="809"/>
      <c r="BO100" s="809"/>
      <c r="BP100" s="809"/>
      <c r="BQ100" s="809"/>
      <c r="BR100" s="809"/>
      <c r="BS100" s="809"/>
      <c r="BT100" s="809"/>
      <c r="BU100" s="809"/>
      <c r="BV100" s="809"/>
      <c r="BW100" s="809"/>
      <c r="BX100" s="809"/>
      <c r="BY100" s="809"/>
      <c r="BZ100" s="809"/>
      <c r="CA100" s="809"/>
      <c r="CB100" s="809"/>
      <c r="CC100" s="809"/>
      <c r="CD100" s="809"/>
      <c r="CE100" s="809"/>
      <c r="CF100" s="809"/>
      <c r="CG100" s="809"/>
      <c r="CH100" s="809"/>
      <c r="CI100" s="809"/>
      <c r="CJ100" s="809"/>
      <c r="CK100" s="809"/>
      <c r="CL100" s="107" t="s">
        <v>111</v>
      </c>
      <c r="CM100" s="107"/>
      <c r="CN100" s="108"/>
    </row>
    <row r="101" spans="2:98" ht="21" customHeight="1" x14ac:dyDescent="0.4">
      <c r="B101" s="783"/>
      <c r="C101" s="784"/>
      <c r="D101" s="784"/>
      <c r="E101" s="784"/>
      <c r="F101" s="784"/>
      <c r="G101" s="784"/>
      <c r="H101" s="784"/>
      <c r="I101" s="784"/>
      <c r="J101" s="784"/>
      <c r="K101" s="784"/>
      <c r="L101" s="784"/>
      <c r="M101" s="784"/>
      <c r="N101" s="784"/>
      <c r="O101" s="784"/>
      <c r="P101" s="784"/>
      <c r="Q101" s="784"/>
      <c r="R101" s="785"/>
      <c r="S101" s="789"/>
      <c r="T101" s="790"/>
      <c r="U101" s="807" t="str">
        <f>IF(OR(基本事項!N$4="",AX101=""),"",基本事項!N$4)</f>
        <v/>
      </c>
      <c r="V101" s="807"/>
      <c r="W101" s="807"/>
      <c r="X101" s="807"/>
      <c r="Y101" s="807"/>
      <c r="Z101" s="807"/>
      <c r="AA101" s="807"/>
      <c r="AB101" s="807"/>
      <c r="AC101" s="807"/>
      <c r="AD101" s="807"/>
      <c r="AE101" s="807"/>
      <c r="AF101" s="807"/>
      <c r="AG101" s="807"/>
      <c r="AH101" s="807"/>
      <c r="AI101" s="807"/>
      <c r="AJ101" s="807"/>
      <c r="AK101" s="807"/>
      <c r="AL101" s="807"/>
      <c r="AM101" s="807"/>
      <c r="AN101" s="807"/>
      <c r="AO101" s="807"/>
      <c r="AP101" s="807"/>
      <c r="AQ101" s="807"/>
      <c r="AR101" s="807"/>
      <c r="AS101" s="807"/>
      <c r="AT101" s="807"/>
      <c r="AU101" s="807"/>
      <c r="AV101" s="807"/>
      <c r="AW101" s="144"/>
      <c r="AX101" s="791"/>
      <c r="AY101" s="791"/>
      <c r="AZ101" s="791"/>
      <c r="BA101" s="791"/>
      <c r="BB101" s="791"/>
      <c r="BC101" s="791"/>
      <c r="BD101" s="791"/>
      <c r="BE101" s="791"/>
      <c r="BF101" s="791"/>
      <c r="BG101" s="791"/>
      <c r="BH101" s="791"/>
      <c r="BI101" s="791"/>
      <c r="BJ101" s="791"/>
      <c r="BK101" s="791"/>
      <c r="BL101" s="791"/>
      <c r="BM101" s="791"/>
      <c r="BN101" s="791"/>
      <c r="BO101" s="791"/>
      <c r="BP101" s="791"/>
      <c r="BQ101" s="791"/>
      <c r="BR101" s="791"/>
      <c r="BS101" s="791"/>
      <c r="BT101" s="791"/>
      <c r="BU101" s="791"/>
      <c r="BV101" s="791"/>
      <c r="BW101" s="791"/>
      <c r="BX101" s="791"/>
      <c r="BY101" s="791"/>
      <c r="BZ101" s="791"/>
      <c r="CA101" s="791"/>
      <c r="CB101" s="791"/>
      <c r="CC101" s="791"/>
      <c r="CD101" s="791"/>
      <c r="CE101" s="791"/>
      <c r="CF101" s="791"/>
      <c r="CG101" s="791"/>
      <c r="CH101" s="791"/>
      <c r="CI101" s="791"/>
      <c r="CJ101" s="791"/>
      <c r="CK101" s="791"/>
      <c r="CL101" s="791"/>
      <c r="CM101" s="791"/>
      <c r="CN101" s="808"/>
    </row>
    <row r="102" spans="2:98" ht="21" customHeight="1" x14ac:dyDescent="0.4">
      <c r="B102" s="783"/>
      <c r="C102" s="784"/>
      <c r="D102" s="784"/>
      <c r="E102" s="784"/>
      <c r="F102" s="784"/>
      <c r="G102" s="784"/>
      <c r="H102" s="784"/>
      <c r="I102" s="784"/>
      <c r="J102" s="784"/>
      <c r="K102" s="784"/>
      <c r="L102" s="784"/>
      <c r="M102" s="784"/>
      <c r="N102" s="784"/>
      <c r="O102" s="784"/>
      <c r="P102" s="784"/>
      <c r="Q102" s="784"/>
      <c r="R102" s="785"/>
      <c r="S102" s="52"/>
      <c r="T102" s="53"/>
      <c r="U102" s="119" t="s">
        <v>226</v>
      </c>
      <c r="V102" s="119"/>
      <c r="W102" s="119"/>
      <c r="X102" s="119"/>
      <c r="Y102" s="119"/>
      <c r="Z102" s="119"/>
      <c r="AA102" s="119"/>
      <c r="AB102" s="119"/>
      <c r="AC102" s="119"/>
      <c r="AD102" s="120"/>
      <c r="AE102" s="119"/>
      <c r="AF102" s="119"/>
      <c r="AG102" s="119"/>
      <c r="AH102" s="119"/>
      <c r="AI102" s="119"/>
      <c r="AJ102" s="119"/>
      <c r="AK102" s="119"/>
      <c r="AL102" s="119"/>
      <c r="AM102" s="119"/>
      <c r="AN102" s="119"/>
      <c r="AO102" s="809"/>
      <c r="AP102" s="809"/>
      <c r="AQ102" s="809"/>
      <c r="AR102" s="809"/>
      <c r="AS102" s="809"/>
      <c r="AT102" s="809"/>
      <c r="AU102" s="809"/>
      <c r="AV102" s="809"/>
      <c r="AW102" s="809"/>
      <c r="AX102" s="809"/>
      <c r="AY102" s="809"/>
      <c r="AZ102" s="809"/>
      <c r="BA102" s="809"/>
      <c r="BB102" s="809"/>
      <c r="BC102" s="809"/>
      <c r="BD102" s="809"/>
      <c r="BE102" s="809"/>
      <c r="BF102" s="809"/>
      <c r="BG102" s="809"/>
      <c r="BH102" s="809"/>
      <c r="BI102" s="809"/>
      <c r="BJ102" s="809"/>
      <c r="BK102" s="809"/>
      <c r="BL102" s="809"/>
      <c r="BM102" s="809"/>
      <c r="BN102" s="809"/>
      <c r="BO102" s="809"/>
      <c r="BP102" s="809"/>
      <c r="BQ102" s="809"/>
      <c r="BR102" s="809"/>
      <c r="BS102" s="809"/>
      <c r="BT102" s="809"/>
      <c r="BU102" s="809"/>
      <c r="BV102" s="809"/>
      <c r="BW102" s="809"/>
      <c r="BX102" s="809"/>
      <c r="BY102" s="809"/>
      <c r="BZ102" s="809"/>
      <c r="CA102" s="809"/>
      <c r="CB102" s="809"/>
      <c r="CC102" s="809"/>
      <c r="CD102" s="809"/>
      <c r="CE102" s="809"/>
      <c r="CF102" s="809"/>
      <c r="CG102" s="809"/>
      <c r="CH102" s="809"/>
      <c r="CI102" s="809"/>
      <c r="CJ102" s="809"/>
      <c r="CK102" s="809"/>
      <c r="CL102" s="107" t="s">
        <v>111</v>
      </c>
      <c r="CM102" s="107"/>
      <c r="CN102" s="108"/>
    </row>
    <row r="103" spans="2:98" ht="21" customHeight="1" x14ac:dyDescent="0.4">
      <c r="B103" s="783"/>
      <c r="C103" s="784"/>
      <c r="D103" s="784"/>
      <c r="E103" s="784"/>
      <c r="F103" s="784"/>
      <c r="G103" s="784"/>
      <c r="H103" s="784"/>
      <c r="I103" s="784"/>
      <c r="J103" s="784"/>
      <c r="K103" s="784"/>
      <c r="L103" s="784"/>
      <c r="M103" s="784"/>
      <c r="N103" s="784"/>
      <c r="O103" s="784"/>
      <c r="P103" s="784"/>
      <c r="Q103" s="784"/>
      <c r="R103" s="785"/>
      <c r="S103" s="789"/>
      <c r="T103" s="790"/>
      <c r="U103" s="807" t="str">
        <f>IF(OR(基本事項!N$4="",AX103=""),"",基本事項!N$4)</f>
        <v/>
      </c>
      <c r="V103" s="807"/>
      <c r="W103" s="807"/>
      <c r="X103" s="807"/>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144"/>
      <c r="AX103" s="791"/>
      <c r="AY103" s="791"/>
      <c r="AZ103" s="791"/>
      <c r="BA103" s="791"/>
      <c r="BB103" s="791"/>
      <c r="BC103" s="791"/>
      <c r="BD103" s="791"/>
      <c r="BE103" s="791"/>
      <c r="BF103" s="791"/>
      <c r="BG103" s="791"/>
      <c r="BH103" s="791"/>
      <c r="BI103" s="791"/>
      <c r="BJ103" s="791"/>
      <c r="BK103" s="791"/>
      <c r="BL103" s="791"/>
      <c r="BM103" s="791"/>
      <c r="BN103" s="791"/>
      <c r="BO103" s="791"/>
      <c r="BP103" s="791"/>
      <c r="BQ103" s="791"/>
      <c r="BR103" s="791"/>
      <c r="BS103" s="791"/>
      <c r="BT103" s="791"/>
      <c r="BU103" s="791"/>
      <c r="BV103" s="791"/>
      <c r="BW103" s="791"/>
      <c r="BX103" s="791"/>
      <c r="BY103" s="791"/>
      <c r="BZ103" s="791"/>
      <c r="CA103" s="791"/>
      <c r="CB103" s="791"/>
      <c r="CC103" s="791"/>
      <c r="CD103" s="791"/>
      <c r="CE103" s="791"/>
      <c r="CF103" s="791"/>
      <c r="CG103" s="791"/>
      <c r="CH103" s="791"/>
      <c r="CI103" s="791"/>
      <c r="CJ103" s="791"/>
      <c r="CK103" s="791"/>
      <c r="CL103" s="791"/>
      <c r="CM103" s="791"/>
      <c r="CN103" s="808"/>
    </row>
    <row r="104" spans="2:98" ht="21" customHeight="1" x14ac:dyDescent="0.4">
      <c r="B104" s="786"/>
      <c r="C104" s="787"/>
      <c r="D104" s="787"/>
      <c r="E104" s="787"/>
      <c r="F104" s="787"/>
      <c r="G104" s="787"/>
      <c r="H104" s="787"/>
      <c r="I104" s="787"/>
      <c r="J104" s="787"/>
      <c r="K104" s="787"/>
      <c r="L104" s="787"/>
      <c r="M104" s="787"/>
      <c r="N104" s="787"/>
      <c r="O104" s="787"/>
      <c r="P104" s="787"/>
      <c r="Q104" s="787"/>
      <c r="R104" s="788"/>
      <c r="S104" s="52"/>
      <c r="T104" s="53"/>
      <c r="U104" s="119" t="s">
        <v>226</v>
      </c>
      <c r="V104" s="119"/>
      <c r="W104" s="119"/>
      <c r="X104" s="119"/>
      <c r="Y104" s="119"/>
      <c r="Z104" s="119"/>
      <c r="AA104" s="119"/>
      <c r="AB104" s="119"/>
      <c r="AC104" s="119"/>
      <c r="AD104" s="120"/>
      <c r="AE104" s="119"/>
      <c r="AF104" s="119"/>
      <c r="AG104" s="119"/>
      <c r="AH104" s="119"/>
      <c r="AI104" s="119"/>
      <c r="AJ104" s="119"/>
      <c r="AK104" s="119"/>
      <c r="AL104" s="119"/>
      <c r="AM104" s="119"/>
      <c r="AN104" s="119"/>
      <c r="AO104" s="809"/>
      <c r="AP104" s="809"/>
      <c r="AQ104" s="809"/>
      <c r="AR104" s="809"/>
      <c r="AS104" s="809"/>
      <c r="AT104" s="809"/>
      <c r="AU104" s="809"/>
      <c r="AV104" s="809"/>
      <c r="AW104" s="809"/>
      <c r="AX104" s="809"/>
      <c r="AY104" s="809"/>
      <c r="AZ104" s="809"/>
      <c r="BA104" s="809"/>
      <c r="BB104" s="809"/>
      <c r="BC104" s="809"/>
      <c r="BD104" s="809"/>
      <c r="BE104" s="809"/>
      <c r="BF104" s="809"/>
      <c r="BG104" s="809"/>
      <c r="BH104" s="809"/>
      <c r="BI104" s="809"/>
      <c r="BJ104" s="809"/>
      <c r="BK104" s="809"/>
      <c r="BL104" s="809"/>
      <c r="BM104" s="809"/>
      <c r="BN104" s="809"/>
      <c r="BO104" s="809"/>
      <c r="BP104" s="809"/>
      <c r="BQ104" s="809"/>
      <c r="BR104" s="809"/>
      <c r="BS104" s="809"/>
      <c r="BT104" s="809"/>
      <c r="BU104" s="809"/>
      <c r="BV104" s="809"/>
      <c r="BW104" s="809"/>
      <c r="BX104" s="809"/>
      <c r="BY104" s="809"/>
      <c r="BZ104" s="809"/>
      <c r="CA104" s="809"/>
      <c r="CB104" s="809"/>
      <c r="CC104" s="809"/>
      <c r="CD104" s="809"/>
      <c r="CE104" s="809"/>
      <c r="CF104" s="809"/>
      <c r="CG104" s="809"/>
      <c r="CH104" s="809"/>
      <c r="CI104" s="809"/>
      <c r="CJ104" s="809"/>
      <c r="CK104" s="809"/>
      <c r="CL104" s="107" t="s">
        <v>111</v>
      </c>
      <c r="CM104" s="107"/>
      <c r="CN104" s="108"/>
    </row>
    <row r="105" spans="2:98" ht="36" customHeight="1" x14ac:dyDescent="0.4">
      <c r="B105" s="793" t="s">
        <v>251</v>
      </c>
      <c r="C105" s="794"/>
      <c r="D105" s="794"/>
      <c r="E105" s="794"/>
      <c r="F105" s="794"/>
      <c r="G105" s="794"/>
      <c r="H105" s="794"/>
      <c r="I105" s="794"/>
      <c r="J105" s="794"/>
      <c r="K105" s="794"/>
      <c r="L105" s="794"/>
      <c r="M105" s="794"/>
      <c r="N105" s="794"/>
      <c r="O105" s="794"/>
      <c r="P105" s="794"/>
      <c r="Q105" s="794"/>
      <c r="R105" s="795"/>
      <c r="S105" s="132"/>
      <c r="T105" s="116"/>
      <c r="U105" s="796"/>
      <c r="V105" s="796"/>
      <c r="W105" s="796"/>
      <c r="X105" s="796"/>
      <c r="Y105" s="796"/>
      <c r="Z105" s="796"/>
      <c r="AA105" s="796"/>
      <c r="AB105" s="796"/>
      <c r="AC105" s="796"/>
      <c r="AD105" s="796"/>
      <c r="AE105" s="796"/>
      <c r="AF105" s="796"/>
      <c r="AG105" s="796"/>
      <c r="AH105" s="796"/>
      <c r="AI105" s="796"/>
      <c r="AJ105" s="796"/>
      <c r="AK105" s="796"/>
      <c r="AL105" s="796"/>
      <c r="AM105" s="796"/>
      <c r="AN105" s="797" t="s">
        <v>171</v>
      </c>
      <c r="AO105" s="797"/>
      <c r="AP105" s="797"/>
      <c r="AQ105" s="797"/>
      <c r="AR105" s="798" t="str">
        <f>IF(CQ84=0,"",EOMONTH(CQ84,-1))</f>
        <v/>
      </c>
      <c r="AS105" s="798"/>
      <c r="AT105" s="798"/>
      <c r="AU105" s="798"/>
      <c r="AV105" s="798"/>
      <c r="AW105" s="798"/>
      <c r="AX105" s="798"/>
      <c r="AY105" s="798"/>
      <c r="AZ105" s="798"/>
      <c r="BA105" s="798"/>
      <c r="BB105" s="798"/>
      <c r="BC105" s="798"/>
      <c r="BD105" s="798"/>
      <c r="BE105" s="798"/>
      <c r="BF105" s="798"/>
      <c r="BG105" s="798"/>
      <c r="BH105" s="798"/>
      <c r="BI105" s="798"/>
      <c r="BJ105" s="798"/>
      <c r="BK105" s="116"/>
      <c r="BL105" s="116"/>
      <c r="BM105" s="799" t="s">
        <v>110</v>
      </c>
      <c r="BN105" s="799"/>
      <c r="BO105" s="799"/>
      <c r="BP105" s="800" t="str">
        <f>IF(AR105="","　年　　月間",IF(CQ105&lt;10,DBCS(CQ105),CQ105)&amp;"年"&amp;IF(CR105&lt;10,DBCS(CR105),CR105)&amp;"月間")</f>
        <v>　年　　月間</v>
      </c>
      <c r="BQ105" s="800"/>
      <c r="BR105" s="800"/>
      <c r="BS105" s="800"/>
      <c r="BT105" s="800"/>
      <c r="BU105" s="800"/>
      <c r="BV105" s="800"/>
      <c r="BW105" s="800"/>
      <c r="BX105" s="800"/>
      <c r="BY105" s="800"/>
      <c r="BZ105" s="800"/>
      <c r="CA105" s="800"/>
      <c r="CB105" s="800"/>
      <c r="CC105" s="800"/>
      <c r="CD105" s="800"/>
      <c r="CE105" s="800"/>
      <c r="CF105" s="800"/>
      <c r="CG105" s="800"/>
      <c r="CH105" s="800"/>
      <c r="CI105" s="800"/>
      <c r="CJ105" s="800"/>
      <c r="CK105" s="800"/>
      <c r="CL105" s="797" t="s">
        <v>111</v>
      </c>
      <c r="CM105" s="797"/>
      <c r="CN105" s="801"/>
      <c r="CQ105" s="100" t="e">
        <f>DATEDIF(U105,AR105,"Y")</f>
        <v>#VALUE!</v>
      </c>
      <c r="CR105" s="91" t="e">
        <f>DATEDIF(U105,AR105,"YM")</f>
        <v>#VALUE!</v>
      </c>
      <c r="CS105" s="92"/>
      <c r="CT105" s="91"/>
    </row>
    <row r="106" spans="2:98" ht="36" customHeight="1" x14ac:dyDescent="0.4">
      <c r="B106" s="793" t="s">
        <v>249</v>
      </c>
      <c r="C106" s="794"/>
      <c r="D106" s="794"/>
      <c r="E106" s="794"/>
      <c r="F106" s="794"/>
      <c r="G106" s="794"/>
      <c r="H106" s="794"/>
      <c r="I106" s="794"/>
      <c r="J106" s="794"/>
      <c r="K106" s="794"/>
      <c r="L106" s="794"/>
      <c r="M106" s="794"/>
      <c r="N106" s="794"/>
      <c r="O106" s="794"/>
      <c r="P106" s="794"/>
      <c r="Q106" s="794"/>
      <c r="R106" s="795"/>
      <c r="S106" s="132"/>
      <c r="T106" s="116"/>
      <c r="U106" s="802"/>
      <c r="V106" s="802"/>
      <c r="W106" s="802"/>
      <c r="X106" s="802"/>
      <c r="Y106" s="802"/>
      <c r="Z106" s="802"/>
      <c r="AA106" s="802"/>
      <c r="AB106" s="802"/>
      <c r="AC106" s="802"/>
      <c r="AD106" s="802"/>
      <c r="AE106" s="802"/>
      <c r="AF106" s="802"/>
      <c r="AG106" s="802"/>
      <c r="AH106" s="802"/>
      <c r="AI106" s="802"/>
      <c r="AJ106" s="802"/>
      <c r="AK106" s="802"/>
      <c r="AL106" s="802"/>
      <c r="AM106" s="802"/>
      <c r="AN106" s="803" t="s">
        <v>123</v>
      </c>
      <c r="AO106" s="803"/>
      <c r="AP106" s="803"/>
      <c r="AQ106" s="803"/>
      <c r="AR106" s="134"/>
      <c r="AS106" s="134"/>
      <c r="AT106" s="134"/>
      <c r="AU106" s="134"/>
      <c r="AV106" s="134"/>
      <c r="AW106" s="134"/>
      <c r="AX106" s="134"/>
      <c r="AY106" s="134"/>
      <c r="AZ106" s="134"/>
      <c r="BA106" s="134"/>
      <c r="BB106" s="134"/>
      <c r="BC106" s="134"/>
      <c r="BD106" s="134"/>
      <c r="BE106" s="134"/>
      <c r="BF106" s="134"/>
      <c r="BG106" s="134"/>
      <c r="BH106" s="134"/>
      <c r="BI106" s="134"/>
      <c r="BJ106" s="134"/>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5"/>
      <c r="CM106" s="115"/>
      <c r="CN106" s="133"/>
      <c r="CQ106" s="136" t="e">
        <f>DATEDIF(U105,AR105,"D")</f>
        <v>#VALUE!</v>
      </c>
      <c r="CR106" s="135" t="s">
        <v>250</v>
      </c>
      <c r="CS106" s="92"/>
      <c r="CT106" s="91"/>
    </row>
    <row r="107" spans="2:98" ht="21" customHeight="1" x14ac:dyDescent="0.4">
      <c r="B107" s="780" t="s">
        <v>252</v>
      </c>
      <c r="C107" s="781"/>
      <c r="D107" s="781"/>
      <c r="E107" s="781"/>
      <c r="F107" s="781"/>
      <c r="G107" s="781"/>
      <c r="H107" s="781"/>
      <c r="I107" s="781"/>
      <c r="J107" s="781"/>
      <c r="K107" s="781"/>
      <c r="L107" s="781"/>
      <c r="M107" s="781"/>
      <c r="N107" s="781"/>
      <c r="O107" s="781"/>
      <c r="P107" s="781"/>
      <c r="Q107" s="781"/>
      <c r="R107" s="782"/>
      <c r="S107" s="789"/>
      <c r="T107" s="790"/>
      <c r="U107" s="144" t="s">
        <v>253</v>
      </c>
      <c r="V107" s="144"/>
      <c r="W107" s="144"/>
      <c r="X107" s="144"/>
      <c r="Y107" s="144"/>
      <c r="Z107" s="144"/>
      <c r="AA107" s="791"/>
      <c r="AB107" s="791"/>
      <c r="AC107" s="791"/>
      <c r="AD107" s="791"/>
      <c r="AE107" s="791"/>
      <c r="AF107" s="791"/>
      <c r="AG107" s="791"/>
      <c r="AH107" s="791"/>
      <c r="AI107" s="791"/>
      <c r="AJ107" s="791"/>
      <c r="AK107" s="791"/>
      <c r="AL107" s="791"/>
      <c r="AM107" s="791"/>
      <c r="AN107" s="791"/>
      <c r="AO107" s="791"/>
      <c r="AP107" s="791"/>
      <c r="AQ107" s="791"/>
      <c r="AR107" s="791"/>
      <c r="AS107" s="791"/>
      <c r="AT107" s="791"/>
      <c r="AU107" s="791"/>
      <c r="AV107" s="791"/>
      <c r="AW107" s="791"/>
      <c r="AX107" s="791"/>
      <c r="AY107" s="791"/>
      <c r="AZ107" s="791"/>
      <c r="BA107" s="791"/>
      <c r="BB107" s="791"/>
      <c r="BC107" s="791"/>
      <c r="BD107" s="791"/>
      <c r="BE107" s="791"/>
      <c r="BF107" s="791"/>
      <c r="BG107" s="791"/>
      <c r="BH107" s="791"/>
      <c r="BI107" s="791"/>
      <c r="BJ107" s="791"/>
      <c r="BK107" s="791"/>
      <c r="BL107" s="144" t="s">
        <v>254</v>
      </c>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5"/>
    </row>
    <row r="108" spans="2:98" ht="21" customHeight="1" x14ac:dyDescent="0.4">
      <c r="B108" s="783"/>
      <c r="C108" s="784"/>
      <c r="D108" s="784"/>
      <c r="E108" s="784"/>
      <c r="F108" s="784"/>
      <c r="G108" s="784"/>
      <c r="H108" s="784"/>
      <c r="I108" s="784"/>
      <c r="J108" s="784"/>
      <c r="K108" s="784"/>
      <c r="L108" s="784"/>
      <c r="M108" s="784"/>
      <c r="N108" s="784"/>
      <c r="O108" s="784"/>
      <c r="P108" s="784"/>
      <c r="Q108" s="784"/>
      <c r="R108" s="785"/>
      <c r="S108" s="52"/>
      <c r="T108" s="53"/>
      <c r="U108" s="792"/>
      <c r="V108" s="792"/>
      <c r="W108" s="792"/>
      <c r="X108" s="792"/>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2"/>
      <c r="AY108" s="792"/>
      <c r="AZ108" s="792"/>
      <c r="BA108" s="792"/>
      <c r="BB108" s="792"/>
      <c r="BC108" s="792"/>
      <c r="BD108" s="792"/>
      <c r="BE108" s="792"/>
      <c r="BF108" s="792"/>
      <c r="BG108" s="792"/>
      <c r="BH108" s="792"/>
      <c r="BI108" s="792"/>
      <c r="BJ108" s="792"/>
      <c r="BK108" s="792"/>
      <c r="BL108" s="792"/>
      <c r="BM108" s="792"/>
      <c r="BN108" s="792"/>
      <c r="BO108" s="792"/>
      <c r="BP108" s="792"/>
      <c r="BQ108" s="792"/>
      <c r="BR108" s="792"/>
      <c r="BS108" s="792"/>
      <c r="BT108" s="792"/>
      <c r="BU108" s="792"/>
      <c r="BV108" s="792"/>
      <c r="BW108" s="792"/>
      <c r="BX108" s="792"/>
      <c r="BY108" s="792"/>
      <c r="BZ108" s="792"/>
      <c r="CA108" s="792"/>
      <c r="CB108" s="792"/>
      <c r="CC108" s="792"/>
      <c r="CD108" s="792"/>
      <c r="CE108" s="792"/>
      <c r="CF108" s="792"/>
      <c r="CG108" s="792"/>
      <c r="CH108" s="792"/>
      <c r="CI108" s="792"/>
      <c r="CJ108" s="792"/>
      <c r="CK108" s="792"/>
      <c r="CL108" s="792"/>
      <c r="CM108" s="792"/>
      <c r="CN108" s="108"/>
    </row>
    <row r="109" spans="2:98" ht="21" customHeight="1" x14ac:dyDescent="0.4">
      <c r="B109" s="783"/>
      <c r="C109" s="784"/>
      <c r="D109" s="784"/>
      <c r="E109" s="784"/>
      <c r="F109" s="784"/>
      <c r="G109" s="784"/>
      <c r="H109" s="784"/>
      <c r="I109" s="784"/>
      <c r="J109" s="784"/>
      <c r="K109" s="784"/>
      <c r="L109" s="784"/>
      <c r="M109" s="784"/>
      <c r="N109" s="784"/>
      <c r="O109" s="784"/>
      <c r="P109" s="784"/>
      <c r="Q109" s="784"/>
      <c r="R109" s="785"/>
      <c r="S109" s="789"/>
      <c r="T109" s="790"/>
      <c r="U109" s="144" t="s">
        <v>253</v>
      </c>
      <c r="V109" s="144"/>
      <c r="W109" s="144"/>
      <c r="X109" s="144"/>
      <c r="Y109" s="144"/>
      <c r="Z109" s="144"/>
      <c r="AA109" s="791"/>
      <c r="AB109" s="791"/>
      <c r="AC109" s="791"/>
      <c r="AD109" s="791"/>
      <c r="AE109" s="791"/>
      <c r="AF109" s="791"/>
      <c r="AG109" s="791"/>
      <c r="AH109" s="791"/>
      <c r="AI109" s="791"/>
      <c r="AJ109" s="791"/>
      <c r="AK109" s="791"/>
      <c r="AL109" s="791"/>
      <c r="AM109" s="791"/>
      <c r="AN109" s="791"/>
      <c r="AO109" s="791"/>
      <c r="AP109" s="791"/>
      <c r="AQ109" s="791"/>
      <c r="AR109" s="791"/>
      <c r="AS109" s="791"/>
      <c r="AT109" s="791"/>
      <c r="AU109" s="791"/>
      <c r="AV109" s="791"/>
      <c r="AW109" s="791"/>
      <c r="AX109" s="791"/>
      <c r="AY109" s="791"/>
      <c r="AZ109" s="791"/>
      <c r="BA109" s="791"/>
      <c r="BB109" s="791"/>
      <c r="BC109" s="791"/>
      <c r="BD109" s="791"/>
      <c r="BE109" s="791"/>
      <c r="BF109" s="791"/>
      <c r="BG109" s="791"/>
      <c r="BH109" s="791"/>
      <c r="BI109" s="791"/>
      <c r="BJ109" s="791"/>
      <c r="BK109" s="791"/>
      <c r="BL109" s="144" t="s">
        <v>254</v>
      </c>
      <c r="BM109" s="144"/>
      <c r="BN109" s="144"/>
      <c r="BO109" s="144"/>
      <c r="BP109" s="144"/>
      <c r="BQ109" s="144"/>
      <c r="BR109" s="144"/>
      <c r="BS109" s="144"/>
      <c r="BT109" s="144"/>
      <c r="BU109" s="144"/>
      <c r="BV109" s="144"/>
      <c r="BW109" s="144"/>
      <c r="BX109" s="144"/>
      <c r="BY109" s="144"/>
      <c r="BZ109" s="144"/>
      <c r="CA109" s="144"/>
      <c r="CB109" s="144"/>
      <c r="CC109" s="144"/>
      <c r="CD109" s="144"/>
      <c r="CE109" s="144"/>
      <c r="CF109" s="144"/>
      <c r="CG109" s="144"/>
      <c r="CH109" s="144"/>
      <c r="CI109" s="144"/>
      <c r="CJ109" s="144"/>
      <c r="CK109" s="144"/>
      <c r="CL109" s="144"/>
      <c r="CM109" s="144"/>
      <c r="CN109" s="145"/>
    </row>
    <row r="110" spans="2:98" ht="21" customHeight="1" x14ac:dyDescent="0.4">
      <c r="B110" s="783"/>
      <c r="C110" s="784"/>
      <c r="D110" s="784"/>
      <c r="E110" s="784"/>
      <c r="F110" s="784"/>
      <c r="G110" s="784"/>
      <c r="H110" s="784"/>
      <c r="I110" s="784"/>
      <c r="J110" s="784"/>
      <c r="K110" s="784"/>
      <c r="L110" s="784"/>
      <c r="M110" s="784"/>
      <c r="N110" s="784"/>
      <c r="O110" s="784"/>
      <c r="P110" s="784"/>
      <c r="Q110" s="784"/>
      <c r="R110" s="785"/>
      <c r="S110" s="52"/>
      <c r="T110" s="53"/>
      <c r="U110" s="792"/>
      <c r="V110" s="792"/>
      <c r="W110" s="792"/>
      <c r="X110" s="792"/>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2"/>
      <c r="AY110" s="792"/>
      <c r="AZ110" s="792"/>
      <c r="BA110" s="792"/>
      <c r="BB110" s="792"/>
      <c r="BC110" s="792"/>
      <c r="BD110" s="792"/>
      <c r="BE110" s="792"/>
      <c r="BF110" s="792"/>
      <c r="BG110" s="792"/>
      <c r="BH110" s="792"/>
      <c r="BI110" s="792"/>
      <c r="BJ110" s="792"/>
      <c r="BK110" s="792"/>
      <c r="BL110" s="792"/>
      <c r="BM110" s="792"/>
      <c r="BN110" s="792"/>
      <c r="BO110" s="792"/>
      <c r="BP110" s="792"/>
      <c r="BQ110" s="792"/>
      <c r="BR110" s="792"/>
      <c r="BS110" s="792"/>
      <c r="BT110" s="792"/>
      <c r="BU110" s="792"/>
      <c r="BV110" s="792"/>
      <c r="BW110" s="792"/>
      <c r="BX110" s="792"/>
      <c r="BY110" s="792"/>
      <c r="BZ110" s="792"/>
      <c r="CA110" s="792"/>
      <c r="CB110" s="792"/>
      <c r="CC110" s="792"/>
      <c r="CD110" s="792"/>
      <c r="CE110" s="792"/>
      <c r="CF110" s="792"/>
      <c r="CG110" s="792"/>
      <c r="CH110" s="792"/>
      <c r="CI110" s="792"/>
      <c r="CJ110" s="792"/>
      <c r="CK110" s="792"/>
      <c r="CL110" s="792"/>
      <c r="CM110" s="792"/>
      <c r="CN110" s="108"/>
    </row>
    <row r="111" spans="2:98" ht="21" customHeight="1" x14ac:dyDescent="0.4">
      <c r="B111" s="783"/>
      <c r="C111" s="784"/>
      <c r="D111" s="784"/>
      <c r="E111" s="784"/>
      <c r="F111" s="784"/>
      <c r="G111" s="784"/>
      <c r="H111" s="784"/>
      <c r="I111" s="784"/>
      <c r="J111" s="784"/>
      <c r="K111" s="784"/>
      <c r="L111" s="784"/>
      <c r="M111" s="784"/>
      <c r="N111" s="784"/>
      <c r="O111" s="784"/>
      <c r="P111" s="784"/>
      <c r="Q111" s="784"/>
      <c r="R111" s="785"/>
      <c r="S111" s="789"/>
      <c r="T111" s="790"/>
      <c r="U111" s="144" t="s">
        <v>253</v>
      </c>
      <c r="V111" s="144"/>
      <c r="W111" s="144"/>
      <c r="X111" s="144"/>
      <c r="Y111" s="144"/>
      <c r="Z111" s="144"/>
      <c r="AA111" s="791"/>
      <c r="AB111" s="791"/>
      <c r="AC111" s="791"/>
      <c r="AD111" s="791"/>
      <c r="AE111" s="791"/>
      <c r="AF111" s="791"/>
      <c r="AG111" s="791"/>
      <c r="AH111" s="791"/>
      <c r="AI111" s="791"/>
      <c r="AJ111" s="791"/>
      <c r="AK111" s="791"/>
      <c r="AL111" s="791"/>
      <c r="AM111" s="791"/>
      <c r="AN111" s="791"/>
      <c r="AO111" s="791"/>
      <c r="AP111" s="791"/>
      <c r="AQ111" s="791"/>
      <c r="AR111" s="791"/>
      <c r="AS111" s="791"/>
      <c r="AT111" s="791"/>
      <c r="AU111" s="791"/>
      <c r="AV111" s="791"/>
      <c r="AW111" s="791"/>
      <c r="AX111" s="791"/>
      <c r="AY111" s="791"/>
      <c r="AZ111" s="791"/>
      <c r="BA111" s="791"/>
      <c r="BB111" s="791"/>
      <c r="BC111" s="791"/>
      <c r="BD111" s="791"/>
      <c r="BE111" s="791"/>
      <c r="BF111" s="791"/>
      <c r="BG111" s="791"/>
      <c r="BH111" s="791"/>
      <c r="BI111" s="791"/>
      <c r="BJ111" s="791"/>
      <c r="BK111" s="791"/>
      <c r="BL111" s="144" t="s">
        <v>254</v>
      </c>
      <c r="BM111" s="144"/>
      <c r="BN111" s="144"/>
      <c r="BO111" s="144"/>
      <c r="BP111" s="144"/>
      <c r="BQ111" s="144"/>
      <c r="BR111" s="144"/>
      <c r="BS111" s="144"/>
      <c r="BT111" s="144"/>
      <c r="BU111" s="144"/>
      <c r="BV111" s="144"/>
      <c r="BW111" s="144"/>
      <c r="BX111" s="144"/>
      <c r="BY111" s="144"/>
      <c r="BZ111" s="144"/>
      <c r="CA111" s="144"/>
      <c r="CB111" s="144"/>
      <c r="CC111" s="144"/>
      <c r="CD111" s="144"/>
      <c r="CE111" s="144"/>
      <c r="CF111" s="144"/>
      <c r="CG111" s="144"/>
      <c r="CH111" s="144"/>
      <c r="CI111" s="144"/>
      <c r="CJ111" s="144"/>
      <c r="CK111" s="144"/>
      <c r="CL111" s="144"/>
      <c r="CM111" s="144"/>
      <c r="CN111" s="145"/>
    </row>
    <row r="112" spans="2:98" ht="21" customHeight="1" x14ac:dyDescent="0.4">
      <c r="B112" s="786"/>
      <c r="C112" s="787"/>
      <c r="D112" s="787"/>
      <c r="E112" s="787"/>
      <c r="F112" s="787"/>
      <c r="G112" s="787"/>
      <c r="H112" s="787"/>
      <c r="I112" s="787"/>
      <c r="J112" s="787"/>
      <c r="K112" s="787"/>
      <c r="L112" s="787"/>
      <c r="M112" s="787"/>
      <c r="N112" s="787"/>
      <c r="O112" s="787"/>
      <c r="P112" s="787"/>
      <c r="Q112" s="787"/>
      <c r="R112" s="788"/>
      <c r="S112" s="52"/>
      <c r="T112" s="53"/>
      <c r="U112" s="792"/>
      <c r="V112" s="792"/>
      <c r="W112" s="792"/>
      <c r="X112" s="792"/>
      <c r="Y112" s="792"/>
      <c r="Z112" s="792"/>
      <c r="AA112" s="792"/>
      <c r="AB112" s="792"/>
      <c r="AC112" s="792"/>
      <c r="AD112" s="792"/>
      <c r="AE112" s="792"/>
      <c r="AF112" s="792"/>
      <c r="AG112" s="792"/>
      <c r="AH112" s="792"/>
      <c r="AI112" s="792"/>
      <c r="AJ112" s="792"/>
      <c r="AK112" s="792"/>
      <c r="AL112" s="792"/>
      <c r="AM112" s="792"/>
      <c r="AN112" s="792"/>
      <c r="AO112" s="792"/>
      <c r="AP112" s="792"/>
      <c r="AQ112" s="792"/>
      <c r="AR112" s="792"/>
      <c r="AS112" s="792"/>
      <c r="AT112" s="792"/>
      <c r="AU112" s="792"/>
      <c r="AV112" s="792"/>
      <c r="AW112" s="792"/>
      <c r="AX112" s="792"/>
      <c r="AY112" s="792"/>
      <c r="AZ112" s="792"/>
      <c r="BA112" s="792"/>
      <c r="BB112" s="792"/>
      <c r="BC112" s="792"/>
      <c r="BD112" s="792"/>
      <c r="BE112" s="792"/>
      <c r="BF112" s="792"/>
      <c r="BG112" s="792"/>
      <c r="BH112" s="792"/>
      <c r="BI112" s="792"/>
      <c r="BJ112" s="792"/>
      <c r="BK112" s="792"/>
      <c r="BL112" s="792"/>
      <c r="BM112" s="792"/>
      <c r="BN112" s="792"/>
      <c r="BO112" s="792"/>
      <c r="BP112" s="792"/>
      <c r="BQ112" s="792"/>
      <c r="BR112" s="792"/>
      <c r="BS112" s="792"/>
      <c r="BT112" s="792"/>
      <c r="BU112" s="792"/>
      <c r="BV112" s="792"/>
      <c r="BW112" s="792"/>
      <c r="BX112" s="792"/>
      <c r="BY112" s="792"/>
      <c r="BZ112" s="792"/>
      <c r="CA112" s="792"/>
      <c r="CB112" s="792"/>
      <c r="CC112" s="792"/>
      <c r="CD112" s="792"/>
      <c r="CE112" s="792"/>
      <c r="CF112" s="792"/>
      <c r="CG112" s="792"/>
      <c r="CH112" s="792"/>
      <c r="CI112" s="792"/>
      <c r="CJ112" s="792"/>
      <c r="CK112" s="792"/>
      <c r="CL112" s="792"/>
      <c r="CM112" s="792"/>
      <c r="CN112" s="108"/>
    </row>
    <row r="113" spans="1:96" s="142" customFormat="1" ht="9" customHeight="1" x14ac:dyDescent="0.4">
      <c r="A113" s="146"/>
      <c r="B113" s="121"/>
      <c r="C113" s="121"/>
      <c r="D113" s="121"/>
      <c r="E113" s="118"/>
      <c r="F113" s="118"/>
      <c r="G113" s="118"/>
      <c r="H113" s="118"/>
      <c r="I113" s="118"/>
      <c r="J113" s="118"/>
      <c r="K113" s="118"/>
      <c r="L113" s="121"/>
      <c r="M113" s="121"/>
      <c r="N113" s="121"/>
      <c r="O113" s="121"/>
      <c r="P113" s="121"/>
      <c r="Q113" s="121"/>
      <c r="R113" s="121"/>
      <c r="S113" s="140"/>
      <c r="T113" s="140"/>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c r="CG113" s="137"/>
      <c r="CH113" s="137"/>
      <c r="CI113" s="137"/>
      <c r="CJ113" s="137"/>
      <c r="CK113" s="137"/>
      <c r="CL113" s="137"/>
      <c r="CM113" s="137"/>
      <c r="CN113" s="141"/>
      <c r="CQ113" s="143"/>
    </row>
    <row r="114" spans="1:96" s="138" customFormat="1" ht="15" customHeight="1" x14ac:dyDescent="0.4">
      <c r="A114" s="104"/>
      <c r="B114" s="138" t="s">
        <v>255</v>
      </c>
      <c r="G114" s="779" t="s">
        <v>256</v>
      </c>
      <c r="H114" s="779"/>
      <c r="I114" s="138" t="s">
        <v>258</v>
      </c>
      <c r="CP114" s="139"/>
    </row>
    <row r="115" spans="1:96" s="138" customFormat="1" ht="15" customHeight="1" x14ac:dyDescent="0.4">
      <c r="A115" s="104"/>
      <c r="G115" s="779" t="s">
        <v>257</v>
      </c>
      <c r="H115" s="779"/>
      <c r="I115" s="138" t="s">
        <v>259</v>
      </c>
      <c r="CP115" s="139"/>
    </row>
    <row r="116" spans="1:96" s="138" customFormat="1" ht="15" customHeight="1" x14ac:dyDescent="0.4">
      <c r="A116" s="104"/>
      <c r="G116" s="779"/>
      <c r="H116" s="779"/>
      <c r="I116" s="138" t="s">
        <v>260</v>
      </c>
      <c r="CP116" s="139"/>
    </row>
    <row r="117" spans="1:96" s="138" customFormat="1" ht="15" customHeight="1" x14ac:dyDescent="0.4">
      <c r="A117" s="104"/>
      <c r="G117" s="779"/>
      <c r="H117" s="779"/>
      <c r="I117" s="138" t="s">
        <v>261</v>
      </c>
      <c r="CP117" s="139"/>
    </row>
    <row r="118" spans="1:96" s="138" customFormat="1" ht="15" customHeight="1" x14ac:dyDescent="0.4">
      <c r="A118" s="104"/>
      <c r="G118" s="779"/>
      <c r="H118" s="779"/>
      <c r="I118" s="138" t="s">
        <v>262</v>
      </c>
      <c r="CP118" s="139"/>
    </row>
    <row r="119" spans="1:96" s="138" customFormat="1" ht="15" customHeight="1" x14ac:dyDescent="0.4">
      <c r="A119" s="104"/>
      <c r="G119" s="779" t="s">
        <v>263</v>
      </c>
      <c r="H119" s="779"/>
      <c r="I119" s="138" t="s">
        <v>264</v>
      </c>
      <c r="CP119" s="139"/>
    </row>
    <row r="120" spans="1:96" s="138" customFormat="1" ht="15" customHeight="1" x14ac:dyDescent="0.4">
      <c r="A120" s="104"/>
      <c r="CP120" s="139"/>
    </row>
    <row r="121" spans="1:96" ht="18" customHeight="1" x14ac:dyDescent="0.4">
      <c r="A121" s="104" t="s">
        <v>268</v>
      </c>
      <c r="B121" s="338" t="s">
        <v>216</v>
      </c>
      <c r="C121" s="314"/>
      <c r="D121" s="314"/>
      <c r="E121" s="314"/>
      <c r="F121" s="314"/>
      <c r="G121" s="314"/>
      <c r="H121" s="314"/>
      <c r="I121" s="314"/>
      <c r="J121" s="314"/>
      <c r="K121" s="314"/>
      <c r="L121" s="314"/>
      <c r="M121" s="339"/>
    </row>
    <row r="122" spans="1:96" ht="18" customHeight="1" x14ac:dyDescent="0.4">
      <c r="B122" s="810" t="s">
        <v>217</v>
      </c>
      <c r="C122" s="810"/>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0"/>
      <c r="AA122" s="810"/>
      <c r="AB122" s="810"/>
      <c r="AC122" s="810"/>
      <c r="AD122" s="810"/>
      <c r="AE122" s="810"/>
      <c r="AF122" s="810"/>
      <c r="AG122" s="810"/>
      <c r="AH122" s="810"/>
      <c r="AI122" s="810"/>
      <c r="AJ122" s="810"/>
      <c r="AK122" s="810"/>
      <c r="AL122" s="810"/>
      <c r="AM122" s="810"/>
      <c r="AN122" s="810"/>
      <c r="AO122" s="810"/>
      <c r="AP122" s="810"/>
      <c r="AQ122" s="810"/>
      <c r="AR122" s="810"/>
      <c r="AS122" s="810"/>
      <c r="AT122" s="810"/>
      <c r="AU122" s="810"/>
      <c r="AV122" s="810"/>
      <c r="AW122" s="810"/>
      <c r="AX122" s="810"/>
      <c r="AY122" s="810"/>
      <c r="AZ122" s="810"/>
      <c r="BA122" s="810"/>
      <c r="BB122" s="810"/>
      <c r="BC122" s="810"/>
      <c r="BD122" s="810"/>
      <c r="BE122" s="810"/>
      <c r="BF122" s="810"/>
      <c r="BG122" s="810"/>
      <c r="BH122" s="810"/>
      <c r="BI122" s="810"/>
      <c r="BJ122" s="810"/>
      <c r="BK122" s="810"/>
      <c r="BL122" s="810"/>
      <c r="BM122" s="810"/>
      <c r="BN122" s="810"/>
      <c r="BO122" s="810"/>
      <c r="BP122" s="810"/>
      <c r="BQ122" s="810"/>
      <c r="BR122" s="810"/>
      <c r="BS122" s="810"/>
      <c r="BT122" s="810"/>
      <c r="BU122" s="810"/>
      <c r="BV122" s="810"/>
      <c r="BW122" s="810"/>
      <c r="BX122" s="810"/>
      <c r="BY122" s="810"/>
      <c r="BZ122" s="810"/>
      <c r="CA122" s="810"/>
      <c r="CB122" s="810"/>
      <c r="CC122" s="810"/>
      <c r="CD122" s="810"/>
      <c r="CE122" s="810"/>
      <c r="CF122" s="810"/>
      <c r="CG122" s="810"/>
      <c r="CH122" s="810"/>
      <c r="CI122" s="810"/>
      <c r="CJ122" s="810"/>
      <c r="CK122" s="810"/>
      <c r="CL122" s="810"/>
      <c r="CM122" s="810"/>
      <c r="CN122" s="810"/>
    </row>
    <row r="123" spans="1:96" ht="15.95" customHeight="1" x14ac:dyDescent="0.4"/>
    <row r="124" spans="1:96" ht="15.95" customHeight="1" x14ac:dyDescent="0.4">
      <c r="BP124" s="811" t="s">
        <v>221</v>
      </c>
      <c r="BQ124" s="811"/>
      <c r="BR124" s="811"/>
      <c r="BS124" s="811"/>
      <c r="BT124" s="811"/>
      <c r="BU124" s="812"/>
      <c r="BV124" s="812"/>
      <c r="BW124" s="812"/>
      <c r="BX124" s="811" t="s">
        <v>165</v>
      </c>
      <c r="BY124" s="811"/>
      <c r="BZ124" s="811"/>
      <c r="CA124" s="812"/>
      <c r="CB124" s="812"/>
      <c r="CC124" s="812"/>
      <c r="CD124" s="811" t="s">
        <v>167</v>
      </c>
      <c r="CE124" s="811"/>
      <c r="CF124" s="811"/>
      <c r="CG124" s="812"/>
      <c r="CH124" s="812"/>
      <c r="CI124" s="812"/>
      <c r="CJ124" s="811" t="s">
        <v>123</v>
      </c>
      <c r="CK124" s="811"/>
      <c r="CL124" s="811"/>
      <c r="CQ124" s="100">
        <f>IF(CG124="",0,VALUE("R"&amp;BU124&amp;"."&amp;CA124&amp;"."&amp;CG124))</f>
        <v>0</v>
      </c>
      <c r="CR124" s="124">
        <f>IF(CQ124=0,0,DATE(YEAR(CQ124),MONTH(CQ124)-1,DAY(CQ124)))</f>
        <v>0</v>
      </c>
    </row>
    <row r="125" spans="1:96" ht="15.95" customHeight="1" x14ac:dyDescent="0.4"/>
    <row r="126" spans="1:96" ht="15.95" customHeight="1" x14ac:dyDescent="0.4">
      <c r="E126" s="46" t="s">
        <v>220</v>
      </c>
    </row>
    <row r="127" spans="1:96" ht="15.95" customHeight="1" x14ac:dyDescent="0.4">
      <c r="CJ127" s="98"/>
      <c r="CQ127" s="46"/>
    </row>
    <row r="128" spans="1:96" ht="15.95" customHeight="1" x14ac:dyDescent="0.4">
      <c r="AP128" s="46" t="s">
        <v>218</v>
      </c>
      <c r="CJ128" s="98"/>
      <c r="CQ128" s="46"/>
    </row>
    <row r="129" spans="2:98" ht="15.95" customHeight="1" x14ac:dyDescent="0.4">
      <c r="AP129" s="46" t="s">
        <v>64</v>
      </c>
      <c r="BD129" s="817"/>
      <c r="BE129" s="817"/>
      <c r="BF129" s="817"/>
      <c r="BG129" s="817"/>
      <c r="BH129" s="817"/>
      <c r="BI129" s="817"/>
      <c r="BJ129" s="817"/>
      <c r="BK129" s="817"/>
      <c r="BL129" s="817"/>
      <c r="BM129" s="817"/>
      <c r="BN129" s="817"/>
      <c r="BO129" s="817"/>
      <c r="BP129" s="817"/>
      <c r="BQ129" s="817"/>
      <c r="BR129" s="817"/>
      <c r="BS129" s="817"/>
      <c r="BT129" s="817"/>
      <c r="BU129" s="817"/>
      <c r="BV129" s="817"/>
      <c r="BW129" s="817"/>
      <c r="BX129" s="817"/>
      <c r="BY129" s="817"/>
      <c r="BZ129" s="817"/>
      <c r="CA129" s="817"/>
      <c r="CB129" s="817"/>
      <c r="CC129" s="817"/>
      <c r="CD129" s="817"/>
      <c r="CE129" s="817"/>
      <c r="CF129" s="817"/>
      <c r="CG129" s="817"/>
      <c r="CH129" s="817"/>
      <c r="CI129" s="817"/>
      <c r="CJ129" s="817"/>
      <c r="CK129" s="817"/>
      <c r="CL129" s="817"/>
      <c r="CM129" s="817"/>
      <c r="CN129" s="817"/>
      <c r="CQ129" s="46"/>
    </row>
    <row r="130" spans="2:98" ht="15.95" customHeight="1" x14ac:dyDescent="0.4">
      <c r="AP130" s="46" t="s">
        <v>52</v>
      </c>
      <c r="BD130" s="817"/>
      <c r="BE130" s="817"/>
      <c r="BF130" s="817"/>
      <c r="BG130" s="817"/>
      <c r="BH130" s="817"/>
      <c r="BI130" s="817"/>
      <c r="BJ130" s="817"/>
      <c r="BK130" s="817"/>
      <c r="BL130" s="817"/>
      <c r="BM130" s="817"/>
      <c r="BN130" s="817"/>
      <c r="BO130" s="817"/>
      <c r="BP130" s="817"/>
      <c r="BQ130" s="817"/>
      <c r="BR130" s="817"/>
      <c r="BS130" s="817"/>
      <c r="BT130" s="817"/>
      <c r="BU130" s="817"/>
      <c r="BV130" s="817"/>
      <c r="BW130" s="817"/>
      <c r="BX130" s="817"/>
      <c r="BY130" s="817"/>
      <c r="BZ130" s="817"/>
      <c r="CA130" s="817"/>
      <c r="CB130" s="817"/>
      <c r="CC130" s="817"/>
      <c r="CD130" s="817"/>
      <c r="CE130" s="817"/>
      <c r="CF130" s="817"/>
      <c r="CG130" s="817"/>
      <c r="CH130" s="817"/>
      <c r="CI130" s="817"/>
      <c r="CJ130" s="817"/>
      <c r="CK130" s="817"/>
      <c r="CL130" s="817"/>
      <c r="CM130" s="817"/>
      <c r="CN130" s="817"/>
      <c r="CQ130" s="46"/>
    </row>
    <row r="131" spans="2:98" ht="9" customHeight="1" x14ac:dyDescent="0.4">
      <c r="CJ131" s="98"/>
      <c r="CQ131" s="46"/>
    </row>
    <row r="132" spans="2:98" ht="15.95" customHeight="1" x14ac:dyDescent="0.4">
      <c r="AP132" s="46" t="s">
        <v>219</v>
      </c>
      <c r="BD132" s="815"/>
      <c r="BE132" s="815"/>
      <c r="BF132" s="815"/>
      <c r="BG132" s="815"/>
      <c r="BH132" s="815"/>
      <c r="BI132" s="815"/>
      <c r="BJ132" s="815"/>
      <c r="BK132" s="815"/>
      <c r="BL132" s="815"/>
      <c r="BM132" s="815"/>
      <c r="BN132" s="815"/>
      <c r="BO132" s="815"/>
      <c r="BP132" s="815"/>
      <c r="BQ132" s="815"/>
      <c r="BR132" s="815"/>
      <c r="BS132" s="815"/>
      <c r="BT132" s="815"/>
      <c r="BU132" s="815"/>
      <c r="BV132" s="815"/>
      <c r="BW132" s="815"/>
      <c r="BX132" s="815"/>
      <c r="BY132" s="815"/>
      <c r="BZ132" s="815"/>
      <c r="CA132" s="815"/>
      <c r="CB132" s="815"/>
      <c r="CC132" s="815"/>
      <c r="CD132" s="815"/>
      <c r="CE132" s="815"/>
      <c r="CF132" s="815"/>
      <c r="CG132" s="815"/>
      <c r="CH132" s="815"/>
      <c r="CI132" s="815"/>
      <c r="CJ132" s="815"/>
      <c r="CK132" s="815"/>
      <c r="CL132" s="813" t="s">
        <v>272</v>
      </c>
      <c r="CM132" s="813"/>
      <c r="CN132" s="813"/>
      <c r="CQ132" s="46"/>
    </row>
    <row r="133" spans="2:98" ht="15.95" customHeight="1" x14ac:dyDescent="0.4">
      <c r="AP133" s="46" t="s">
        <v>63</v>
      </c>
      <c r="BD133" s="814"/>
      <c r="BE133" s="814"/>
      <c r="BF133" s="814"/>
      <c r="BG133" s="814"/>
      <c r="BH133" s="814"/>
      <c r="BI133" s="814"/>
      <c r="BJ133" s="814"/>
      <c r="BK133" s="813" t="s">
        <v>110</v>
      </c>
      <c r="BL133" s="813"/>
      <c r="BM133" s="815"/>
      <c r="BN133" s="815"/>
      <c r="BO133" s="815"/>
      <c r="BP133" s="815"/>
      <c r="BQ133" s="815"/>
      <c r="BR133" s="815"/>
      <c r="BS133" s="813" t="s">
        <v>111</v>
      </c>
      <c r="BT133" s="813"/>
      <c r="BU133" s="816"/>
      <c r="BV133" s="816"/>
      <c r="BW133" s="816"/>
      <c r="BX133" s="816"/>
      <c r="BY133" s="816"/>
      <c r="BZ133" s="816"/>
      <c r="CA133" s="816"/>
      <c r="CB133" s="147"/>
      <c r="CC133" s="147"/>
      <c r="CD133" s="147"/>
      <c r="CE133" s="147"/>
      <c r="CF133" s="147"/>
      <c r="CG133" s="147"/>
      <c r="CH133" s="147"/>
      <c r="CI133" s="147"/>
      <c r="CJ133" s="148"/>
      <c r="CK133" s="147"/>
      <c r="CL133" s="147"/>
      <c r="CM133" s="147"/>
      <c r="CN133" s="147"/>
      <c r="CQ133" s="46"/>
    </row>
    <row r="134" spans="2:98" ht="15.95" customHeight="1" x14ac:dyDescent="0.4">
      <c r="CJ134" s="98"/>
      <c r="CQ134" s="46"/>
    </row>
    <row r="135" spans="2:98" ht="18" customHeight="1" x14ac:dyDescent="0.4">
      <c r="B135" s="46" t="s">
        <v>222</v>
      </c>
      <c r="CJ135" s="98"/>
      <c r="CQ135" s="46"/>
    </row>
    <row r="136" spans="2:98" ht="6" customHeight="1" x14ac:dyDescent="0.4">
      <c r="CJ136" s="98"/>
      <c r="CQ136" s="46"/>
    </row>
    <row r="137" spans="2:98" ht="27" customHeight="1" x14ac:dyDescent="0.4">
      <c r="B137" s="338" t="s">
        <v>224</v>
      </c>
      <c r="C137" s="314"/>
      <c r="D137" s="314"/>
      <c r="E137" s="314"/>
      <c r="F137" s="314"/>
      <c r="G137" s="314"/>
      <c r="H137" s="314"/>
      <c r="I137" s="314"/>
      <c r="J137" s="314"/>
      <c r="K137" s="314"/>
      <c r="L137" s="314"/>
      <c r="M137" s="314"/>
      <c r="N137" s="314"/>
      <c r="O137" s="314"/>
      <c r="P137" s="314"/>
      <c r="Q137" s="314"/>
      <c r="R137" s="339"/>
      <c r="S137" s="804" t="str">
        <f>IF(基本事項!N72="","",基本事項!N72)</f>
        <v/>
      </c>
      <c r="T137" s="805"/>
      <c r="U137" s="805"/>
      <c r="V137" s="805"/>
      <c r="W137" s="805"/>
      <c r="X137" s="805"/>
      <c r="Y137" s="805"/>
      <c r="Z137" s="805"/>
      <c r="AA137" s="805"/>
      <c r="AB137" s="805"/>
      <c r="AC137" s="805"/>
      <c r="AD137" s="805"/>
      <c r="AE137" s="805"/>
      <c r="AF137" s="805"/>
      <c r="AG137" s="805"/>
      <c r="AH137" s="805"/>
      <c r="AI137" s="805"/>
      <c r="AJ137" s="805"/>
      <c r="AK137" s="805"/>
      <c r="AL137" s="805"/>
      <c r="AM137" s="805"/>
      <c r="AN137" s="805"/>
      <c r="AO137" s="805"/>
      <c r="AP137" s="805"/>
      <c r="AQ137" s="805"/>
      <c r="AR137" s="805"/>
      <c r="AS137" s="805"/>
      <c r="AT137" s="805"/>
      <c r="AU137" s="805"/>
      <c r="AV137" s="805"/>
      <c r="AW137" s="805"/>
      <c r="AX137" s="805"/>
      <c r="AY137" s="805"/>
      <c r="AZ137" s="805"/>
      <c r="BA137" s="805"/>
      <c r="BB137" s="805"/>
      <c r="BC137" s="805"/>
      <c r="BD137" s="805"/>
      <c r="BE137" s="115" t="s">
        <v>223</v>
      </c>
      <c r="BF137" s="115"/>
      <c r="BG137" s="115"/>
      <c r="BH137" s="115"/>
      <c r="BI137" s="115"/>
      <c r="BJ137" s="115"/>
      <c r="BK137" s="115"/>
      <c r="BL137" s="115"/>
      <c r="BM137" s="115"/>
      <c r="BN137" s="115"/>
      <c r="BO137" s="115"/>
      <c r="BP137" s="115"/>
      <c r="BQ137" s="800" t="str">
        <f>IF(CQ137=0,"",CR137&amp;CT137&amp;"年"&amp;IF(MONTH(CQ137)&lt;10,DBCS(MONTH(CQ137)),MONTH(CQ137))&amp;"月"&amp;IF(DAY(CQ137)&lt;10,DBCS(DAY(CQ137)),DAY(CQ137))&amp;"日")</f>
        <v/>
      </c>
      <c r="BR137" s="800"/>
      <c r="BS137" s="800"/>
      <c r="BT137" s="800"/>
      <c r="BU137" s="800"/>
      <c r="BV137" s="800"/>
      <c r="BW137" s="800"/>
      <c r="BX137" s="800"/>
      <c r="BY137" s="800"/>
      <c r="BZ137" s="800"/>
      <c r="CA137" s="800"/>
      <c r="CB137" s="800"/>
      <c r="CC137" s="800"/>
      <c r="CD137" s="800"/>
      <c r="CE137" s="800"/>
      <c r="CF137" s="800"/>
      <c r="CG137" s="800"/>
      <c r="CH137" s="800"/>
      <c r="CI137" s="800"/>
      <c r="CJ137" s="800"/>
      <c r="CK137" s="116" t="s">
        <v>111</v>
      </c>
      <c r="CL137" s="116"/>
      <c r="CM137" s="116"/>
      <c r="CN137" s="117"/>
      <c r="CQ137" s="123">
        <f>基本事項!N73</f>
        <v>0</v>
      </c>
      <c r="CR137" s="91" t="str">
        <f>IF(CQ137&lt;32516,"昭和","平成")</f>
        <v>昭和</v>
      </c>
      <c r="CS137" s="92">
        <f>IF(CQ137&lt;32516,YEAR(CQ137)-1925,YEAR(CQ137)-1988)</f>
        <v>-25</v>
      </c>
      <c r="CT137" s="91">
        <f>IF(AND(CS137&gt;1,CS137&lt;10),DBCS(CS137),IF(CS137=1,"元",CS137))</f>
        <v>-25</v>
      </c>
    </row>
    <row r="138" spans="2:98" ht="36" customHeight="1" x14ac:dyDescent="0.4">
      <c r="B138" s="780" t="s">
        <v>225</v>
      </c>
      <c r="C138" s="781"/>
      <c r="D138" s="781"/>
      <c r="E138" s="781"/>
      <c r="F138" s="781"/>
      <c r="G138" s="781"/>
      <c r="H138" s="781"/>
      <c r="I138" s="781"/>
      <c r="J138" s="781"/>
      <c r="K138" s="781"/>
      <c r="L138" s="781"/>
      <c r="M138" s="781"/>
      <c r="N138" s="781"/>
      <c r="O138" s="781"/>
      <c r="P138" s="781"/>
      <c r="Q138" s="781"/>
      <c r="R138" s="782"/>
      <c r="S138" s="804" t="str">
        <f>IF(基本事項!N75="","",基本事項!N75)</f>
        <v/>
      </c>
      <c r="T138" s="805"/>
      <c r="U138" s="805"/>
      <c r="V138" s="805"/>
      <c r="W138" s="805"/>
      <c r="X138" s="805"/>
      <c r="Y138" s="805"/>
      <c r="Z138" s="805"/>
      <c r="AA138" s="805"/>
      <c r="AB138" s="805"/>
      <c r="AC138" s="805"/>
      <c r="AD138" s="805"/>
      <c r="AE138" s="805"/>
      <c r="AF138" s="805"/>
      <c r="AG138" s="805"/>
      <c r="AH138" s="805"/>
      <c r="AI138" s="805"/>
      <c r="AJ138" s="805"/>
      <c r="AK138" s="805"/>
      <c r="AL138" s="805"/>
      <c r="AM138" s="805"/>
      <c r="AN138" s="805"/>
      <c r="AO138" s="805"/>
      <c r="AP138" s="805"/>
      <c r="AQ138" s="805"/>
      <c r="AR138" s="805"/>
      <c r="AS138" s="805"/>
      <c r="AT138" s="805"/>
      <c r="AU138" s="805"/>
      <c r="AV138" s="805"/>
      <c r="AW138" s="805"/>
      <c r="AX138" s="805"/>
      <c r="AY138" s="805"/>
      <c r="AZ138" s="805"/>
      <c r="BA138" s="805"/>
      <c r="BB138" s="805"/>
      <c r="BC138" s="805"/>
      <c r="BD138" s="805"/>
      <c r="BE138" s="805"/>
      <c r="BF138" s="805"/>
      <c r="BG138" s="805"/>
      <c r="BH138" s="805"/>
      <c r="BI138" s="805"/>
      <c r="BJ138" s="805"/>
      <c r="BK138" s="805"/>
      <c r="BL138" s="805"/>
      <c r="BM138" s="805"/>
      <c r="BN138" s="805"/>
      <c r="BO138" s="805"/>
      <c r="BP138" s="805"/>
      <c r="BQ138" s="805"/>
      <c r="BR138" s="805"/>
      <c r="BS138" s="805"/>
      <c r="BT138" s="805"/>
      <c r="BU138" s="805"/>
      <c r="BV138" s="805"/>
      <c r="BW138" s="805"/>
      <c r="BX138" s="805"/>
      <c r="BY138" s="805"/>
      <c r="BZ138" s="805"/>
      <c r="CA138" s="805"/>
      <c r="CB138" s="805"/>
      <c r="CC138" s="805"/>
      <c r="CD138" s="805"/>
      <c r="CE138" s="805"/>
      <c r="CF138" s="805"/>
      <c r="CG138" s="805"/>
      <c r="CH138" s="805"/>
      <c r="CI138" s="805"/>
      <c r="CJ138" s="805"/>
      <c r="CK138" s="805"/>
      <c r="CL138" s="805"/>
      <c r="CM138" s="805"/>
      <c r="CN138" s="806"/>
      <c r="CQ138" s="100"/>
      <c r="CR138" s="91"/>
      <c r="CS138" s="92"/>
      <c r="CT138" s="91"/>
    </row>
    <row r="139" spans="2:98" ht="21" customHeight="1" x14ac:dyDescent="0.4">
      <c r="B139" s="780" t="s">
        <v>227</v>
      </c>
      <c r="C139" s="781"/>
      <c r="D139" s="781"/>
      <c r="E139" s="781"/>
      <c r="F139" s="781"/>
      <c r="G139" s="781"/>
      <c r="H139" s="781"/>
      <c r="I139" s="781"/>
      <c r="J139" s="781"/>
      <c r="K139" s="781"/>
      <c r="L139" s="781"/>
      <c r="M139" s="781"/>
      <c r="N139" s="781"/>
      <c r="O139" s="781"/>
      <c r="P139" s="781"/>
      <c r="Q139" s="781"/>
      <c r="R139" s="782"/>
      <c r="S139" s="789"/>
      <c r="T139" s="790"/>
      <c r="U139" s="807" t="str">
        <f>IF(基本事項!N$4="","",基本事項!N$4)</f>
        <v/>
      </c>
      <c r="V139" s="807"/>
      <c r="W139" s="807"/>
      <c r="X139" s="807"/>
      <c r="Y139" s="807"/>
      <c r="Z139" s="807"/>
      <c r="AA139" s="807"/>
      <c r="AB139" s="807"/>
      <c r="AC139" s="807"/>
      <c r="AD139" s="807"/>
      <c r="AE139" s="807"/>
      <c r="AF139" s="807"/>
      <c r="AG139" s="807"/>
      <c r="AH139" s="807"/>
      <c r="AI139" s="807"/>
      <c r="AJ139" s="807"/>
      <c r="AK139" s="807"/>
      <c r="AL139" s="807"/>
      <c r="AM139" s="807"/>
      <c r="AN139" s="807"/>
      <c r="AO139" s="807"/>
      <c r="AP139" s="807"/>
      <c r="AQ139" s="807"/>
      <c r="AR139" s="807"/>
      <c r="AS139" s="807"/>
      <c r="AT139" s="807"/>
      <c r="AU139" s="807"/>
      <c r="AV139" s="807"/>
      <c r="AW139" s="144"/>
      <c r="AX139" s="791"/>
      <c r="AY139" s="791"/>
      <c r="AZ139" s="791"/>
      <c r="BA139" s="791"/>
      <c r="BB139" s="791"/>
      <c r="BC139" s="791"/>
      <c r="BD139" s="791"/>
      <c r="BE139" s="791"/>
      <c r="BF139" s="791"/>
      <c r="BG139" s="791"/>
      <c r="BH139" s="791"/>
      <c r="BI139" s="791"/>
      <c r="BJ139" s="791"/>
      <c r="BK139" s="791"/>
      <c r="BL139" s="791"/>
      <c r="BM139" s="791"/>
      <c r="BN139" s="791"/>
      <c r="BO139" s="791"/>
      <c r="BP139" s="791"/>
      <c r="BQ139" s="791"/>
      <c r="BR139" s="791"/>
      <c r="BS139" s="791"/>
      <c r="BT139" s="791"/>
      <c r="BU139" s="791"/>
      <c r="BV139" s="791"/>
      <c r="BW139" s="791"/>
      <c r="BX139" s="791"/>
      <c r="BY139" s="791"/>
      <c r="BZ139" s="791"/>
      <c r="CA139" s="791"/>
      <c r="CB139" s="791"/>
      <c r="CC139" s="791"/>
      <c r="CD139" s="791"/>
      <c r="CE139" s="791"/>
      <c r="CF139" s="791"/>
      <c r="CG139" s="791"/>
      <c r="CH139" s="791"/>
      <c r="CI139" s="791"/>
      <c r="CJ139" s="791"/>
      <c r="CK139" s="791"/>
      <c r="CL139" s="791"/>
      <c r="CM139" s="791"/>
      <c r="CN139" s="808"/>
    </row>
    <row r="140" spans="2:98" ht="21" customHeight="1" x14ac:dyDescent="0.4">
      <c r="B140" s="783"/>
      <c r="C140" s="784"/>
      <c r="D140" s="784"/>
      <c r="E140" s="784"/>
      <c r="F140" s="784"/>
      <c r="G140" s="784"/>
      <c r="H140" s="784"/>
      <c r="I140" s="784"/>
      <c r="J140" s="784"/>
      <c r="K140" s="784"/>
      <c r="L140" s="784"/>
      <c r="M140" s="784"/>
      <c r="N140" s="784"/>
      <c r="O140" s="784"/>
      <c r="P140" s="784"/>
      <c r="Q140" s="784"/>
      <c r="R140" s="785"/>
      <c r="S140" s="52"/>
      <c r="T140" s="53"/>
      <c r="U140" s="119" t="s">
        <v>226</v>
      </c>
      <c r="V140" s="119"/>
      <c r="W140" s="119"/>
      <c r="X140" s="119"/>
      <c r="Y140" s="119"/>
      <c r="Z140" s="119"/>
      <c r="AA140" s="119"/>
      <c r="AB140" s="119"/>
      <c r="AC140" s="119"/>
      <c r="AD140" s="120"/>
      <c r="AE140" s="119"/>
      <c r="AF140" s="119"/>
      <c r="AG140" s="119"/>
      <c r="AH140" s="119"/>
      <c r="AI140" s="119"/>
      <c r="AJ140" s="119"/>
      <c r="AK140" s="119"/>
      <c r="AL140" s="119"/>
      <c r="AM140" s="119"/>
      <c r="AN140" s="119"/>
      <c r="AO140" s="809"/>
      <c r="AP140" s="809"/>
      <c r="AQ140" s="809"/>
      <c r="AR140" s="809"/>
      <c r="AS140" s="809"/>
      <c r="AT140" s="809"/>
      <c r="AU140" s="809"/>
      <c r="AV140" s="809"/>
      <c r="AW140" s="809"/>
      <c r="AX140" s="809"/>
      <c r="AY140" s="809"/>
      <c r="AZ140" s="809"/>
      <c r="BA140" s="809"/>
      <c r="BB140" s="809"/>
      <c r="BC140" s="809"/>
      <c r="BD140" s="809"/>
      <c r="BE140" s="809"/>
      <c r="BF140" s="809"/>
      <c r="BG140" s="809"/>
      <c r="BH140" s="809"/>
      <c r="BI140" s="809"/>
      <c r="BJ140" s="809"/>
      <c r="BK140" s="809"/>
      <c r="BL140" s="809"/>
      <c r="BM140" s="809"/>
      <c r="BN140" s="809"/>
      <c r="BO140" s="809"/>
      <c r="BP140" s="809"/>
      <c r="BQ140" s="809"/>
      <c r="BR140" s="809"/>
      <c r="BS140" s="809"/>
      <c r="BT140" s="809"/>
      <c r="BU140" s="809"/>
      <c r="BV140" s="809"/>
      <c r="BW140" s="809"/>
      <c r="BX140" s="809"/>
      <c r="BY140" s="809"/>
      <c r="BZ140" s="809"/>
      <c r="CA140" s="809"/>
      <c r="CB140" s="809"/>
      <c r="CC140" s="809"/>
      <c r="CD140" s="809"/>
      <c r="CE140" s="809"/>
      <c r="CF140" s="809"/>
      <c r="CG140" s="809"/>
      <c r="CH140" s="809"/>
      <c r="CI140" s="809"/>
      <c r="CJ140" s="809"/>
      <c r="CK140" s="809"/>
      <c r="CL140" s="107" t="s">
        <v>111</v>
      </c>
      <c r="CM140" s="107"/>
      <c r="CN140" s="108"/>
    </row>
    <row r="141" spans="2:98" ht="21" customHeight="1" x14ac:dyDescent="0.4">
      <c r="B141" s="783"/>
      <c r="C141" s="784"/>
      <c r="D141" s="784"/>
      <c r="E141" s="784"/>
      <c r="F141" s="784"/>
      <c r="G141" s="784"/>
      <c r="H141" s="784"/>
      <c r="I141" s="784"/>
      <c r="J141" s="784"/>
      <c r="K141" s="784"/>
      <c r="L141" s="784"/>
      <c r="M141" s="784"/>
      <c r="N141" s="784"/>
      <c r="O141" s="784"/>
      <c r="P141" s="784"/>
      <c r="Q141" s="784"/>
      <c r="R141" s="785"/>
      <c r="S141" s="789"/>
      <c r="T141" s="790"/>
      <c r="U141" s="807" t="str">
        <f>IF(OR(基本事項!N$4="",AX141=""),"",基本事項!N$4)</f>
        <v/>
      </c>
      <c r="V141" s="807"/>
      <c r="W141" s="807"/>
      <c r="X141" s="807"/>
      <c r="Y141" s="807"/>
      <c r="Z141" s="807"/>
      <c r="AA141" s="807"/>
      <c r="AB141" s="807"/>
      <c r="AC141" s="807"/>
      <c r="AD141" s="807"/>
      <c r="AE141" s="807"/>
      <c r="AF141" s="807"/>
      <c r="AG141" s="807"/>
      <c r="AH141" s="807"/>
      <c r="AI141" s="807"/>
      <c r="AJ141" s="807"/>
      <c r="AK141" s="807"/>
      <c r="AL141" s="807"/>
      <c r="AM141" s="807"/>
      <c r="AN141" s="807"/>
      <c r="AO141" s="807"/>
      <c r="AP141" s="807"/>
      <c r="AQ141" s="807"/>
      <c r="AR141" s="807"/>
      <c r="AS141" s="807"/>
      <c r="AT141" s="807"/>
      <c r="AU141" s="807"/>
      <c r="AV141" s="807"/>
      <c r="AW141" s="144"/>
      <c r="AX141" s="791"/>
      <c r="AY141" s="791"/>
      <c r="AZ141" s="791"/>
      <c r="BA141" s="791"/>
      <c r="BB141" s="791"/>
      <c r="BC141" s="791"/>
      <c r="BD141" s="791"/>
      <c r="BE141" s="791"/>
      <c r="BF141" s="791"/>
      <c r="BG141" s="791"/>
      <c r="BH141" s="791"/>
      <c r="BI141" s="791"/>
      <c r="BJ141" s="791"/>
      <c r="BK141" s="791"/>
      <c r="BL141" s="791"/>
      <c r="BM141" s="791"/>
      <c r="BN141" s="791"/>
      <c r="BO141" s="791"/>
      <c r="BP141" s="791"/>
      <c r="BQ141" s="791"/>
      <c r="BR141" s="791"/>
      <c r="BS141" s="791"/>
      <c r="BT141" s="791"/>
      <c r="BU141" s="791"/>
      <c r="BV141" s="791"/>
      <c r="BW141" s="791"/>
      <c r="BX141" s="791"/>
      <c r="BY141" s="791"/>
      <c r="BZ141" s="791"/>
      <c r="CA141" s="791"/>
      <c r="CB141" s="791"/>
      <c r="CC141" s="791"/>
      <c r="CD141" s="791"/>
      <c r="CE141" s="791"/>
      <c r="CF141" s="791"/>
      <c r="CG141" s="791"/>
      <c r="CH141" s="791"/>
      <c r="CI141" s="791"/>
      <c r="CJ141" s="791"/>
      <c r="CK141" s="791"/>
      <c r="CL141" s="791"/>
      <c r="CM141" s="791"/>
      <c r="CN141" s="808"/>
    </row>
    <row r="142" spans="2:98" ht="21" customHeight="1" x14ac:dyDescent="0.4">
      <c r="B142" s="783"/>
      <c r="C142" s="784"/>
      <c r="D142" s="784"/>
      <c r="E142" s="784"/>
      <c r="F142" s="784"/>
      <c r="G142" s="784"/>
      <c r="H142" s="784"/>
      <c r="I142" s="784"/>
      <c r="J142" s="784"/>
      <c r="K142" s="784"/>
      <c r="L142" s="784"/>
      <c r="M142" s="784"/>
      <c r="N142" s="784"/>
      <c r="O142" s="784"/>
      <c r="P142" s="784"/>
      <c r="Q142" s="784"/>
      <c r="R142" s="785"/>
      <c r="S142" s="52"/>
      <c r="T142" s="53"/>
      <c r="U142" s="119" t="s">
        <v>226</v>
      </c>
      <c r="V142" s="119"/>
      <c r="W142" s="119"/>
      <c r="X142" s="119"/>
      <c r="Y142" s="119"/>
      <c r="Z142" s="119"/>
      <c r="AA142" s="119"/>
      <c r="AB142" s="119"/>
      <c r="AC142" s="119"/>
      <c r="AD142" s="120"/>
      <c r="AE142" s="119"/>
      <c r="AF142" s="119"/>
      <c r="AG142" s="119"/>
      <c r="AH142" s="119"/>
      <c r="AI142" s="119"/>
      <c r="AJ142" s="119"/>
      <c r="AK142" s="119"/>
      <c r="AL142" s="119"/>
      <c r="AM142" s="119"/>
      <c r="AN142" s="119"/>
      <c r="AO142" s="809"/>
      <c r="AP142" s="809"/>
      <c r="AQ142" s="809"/>
      <c r="AR142" s="809"/>
      <c r="AS142" s="809"/>
      <c r="AT142" s="809"/>
      <c r="AU142" s="809"/>
      <c r="AV142" s="809"/>
      <c r="AW142" s="809"/>
      <c r="AX142" s="809"/>
      <c r="AY142" s="809"/>
      <c r="AZ142" s="809"/>
      <c r="BA142" s="809"/>
      <c r="BB142" s="809"/>
      <c r="BC142" s="809"/>
      <c r="BD142" s="809"/>
      <c r="BE142" s="809"/>
      <c r="BF142" s="809"/>
      <c r="BG142" s="809"/>
      <c r="BH142" s="809"/>
      <c r="BI142" s="809"/>
      <c r="BJ142" s="809"/>
      <c r="BK142" s="809"/>
      <c r="BL142" s="809"/>
      <c r="BM142" s="809"/>
      <c r="BN142" s="809"/>
      <c r="BO142" s="809"/>
      <c r="BP142" s="809"/>
      <c r="BQ142" s="809"/>
      <c r="BR142" s="809"/>
      <c r="BS142" s="809"/>
      <c r="BT142" s="809"/>
      <c r="BU142" s="809"/>
      <c r="BV142" s="809"/>
      <c r="BW142" s="809"/>
      <c r="BX142" s="809"/>
      <c r="BY142" s="809"/>
      <c r="BZ142" s="809"/>
      <c r="CA142" s="809"/>
      <c r="CB142" s="809"/>
      <c r="CC142" s="809"/>
      <c r="CD142" s="809"/>
      <c r="CE142" s="809"/>
      <c r="CF142" s="809"/>
      <c r="CG142" s="809"/>
      <c r="CH142" s="809"/>
      <c r="CI142" s="809"/>
      <c r="CJ142" s="809"/>
      <c r="CK142" s="809"/>
      <c r="CL142" s="107" t="s">
        <v>111</v>
      </c>
      <c r="CM142" s="107"/>
      <c r="CN142" s="108"/>
    </row>
    <row r="143" spans="2:98" ht="21" customHeight="1" x14ac:dyDescent="0.4">
      <c r="B143" s="783"/>
      <c r="C143" s="784"/>
      <c r="D143" s="784"/>
      <c r="E143" s="784"/>
      <c r="F143" s="784"/>
      <c r="G143" s="784"/>
      <c r="H143" s="784"/>
      <c r="I143" s="784"/>
      <c r="J143" s="784"/>
      <c r="K143" s="784"/>
      <c r="L143" s="784"/>
      <c r="M143" s="784"/>
      <c r="N143" s="784"/>
      <c r="O143" s="784"/>
      <c r="P143" s="784"/>
      <c r="Q143" s="784"/>
      <c r="R143" s="785"/>
      <c r="S143" s="789"/>
      <c r="T143" s="790"/>
      <c r="U143" s="807" t="str">
        <f>IF(OR(基本事項!N$4="",AX143=""),"",基本事項!N$4)</f>
        <v/>
      </c>
      <c r="V143" s="807"/>
      <c r="W143" s="807"/>
      <c r="X143" s="807"/>
      <c r="Y143" s="807"/>
      <c r="Z143" s="807"/>
      <c r="AA143" s="807"/>
      <c r="AB143" s="807"/>
      <c r="AC143" s="807"/>
      <c r="AD143" s="807"/>
      <c r="AE143" s="807"/>
      <c r="AF143" s="807"/>
      <c r="AG143" s="807"/>
      <c r="AH143" s="807"/>
      <c r="AI143" s="807"/>
      <c r="AJ143" s="807"/>
      <c r="AK143" s="807"/>
      <c r="AL143" s="807"/>
      <c r="AM143" s="807"/>
      <c r="AN143" s="807"/>
      <c r="AO143" s="807"/>
      <c r="AP143" s="807"/>
      <c r="AQ143" s="807"/>
      <c r="AR143" s="807"/>
      <c r="AS143" s="807"/>
      <c r="AT143" s="807"/>
      <c r="AU143" s="807"/>
      <c r="AV143" s="807"/>
      <c r="AW143" s="144"/>
      <c r="AX143" s="791"/>
      <c r="AY143" s="791"/>
      <c r="AZ143" s="791"/>
      <c r="BA143" s="791"/>
      <c r="BB143" s="791"/>
      <c r="BC143" s="791"/>
      <c r="BD143" s="791"/>
      <c r="BE143" s="791"/>
      <c r="BF143" s="791"/>
      <c r="BG143" s="791"/>
      <c r="BH143" s="791"/>
      <c r="BI143" s="791"/>
      <c r="BJ143" s="791"/>
      <c r="BK143" s="791"/>
      <c r="BL143" s="791"/>
      <c r="BM143" s="791"/>
      <c r="BN143" s="791"/>
      <c r="BO143" s="791"/>
      <c r="BP143" s="791"/>
      <c r="BQ143" s="791"/>
      <c r="BR143" s="791"/>
      <c r="BS143" s="791"/>
      <c r="BT143" s="791"/>
      <c r="BU143" s="791"/>
      <c r="BV143" s="791"/>
      <c r="BW143" s="791"/>
      <c r="BX143" s="791"/>
      <c r="BY143" s="791"/>
      <c r="BZ143" s="791"/>
      <c r="CA143" s="791"/>
      <c r="CB143" s="791"/>
      <c r="CC143" s="791"/>
      <c r="CD143" s="791"/>
      <c r="CE143" s="791"/>
      <c r="CF143" s="791"/>
      <c r="CG143" s="791"/>
      <c r="CH143" s="791"/>
      <c r="CI143" s="791"/>
      <c r="CJ143" s="791"/>
      <c r="CK143" s="791"/>
      <c r="CL143" s="791"/>
      <c r="CM143" s="791"/>
      <c r="CN143" s="808"/>
    </row>
    <row r="144" spans="2:98" ht="21" customHeight="1" x14ac:dyDescent="0.4">
      <c r="B144" s="786"/>
      <c r="C144" s="787"/>
      <c r="D144" s="787"/>
      <c r="E144" s="787"/>
      <c r="F144" s="787"/>
      <c r="G144" s="787"/>
      <c r="H144" s="787"/>
      <c r="I144" s="787"/>
      <c r="J144" s="787"/>
      <c r="K144" s="787"/>
      <c r="L144" s="787"/>
      <c r="M144" s="787"/>
      <c r="N144" s="787"/>
      <c r="O144" s="787"/>
      <c r="P144" s="787"/>
      <c r="Q144" s="787"/>
      <c r="R144" s="788"/>
      <c r="S144" s="52"/>
      <c r="T144" s="53"/>
      <c r="U144" s="119" t="s">
        <v>226</v>
      </c>
      <c r="V144" s="119"/>
      <c r="W144" s="119"/>
      <c r="X144" s="119"/>
      <c r="Y144" s="119"/>
      <c r="Z144" s="119"/>
      <c r="AA144" s="119"/>
      <c r="AB144" s="119"/>
      <c r="AC144" s="119"/>
      <c r="AD144" s="120"/>
      <c r="AE144" s="119"/>
      <c r="AF144" s="119"/>
      <c r="AG144" s="119"/>
      <c r="AH144" s="119"/>
      <c r="AI144" s="119"/>
      <c r="AJ144" s="119"/>
      <c r="AK144" s="119"/>
      <c r="AL144" s="119"/>
      <c r="AM144" s="119"/>
      <c r="AN144" s="119"/>
      <c r="AO144" s="809"/>
      <c r="AP144" s="809"/>
      <c r="AQ144" s="809"/>
      <c r="AR144" s="809"/>
      <c r="AS144" s="809"/>
      <c r="AT144" s="809"/>
      <c r="AU144" s="809"/>
      <c r="AV144" s="809"/>
      <c r="AW144" s="809"/>
      <c r="AX144" s="809"/>
      <c r="AY144" s="809"/>
      <c r="AZ144" s="809"/>
      <c r="BA144" s="809"/>
      <c r="BB144" s="809"/>
      <c r="BC144" s="809"/>
      <c r="BD144" s="809"/>
      <c r="BE144" s="809"/>
      <c r="BF144" s="809"/>
      <c r="BG144" s="809"/>
      <c r="BH144" s="809"/>
      <c r="BI144" s="809"/>
      <c r="BJ144" s="809"/>
      <c r="BK144" s="809"/>
      <c r="BL144" s="809"/>
      <c r="BM144" s="809"/>
      <c r="BN144" s="809"/>
      <c r="BO144" s="809"/>
      <c r="BP144" s="809"/>
      <c r="BQ144" s="809"/>
      <c r="BR144" s="809"/>
      <c r="BS144" s="809"/>
      <c r="BT144" s="809"/>
      <c r="BU144" s="809"/>
      <c r="BV144" s="809"/>
      <c r="BW144" s="809"/>
      <c r="BX144" s="809"/>
      <c r="BY144" s="809"/>
      <c r="BZ144" s="809"/>
      <c r="CA144" s="809"/>
      <c r="CB144" s="809"/>
      <c r="CC144" s="809"/>
      <c r="CD144" s="809"/>
      <c r="CE144" s="809"/>
      <c r="CF144" s="809"/>
      <c r="CG144" s="809"/>
      <c r="CH144" s="809"/>
      <c r="CI144" s="809"/>
      <c r="CJ144" s="809"/>
      <c r="CK144" s="809"/>
      <c r="CL144" s="107" t="s">
        <v>111</v>
      </c>
      <c r="CM144" s="107"/>
      <c r="CN144" s="108"/>
    </row>
    <row r="145" spans="1:98" ht="36" customHeight="1" x14ac:dyDescent="0.4">
      <c r="B145" s="793" t="s">
        <v>251</v>
      </c>
      <c r="C145" s="794"/>
      <c r="D145" s="794"/>
      <c r="E145" s="794"/>
      <c r="F145" s="794"/>
      <c r="G145" s="794"/>
      <c r="H145" s="794"/>
      <c r="I145" s="794"/>
      <c r="J145" s="794"/>
      <c r="K145" s="794"/>
      <c r="L145" s="794"/>
      <c r="M145" s="794"/>
      <c r="N145" s="794"/>
      <c r="O145" s="794"/>
      <c r="P145" s="794"/>
      <c r="Q145" s="794"/>
      <c r="R145" s="795"/>
      <c r="S145" s="132"/>
      <c r="T145" s="116"/>
      <c r="U145" s="796"/>
      <c r="V145" s="796"/>
      <c r="W145" s="796"/>
      <c r="X145" s="796"/>
      <c r="Y145" s="796"/>
      <c r="Z145" s="796"/>
      <c r="AA145" s="796"/>
      <c r="AB145" s="796"/>
      <c r="AC145" s="796"/>
      <c r="AD145" s="796"/>
      <c r="AE145" s="796"/>
      <c r="AF145" s="796"/>
      <c r="AG145" s="796"/>
      <c r="AH145" s="796"/>
      <c r="AI145" s="796"/>
      <c r="AJ145" s="796"/>
      <c r="AK145" s="796"/>
      <c r="AL145" s="796"/>
      <c r="AM145" s="796"/>
      <c r="AN145" s="797" t="s">
        <v>171</v>
      </c>
      <c r="AO145" s="797"/>
      <c r="AP145" s="797"/>
      <c r="AQ145" s="797"/>
      <c r="AR145" s="798" t="str">
        <f>IF(CQ124=0,"",EOMONTH(CQ124,-1))</f>
        <v/>
      </c>
      <c r="AS145" s="798"/>
      <c r="AT145" s="798"/>
      <c r="AU145" s="798"/>
      <c r="AV145" s="798"/>
      <c r="AW145" s="798"/>
      <c r="AX145" s="798"/>
      <c r="AY145" s="798"/>
      <c r="AZ145" s="798"/>
      <c r="BA145" s="798"/>
      <c r="BB145" s="798"/>
      <c r="BC145" s="798"/>
      <c r="BD145" s="798"/>
      <c r="BE145" s="798"/>
      <c r="BF145" s="798"/>
      <c r="BG145" s="798"/>
      <c r="BH145" s="798"/>
      <c r="BI145" s="798"/>
      <c r="BJ145" s="798"/>
      <c r="BK145" s="116"/>
      <c r="BL145" s="116"/>
      <c r="BM145" s="799" t="s">
        <v>110</v>
      </c>
      <c r="BN145" s="799"/>
      <c r="BO145" s="799"/>
      <c r="BP145" s="800" t="str">
        <f>IF(AR145="","　年　　月間",IF(CQ145&lt;10,DBCS(CQ145),CQ145)&amp;"年"&amp;IF(CR145&lt;10,DBCS(CR145),CR145)&amp;"月間")</f>
        <v>　年　　月間</v>
      </c>
      <c r="BQ145" s="800"/>
      <c r="BR145" s="800"/>
      <c r="BS145" s="800"/>
      <c r="BT145" s="800"/>
      <c r="BU145" s="800"/>
      <c r="BV145" s="800"/>
      <c r="BW145" s="800"/>
      <c r="BX145" s="800"/>
      <c r="BY145" s="800"/>
      <c r="BZ145" s="800"/>
      <c r="CA145" s="800"/>
      <c r="CB145" s="800"/>
      <c r="CC145" s="800"/>
      <c r="CD145" s="800"/>
      <c r="CE145" s="800"/>
      <c r="CF145" s="800"/>
      <c r="CG145" s="800"/>
      <c r="CH145" s="800"/>
      <c r="CI145" s="800"/>
      <c r="CJ145" s="800"/>
      <c r="CK145" s="800"/>
      <c r="CL145" s="797" t="s">
        <v>111</v>
      </c>
      <c r="CM145" s="797"/>
      <c r="CN145" s="801"/>
      <c r="CQ145" s="100" t="e">
        <f>DATEDIF(U145,AR145,"Y")</f>
        <v>#VALUE!</v>
      </c>
      <c r="CR145" s="91" t="e">
        <f>DATEDIF(U145,AR145,"YM")</f>
        <v>#VALUE!</v>
      </c>
      <c r="CS145" s="92"/>
      <c r="CT145" s="91"/>
    </row>
    <row r="146" spans="1:98" ht="36" customHeight="1" x14ac:dyDescent="0.4">
      <c r="B146" s="793" t="s">
        <v>249</v>
      </c>
      <c r="C146" s="794"/>
      <c r="D146" s="794"/>
      <c r="E146" s="794"/>
      <c r="F146" s="794"/>
      <c r="G146" s="794"/>
      <c r="H146" s="794"/>
      <c r="I146" s="794"/>
      <c r="J146" s="794"/>
      <c r="K146" s="794"/>
      <c r="L146" s="794"/>
      <c r="M146" s="794"/>
      <c r="N146" s="794"/>
      <c r="O146" s="794"/>
      <c r="P146" s="794"/>
      <c r="Q146" s="794"/>
      <c r="R146" s="795"/>
      <c r="S146" s="132"/>
      <c r="T146" s="116"/>
      <c r="U146" s="802"/>
      <c r="V146" s="802"/>
      <c r="W146" s="802"/>
      <c r="X146" s="802"/>
      <c r="Y146" s="802"/>
      <c r="Z146" s="802"/>
      <c r="AA146" s="802"/>
      <c r="AB146" s="802"/>
      <c r="AC146" s="802"/>
      <c r="AD146" s="802"/>
      <c r="AE146" s="802"/>
      <c r="AF146" s="802"/>
      <c r="AG146" s="802"/>
      <c r="AH146" s="802"/>
      <c r="AI146" s="802"/>
      <c r="AJ146" s="802"/>
      <c r="AK146" s="802"/>
      <c r="AL146" s="802"/>
      <c r="AM146" s="802"/>
      <c r="AN146" s="803" t="s">
        <v>123</v>
      </c>
      <c r="AO146" s="803"/>
      <c r="AP146" s="803"/>
      <c r="AQ146" s="803"/>
      <c r="AR146" s="134"/>
      <c r="AS146" s="134"/>
      <c r="AT146" s="134"/>
      <c r="AU146" s="134"/>
      <c r="AV146" s="134"/>
      <c r="AW146" s="134"/>
      <c r="AX146" s="134"/>
      <c r="AY146" s="134"/>
      <c r="AZ146" s="134"/>
      <c r="BA146" s="134"/>
      <c r="BB146" s="134"/>
      <c r="BC146" s="134"/>
      <c r="BD146" s="134"/>
      <c r="BE146" s="134"/>
      <c r="BF146" s="134"/>
      <c r="BG146" s="134"/>
      <c r="BH146" s="134"/>
      <c r="BI146" s="134"/>
      <c r="BJ146" s="134"/>
      <c r="BK146" s="116"/>
      <c r="BL146" s="116"/>
      <c r="BM146" s="116"/>
      <c r="BN146" s="116"/>
      <c r="BO146" s="116"/>
      <c r="BP146" s="116"/>
      <c r="BQ146" s="116"/>
      <c r="BR146" s="116"/>
      <c r="BS146" s="116"/>
      <c r="BT146" s="116"/>
      <c r="BU146" s="116"/>
      <c r="BV146" s="116"/>
      <c r="BW146" s="116"/>
      <c r="BX146" s="116"/>
      <c r="BY146" s="116"/>
      <c r="BZ146" s="116"/>
      <c r="CA146" s="116"/>
      <c r="CB146" s="116"/>
      <c r="CC146" s="116"/>
      <c r="CD146" s="116"/>
      <c r="CE146" s="116"/>
      <c r="CF146" s="116"/>
      <c r="CG146" s="116"/>
      <c r="CH146" s="116"/>
      <c r="CI146" s="116"/>
      <c r="CJ146" s="116"/>
      <c r="CK146" s="116"/>
      <c r="CL146" s="115"/>
      <c r="CM146" s="115"/>
      <c r="CN146" s="133"/>
      <c r="CQ146" s="136" t="e">
        <f>DATEDIF(U145,AR145,"D")</f>
        <v>#VALUE!</v>
      </c>
      <c r="CR146" s="135" t="s">
        <v>250</v>
      </c>
      <c r="CS146" s="92"/>
      <c r="CT146" s="91"/>
    </row>
    <row r="147" spans="1:98" ht="21" customHeight="1" x14ac:dyDescent="0.4">
      <c r="B147" s="780" t="s">
        <v>252</v>
      </c>
      <c r="C147" s="781"/>
      <c r="D147" s="781"/>
      <c r="E147" s="781"/>
      <c r="F147" s="781"/>
      <c r="G147" s="781"/>
      <c r="H147" s="781"/>
      <c r="I147" s="781"/>
      <c r="J147" s="781"/>
      <c r="K147" s="781"/>
      <c r="L147" s="781"/>
      <c r="M147" s="781"/>
      <c r="N147" s="781"/>
      <c r="O147" s="781"/>
      <c r="P147" s="781"/>
      <c r="Q147" s="781"/>
      <c r="R147" s="782"/>
      <c r="S147" s="789"/>
      <c r="T147" s="790"/>
      <c r="U147" s="144" t="s">
        <v>253</v>
      </c>
      <c r="V147" s="144"/>
      <c r="W147" s="144"/>
      <c r="X147" s="144"/>
      <c r="Y147" s="144"/>
      <c r="Z147" s="144"/>
      <c r="AA147" s="791"/>
      <c r="AB147" s="791"/>
      <c r="AC147" s="791"/>
      <c r="AD147" s="791"/>
      <c r="AE147" s="791"/>
      <c r="AF147" s="791"/>
      <c r="AG147" s="791"/>
      <c r="AH147" s="791"/>
      <c r="AI147" s="791"/>
      <c r="AJ147" s="791"/>
      <c r="AK147" s="791"/>
      <c r="AL147" s="791"/>
      <c r="AM147" s="791"/>
      <c r="AN147" s="791"/>
      <c r="AO147" s="791"/>
      <c r="AP147" s="791"/>
      <c r="AQ147" s="791"/>
      <c r="AR147" s="791"/>
      <c r="AS147" s="791"/>
      <c r="AT147" s="791"/>
      <c r="AU147" s="791"/>
      <c r="AV147" s="791"/>
      <c r="AW147" s="791"/>
      <c r="AX147" s="791"/>
      <c r="AY147" s="791"/>
      <c r="AZ147" s="791"/>
      <c r="BA147" s="791"/>
      <c r="BB147" s="791"/>
      <c r="BC147" s="791"/>
      <c r="BD147" s="791"/>
      <c r="BE147" s="791"/>
      <c r="BF147" s="791"/>
      <c r="BG147" s="791"/>
      <c r="BH147" s="791"/>
      <c r="BI147" s="791"/>
      <c r="BJ147" s="791"/>
      <c r="BK147" s="791"/>
      <c r="BL147" s="144" t="s">
        <v>254</v>
      </c>
      <c r="BM147" s="144"/>
      <c r="BN147" s="144"/>
      <c r="BO147" s="144"/>
      <c r="BP147" s="144"/>
      <c r="BQ147" s="144"/>
      <c r="BR147" s="144"/>
      <c r="BS147" s="144"/>
      <c r="BT147" s="144"/>
      <c r="BU147" s="144"/>
      <c r="BV147" s="144"/>
      <c r="BW147" s="144"/>
      <c r="BX147" s="144"/>
      <c r="BY147" s="144"/>
      <c r="BZ147" s="144"/>
      <c r="CA147" s="144"/>
      <c r="CB147" s="144"/>
      <c r="CC147" s="144"/>
      <c r="CD147" s="144"/>
      <c r="CE147" s="144"/>
      <c r="CF147" s="144"/>
      <c r="CG147" s="144"/>
      <c r="CH147" s="144"/>
      <c r="CI147" s="144"/>
      <c r="CJ147" s="144"/>
      <c r="CK147" s="144"/>
      <c r="CL147" s="144"/>
      <c r="CM147" s="144"/>
      <c r="CN147" s="145"/>
    </row>
    <row r="148" spans="1:98" ht="21" customHeight="1" x14ac:dyDescent="0.4">
      <c r="B148" s="783"/>
      <c r="C148" s="784"/>
      <c r="D148" s="784"/>
      <c r="E148" s="784"/>
      <c r="F148" s="784"/>
      <c r="G148" s="784"/>
      <c r="H148" s="784"/>
      <c r="I148" s="784"/>
      <c r="J148" s="784"/>
      <c r="K148" s="784"/>
      <c r="L148" s="784"/>
      <c r="M148" s="784"/>
      <c r="N148" s="784"/>
      <c r="O148" s="784"/>
      <c r="P148" s="784"/>
      <c r="Q148" s="784"/>
      <c r="R148" s="785"/>
      <c r="S148" s="52"/>
      <c r="T148" s="53"/>
      <c r="U148" s="792"/>
      <c r="V148" s="792"/>
      <c r="W148" s="792"/>
      <c r="X148" s="792"/>
      <c r="Y148" s="792"/>
      <c r="Z148" s="792"/>
      <c r="AA148" s="792"/>
      <c r="AB148" s="792"/>
      <c r="AC148" s="792"/>
      <c r="AD148" s="792"/>
      <c r="AE148" s="792"/>
      <c r="AF148" s="792"/>
      <c r="AG148" s="792"/>
      <c r="AH148" s="792"/>
      <c r="AI148" s="792"/>
      <c r="AJ148" s="792"/>
      <c r="AK148" s="792"/>
      <c r="AL148" s="792"/>
      <c r="AM148" s="792"/>
      <c r="AN148" s="792"/>
      <c r="AO148" s="792"/>
      <c r="AP148" s="792"/>
      <c r="AQ148" s="792"/>
      <c r="AR148" s="792"/>
      <c r="AS148" s="792"/>
      <c r="AT148" s="792"/>
      <c r="AU148" s="792"/>
      <c r="AV148" s="792"/>
      <c r="AW148" s="792"/>
      <c r="AX148" s="792"/>
      <c r="AY148" s="792"/>
      <c r="AZ148" s="792"/>
      <c r="BA148" s="792"/>
      <c r="BB148" s="792"/>
      <c r="BC148" s="792"/>
      <c r="BD148" s="792"/>
      <c r="BE148" s="792"/>
      <c r="BF148" s="792"/>
      <c r="BG148" s="792"/>
      <c r="BH148" s="792"/>
      <c r="BI148" s="792"/>
      <c r="BJ148" s="792"/>
      <c r="BK148" s="792"/>
      <c r="BL148" s="792"/>
      <c r="BM148" s="792"/>
      <c r="BN148" s="792"/>
      <c r="BO148" s="792"/>
      <c r="BP148" s="792"/>
      <c r="BQ148" s="792"/>
      <c r="BR148" s="792"/>
      <c r="BS148" s="792"/>
      <c r="BT148" s="792"/>
      <c r="BU148" s="792"/>
      <c r="BV148" s="792"/>
      <c r="BW148" s="792"/>
      <c r="BX148" s="792"/>
      <c r="BY148" s="792"/>
      <c r="BZ148" s="792"/>
      <c r="CA148" s="792"/>
      <c r="CB148" s="792"/>
      <c r="CC148" s="792"/>
      <c r="CD148" s="792"/>
      <c r="CE148" s="792"/>
      <c r="CF148" s="792"/>
      <c r="CG148" s="792"/>
      <c r="CH148" s="792"/>
      <c r="CI148" s="792"/>
      <c r="CJ148" s="792"/>
      <c r="CK148" s="792"/>
      <c r="CL148" s="792"/>
      <c r="CM148" s="792"/>
      <c r="CN148" s="108"/>
    </row>
    <row r="149" spans="1:98" ht="21" customHeight="1" x14ac:dyDescent="0.4">
      <c r="B149" s="783"/>
      <c r="C149" s="784"/>
      <c r="D149" s="784"/>
      <c r="E149" s="784"/>
      <c r="F149" s="784"/>
      <c r="G149" s="784"/>
      <c r="H149" s="784"/>
      <c r="I149" s="784"/>
      <c r="J149" s="784"/>
      <c r="K149" s="784"/>
      <c r="L149" s="784"/>
      <c r="M149" s="784"/>
      <c r="N149" s="784"/>
      <c r="O149" s="784"/>
      <c r="P149" s="784"/>
      <c r="Q149" s="784"/>
      <c r="R149" s="785"/>
      <c r="S149" s="789"/>
      <c r="T149" s="790"/>
      <c r="U149" s="144" t="s">
        <v>253</v>
      </c>
      <c r="V149" s="144"/>
      <c r="W149" s="144"/>
      <c r="X149" s="144"/>
      <c r="Y149" s="144"/>
      <c r="Z149" s="144"/>
      <c r="AA149" s="791"/>
      <c r="AB149" s="791"/>
      <c r="AC149" s="791"/>
      <c r="AD149" s="791"/>
      <c r="AE149" s="791"/>
      <c r="AF149" s="791"/>
      <c r="AG149" s="791"/>
      <c r="AH149" s="791"/>
      <c r="AI149" s="791"/>
      <c r="AJ149" s="791"/>
      <c r="AK149" s="791"/>
      <c r="AL149" s="791"/>
      <c r="AM149" s="791"/>
      <c r="AN149" s="791"/>
      <c r="AO149" s="791"/>
      <c r="AP149" s="791"/>
      <c r="AQ149" s="791"/>
      <c r="AR149" s="791"/>
      <c r="AS149" s="791"/>
      <c r="AT149" s="791"/>
      <c r="AU149" s="791"/>
      <c r="AV149" s="791"/>
      <c r="AW149" s="791"/>
      <c r="AX149" s="791"/>
      <c r="AY149" s="791"/>
      <c r="AZ149" s="791"/>
      <c r="BA149" s="791"/>
      <c r="BB149" s="791"/>
      <c r="BC149" s="791"/>
      <c r="BD149" s="791"/>
      <c r="BE149" s="791"/>
      <c r="BF149" s="791"/>
      <c r="BG149" s="791"/>
      <c r="BH149" s="791"/>
      <c r="BI149" s="791"/>
      <c r="BJ149" s="791"/>
      <c r="BK149" s="791"/>
      <c r="BL149" s="144" t="s">
        <v>254</v>
      </c>
      <c r="BM149" s="144"/>
      <c r="BN149" s="144"/>
      <c r="BO149" s="144"/>
      <c r="BP149" s="144"/>
      <c r="BQ149" s="144"/>
      <c r="BR149" s="144"/>
      <c r="BS149" s="144"/>
      <c r="BT149" s="144"/>
      <c r="BU149" s="144"/>
      <c r="BV149" s="144"/>
      <c r="BW149" s="144"/>
      <c r="BX149" s="144"/>
      <c r="BY149" s="144"/>
      <c r="BZ149" s="144"/>
      <c r="CA149" s="144"/>
      <c r="CB149" s="144"/>
      <c r="CC149" s="144"/>
      <c r="CD149" s="144"/>
      <c r="CE149" s="144"/>
      <c r="CF149" s="144"/>
      <c r="CG149" s="144"/>
      <c r="CH149" s="144"/>
      <c r="CI149" s="144"/>
      <c r="CJ149" s="144"/>
      <c r="CK149" s="144"/>
      <c r="CL149" s="144"/>
      <c r="CM149" s="144"/>
      <c r="CN149" s="145"/>
    </row>
    <row r="150" spans="1:98" ht="21" customHeight="1" x14ac:dyDescent="0.4">
      <c r="B150" s="783"/>
      <c r="C150" s="784"/>
      <c r="D150" s="784"/>
      <c r="E150" s="784"/>
      <c r="F150" s="784"/>
      <c r="G150" s="784"/>
      <c r="H150" s="784"/>
      <c r="I150" s="784"/>
      <c r="J150" s="784"/>
      <c r="K150" s="784"/>
      <c r="L150" s="784"/>
      <c r="M150" s="784"/>
      <c r="N150" s="784"/>
      <c r="O150" s="784"/>
      <c r="P150" s="784"/>
      <c r="Q150" s="784"/>
      <c r="R150" s="785"/>
      <c r="S150" s="52"/>
      <c r="T150" s="53"/>
      <c r="U150" s="792"/>
      <c r="V150" s="792"/>
      <c r="W150" s="792"/>
      <c r="X150" s="792"/>
      <c r="Y150" s="792"/>
      <c r="Z150" s="792"/>
      <c r="AA150" s="792"/>
      <c r="AB150" s="792"/>
      <c r="AC150" s="792"/>
      <c r="AD150" s="792"/>
      <c r="AE150" s="792"/>
      <c r="AF150" s="792"/>
      <c r="AG150" s="792"/>
      <c r="AH150" s="792"/>
      <c r="AI150" s="792"/>
      <c r="AJ150" s="792"/>
      <c r="AK150" s="792"/>
      <c r="AL150" s="792"/>
      <c r="AM150" s="792"/>
      <c r="AN150" s="792"/>
      <c r="AO150" s="792"/>
      <c r="AP150" s="792"/>
      <c r="AQ150" s="792"/>
      <c r="AR150" s="792"/>
      <c r="AS150" s="792"/>
      <c r="AT150" s="792"/>
      <c r="AU150" s="792"/>
      <c r="AV150" s="792"/>
      <c r="AW150" s="792"/>
      <c r="AX150" s="792"/>
      <c r="AY150" s="792"/>
      <c r="AZ150" s="792"/>
      <c r="BA150" s="792"/>
      <c r="BB150" s="792"/>
      <c r="BC150" s="792"/>
      <c r="BD150" s="792"/>
      <c r="BE150" s="792"/>
      <c r="BF150" s="792"/>
      <c r="BG150" s="792"/>
      <c r="BH150" s="792"/>
      <c r="BI150" s="792"/>
      <c r="BJ150" s="792"/>
      <c r="BK150" s="792"/>
      <c r="BL150" s="792"/>
      <c r="BM150" s="792"/>
      <c r="BN150" s="792"/>
      <c r="BO150" s="792"/>
      <c r="BP150" s="792"/>
      <c r="BQ150" s="792"/>
      <c r="BR150" s="792"/>
      <c r="BS150" s="792"/>
      <c r="BT150" s="792"/>
      <c r="BU150" s="792"/>
      <c r="BV150" s="792"/>
      <c r="BW150" s="792"/>
      <c r="BX150" s="792"/>
      <c r="BY150" s="792"/>
      <c r="BZ150" s="792"/>
      <c r="CA150" s="792"/>
      <c r="CB150" s="792"/>
      <c r="CC150" s="792"/>
      <c r="CD150" s="792"/>
      <c r="CE150" s="792"/>
      <c r="CF150" s="792"/>
      <c r="CG150" s="792"/>
      <c r="CH150" s="792"/>
      <c r="CI150" s="792"/>
      <c r="CJ150" s="792"/>
      <c r="CK150" s="792"/>
      <c r="CL150" s="792"/>
      <c r="CM150" s="792"/>
      <c r="CN150" s="108"/>
    </row>
    <row r="151" spans="1:98" ht="21" customHeight="1" x14ac:dyDescent="0.4">
      <c r="B151" s="783"/>
      <c r="C151" s="784"/>
      <c r="D151" s="784"/>
      <c r="E151" s="784"/>
      <c r="F151" s="784"/>
      <c r="G151" s="784"/>
      <c r="H151" s="784"/>
      <c r="I151" s="784"/>
      <c r="J151" s="784"/>
      <c r="K151" s="784"/>
      <c r="L151" s="784"/>
      <c r="M151" s="784"/>
      <c r="N151" s="784"/>
      <c r="O151" s="784"/>
      <c r="P151" s="784"/>
      <c r="Q151" s="784"/>
      <c r="R151" s="785"/>
      <c r="S151" s="789"/>
      <c r="T151" s="790"/>
      <c r="U151" s="144" t="s">
        <v>253</v>
      </c>
      <c r="V151" s="144"/>
      <c r="W151" s="144"/>
      <c r="X151" s="144"/>
      <c r="Y151" s="144"/>
      <c r="Z151" s="144"/>
      <c r="AA151" s="791"/>
      <c r="AB151" s="791"/>
      <c r="AC151" s="791"/>
      <c r="AD151" s="791"/>
      <c r="AE151" s="791"/>
      <c r="AF151" s="791"/>
      <c r="AG151" s="791"/>
      <c r="AH151" s="791"/>
      <c r="AI151" s="791"/>
      <c r="AJ151" s="791"/>
      <c r="AK151" s="791"/>
      <c r="AL151" s="791"/>
      <c r="AM151" s="791"/>
      <c r="AN151" s="791"/>
      <c r="AO151" s="791"/>
      <c r="AP151" s="791"/>
      <c r="AQ151" s="791"/>
      <c r="AR151" s="791"/>
      <c r="AS151" s="791"/>
      <c r="AT151" s="791"/>
      <c r="AU151" s="791"/>
      <c r="AV151" s="791"/>
      <c r="AW151" s="791"/>
      <c r="AX151" s="791"/>
      <c r="AY151" s="791"/>
      <c r="AZ151" s="791"/>
      <c r="BA151" s="791"/>
      <c r="BB151" s="791"/>
      <c r="BC151" s="791"/>
      <c r="BD151" s="791"/>
      <c r="BE151" s="791"/>
      <c r="BF151" s="791"/>
      <c r="BG151" s="791"/>
      <c r="BH151" s="791"/>
      <c r="BI151" s="791"/>
      <c r="BJ151" s="791"/>
      <c r="BK151" s="791"/>
      <c r="BL151" s="144" t="s">
        <v>254</v>
      </c>
      <c r="BM151" s="144"/>
      <c r="BN151" s="144"/>
      <c r="BO151" s="144"/>
      <c r="BP151" s="144"/>
      <c r="BQ151" s="144"/>
      <c r="BR151" s="144"/>
      <c r="BS151" s="144"/>
      <c r="BT151" s="144"/>
      <c r="BU151" s="144"/>
      <c r="BV151" s="144"/>
      <c r="BW151" s="144"/>
      <c r="BX151" s="144"/>
      <c r="BY151" s="144"/>
      <c r="BZ151" s="144"/>
      <c r="CA151" s="144"/>
      <c r="CB151" s="144"/>
      <c r="CC151" s="144"/>
      <c r="CD151" s="144"/>
      <c r="CE151" s="144"/>
      <c r="CF151" s="144"/>
      <c r="CG151" s="144"/>
      <c r="CH151" s="144"/>
      <c r="CI151" s="144"/>
      <c r="CJ151" s="144"/>
      <c r="CK151" s="144"/>
      <c r="CL151" s="144"/>
      <c r="CM151" s="144"/>
      <c r="CN151" s="145"/>
    </row>
    <row r="152" spans="1:98" ht="21" customHeight="1" x14ac:dyDescent="0.4">
      <c r="B152" s="786"/>
      <c r="C152" s="787"/>
      <c r="D152" s="787"/>
      <c r="E152" s="787"/>
      <c r="F152" s="787"/>
      <c r="G152" s="787"/>
      <c r="H152" s="787"/>
      <c r="I152" s="787"/>
      <c r="J152" s="787"/>
      <c r="K152" s="787"/>
      <c r="L152" s="787"/>
      <c r="M152" s="787"/>
      <c r="N152" s="787"/>
      <c r="O152" s="787"/>
      <c r="P152" s="787"/>
      <c r="Q152" s="787"/>
      <c r="R152" s="788"/>
      <c r="S152" s="52"/>
      <c r="T152" s="53"/>
      <c r="U152" s="792"/>
      <c r="V152" s="792"/>
      <c r="W152" s="792"/>
      <c r="X152" s="792"/>
      <c r="Y152" s="792"/>
      <c r="Z152" s="792"/>
      <c r="AA152" s="792"/>
      <c r="AB152" s="792"/>
      <c r="AC152" s="792"/>
      <c r="AD152" s="792"/>
      <c r="AE152" s="792"/>
      <c r="AF152" s="792"/>
      <c r="AG152" s="792"/>
      <c r="AH152" s="792"/>
      <c r="AI152" s="792"/>
      <c r="AJ152" s="792"/>
      <c r="AK152" s="792"/>
      <c r="AL152" s="792"/>
      <c r="AM152" s="792"/>
      <c r="AN152" s="792"/>
      <c r="AO152" s="792"/>
      <c r="AP152" s="792"/>
      <c r="AQ152" s="792"/>
      <c r="AR152" s="792"/>
      <c r="AS152" s="792"/>
      <c r="AT152" s="792"/>
      <c r="AU152" s="792"/>
      <c r="AV152" s="792"/>
      <c r="AW152" s="792"/>
      <c r="AX152" s="792"/>
      <c r="AY152" s="792"/>
      <c r="AZ152" s="792"/>
      <c r="BA152" s="792"/>
      <c r="BB152" s="792"/>
      <c r="BC152" s="792"/>
      <c r="BD152" s="792"/>
      <c r="BE152" s="792"/>
      <c r="BF152" s="792"/>
      <c r="BG152" s="792"/>
      <c r="BH152" s="792"/>
      <c r="BI152" s="792"/>
      <c r="BJ152" s="792"/>
      <c r="BK152" s="792"/>
      <c r="BL152" s="792"/>
      <c r="BM152" s="792"/>
      <c r="BN152" s="792"/>
      <c r="BO152" s="792"/>
      <c r="BP152" s="792"/>
      <c r="BQ152" s="792"/>
      <c r="BR152" s="792"/>
      <c r="BS152" s="792"/>
      <c r="BT152" s="792"/>
      <c r="BU152" s="792"/>
      <c r="BV152" s="792"/>
      <c r="BW152" s="792"/>
      <c r="BX152" s="792"/>
      <c r="BY152" s="792"/>
      <c r="BZ152" s="792"/>
      <c r="CA152" s="792"/>
      <c r="CB152" s="792"/>
      <c r="CC152" s="792"/>
      <c r="CD152" s="792"/>
      <c r="CE152" s="792"/>
      <c r="CF152" s="792"/>
      <c r="CG152" s="792"/>
      <c r="CH152" s="792"/>
      <c r="CI152" s="792"/>
      <c r="CJ152" s="792"/>
      <c r="CK152" s="792"/>
      <c r="CL152" s="792"/>
      <c r="CM152" s="792"/>
      <c r="CN152" s="108"/>
    </row>
    <row r="153" spans="1:98" s="142" customFormat="1" ht="9" customHeight="1" x14ac:dyDescent="0.4">
      <c r="A153" s="146"/>
      <c r="B153" s="121"/>
      <c r="C153" s="121"/>
      <c r="D153" s="121"/>
      <c r="E153" s="118"/>
      <c r="F153" s="118"/>
      <c r="G153" s="118"/>
      <c r="H153" s="118"/>
      <c r="I153" s="118"/>
      <c r="J153" s="118"/>
      <c r="K153" s="118"/>
      <c r="L153" s="121"/>
      <c r="M153" s="121"/>
      <c r="N153" s="121"/>
      <c r="O153" s="121"/>
      <c r="P153" s="121"/>
      <c r="Q153" s="121"/>
      <c r="R153" s="121"/>
      <c r="S153" s="140"/>
      <c r="T153" s="140"/>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41"/>
      <c r="CQ153" s="143"/>
    </row>
    <row r="154" spans="1:98" s="138" customFormat="1" ht="15" customHeight="1" x14ac:dyDescent="0.4">
      <c r="A154" s="104"/>
      <c r="B154" s="138" t="s">
        <v>255</v>
      </c>
      <c r="G154" s="779" t="s">
        <v>256</v>
      </c>
      <c r="H154" s="779"/>
      <c r="I154" s="138" t="s">
        <v>258</v>
      </c>
      <c r="CP154" s="139"/>
    </row>
    <row r="155" spans="1:98" s="138" customFormat="1" ht="15" customHeight="1" x14ac:dyDescent="0.4">
      <c r="A155" s="104"/>
      <c r="G155" s="779" t="s">
        <v>257</v>
      </c>
      <c r="H155" s="779"/>
      <c r="I155" s="138" t="s">
        <v>259</v>
      </c>
      <c r="CP155" s="139"/>
    </row>
    <row r="156" spans="1:98" s="138" customFormat="1" ht="15" customHeight="1" x14ac:dyDescent="0.4">
      <c r="A156" s="104"/>
      <c r="G156" s="779"/>
      <c r="H156" s="779"/>
      <c r="I156" s="138" t="s">
        <v>260</v>
      </c>
      <c r="CP156" s="139"/>
    </row>
    <row r="157" spans="1:98" s="138" customFormat="1" ht="15" customHeight="1" x14ac:dyDescent="0.4">
      <c r="A157" s="104"/>
      <c r="G157" s="779"/>
      <c r="H157" s="779"/>
      <c r="I157" s="138" t="s">
        <v>261</v>
      </c>
      <c r="CP157" s="139"/>
    </row>
    <row r="158" spans="1:98" s="138" customFormat="1" ht="15" customHeight="1" x14ac:dyDescent="0.4">
      <c r="A158" s="104"/>
      <c r="G158" s="779"/>
      <c r="H158" s="779"/>
      <c r="I158" s="138" t="s">
        <v>262</v>
      </c>
      <c r="CP158" s="139"/>
    </row>
    <row r="159" spans="1:98" s="138" customFormat="1" ht="15" customHeight="1" x14ac:dyDescent="0.4">
      <c r="A159" s="104"/>
      <c r="G159" s="779" t="s">
        <v>263</v>
      </c>
      <c r="H159" s="779"/>
      <c r="I159" s="138" t="s">
        <v>264</v>
      </c>
      <c r="CP159" s="139"/>
    </row>
    <row r="160" spans="1:98" s="138" customFormat="1" ht="15" customHeight="1" x14ac:dyDescent="0.4">
      <c r="A160" s="104"/>
      <c r="CP160" s="139"/>
    </row>
    <row r="161" spans="1:96" ht="18" customHeight="1" x14ac:dyDescent="0.4">
      <c r="A161" s="104" t="s">
        <v>269</v>
      </c>
      <c r="B161" s="338" t="s">
        <v>216</v>
      </c>
      <c r="C161" s="314"/>
      <c r="D161" s="314"/>
      <c r="E161" s="314"/>
      <c r="F161" s="314"/>
      <c r="G161" s="314"/>
      <c r="H161" s="314"/>
      <c r="I161" s="314"/>
      <c r="J161" s="314"/>
      <c r="K161" s="314"/>
      <c r="L161" s="314"/>
      <c r="M161" s="339"/>
    </row>
    <row r="162" spans="1:96" ht="18" customHeight="1" x14ac:dyDescent="0.4">
      <c r="B162" s="810" t="s">
        <v>217</v>
      </c>
      <c r="C162" s="810"/>
      <c r="D162" s="810"/>
      <c r="E162" s="810"/>
      <c r="F162" s="810"/>
      <c r="G162" s="810"/>
      <c r="H162" s="810"/>
      <c r="I162" s="810"/>
      <c r="J162" s="810"/>
      <c r="K162" s="810"/>
      <c r="L162" s="810"/>
      <c r="M162" s="810"/>
      <c r="N162" s="810"/>
      <c r="O162" s="810"/>
      <c r="P162" s="810"/>
      <c r="Q162" s="810"/>
      <c r="R162" s="810"/>
      <c r="S162" s="810"/>
      <c r="T162" s="810"/>
      <c r="U162" s="810"/>
      <c r="V162" s="810"/>
      <c r="W162" s="810"/>
      <c r="X162" s="810"/>
      <c r="Y162" s="810"/>
      <c r="Z162" s="810"/>
      <c r="AA162" s="810"/>
      <c r="AB162" s="810"/>
      <c r="AC162" s="810"/>
      <c r="AD162" s="810"/>
      <c r="AE162" s="810"/>
      <c r="AF162" s="810"/>
      <c r="AG162" s="810"/>
      <c r="AH162" s="810"/>
      <c r="AI162" s="810"/>
      <c r="AJ162" s="810"/>
      <c r="AK162" s="810"/>
      <c r="AL162" s="810"/>
      <c r="AM162" s="810"/>
      <c r="AN162" s="810"/>
      <c r="AO162" s="810"/>
      <c r="AP162" s="810"/>
      <c r="AQ162" s="810"/>
      <c r="AR162" s="810"/>
      <c r="AS162" s="810"/>
      <c r="AT162" s="810"/>
      <c r="AU162" s="810"/>
      <c r="AV162" s="810"/>
      <c r="AW162" s="810"/>
      <c r="AX162" s="810"/>
      <c r="AY162" s="810"/>
      <c r="AZ162" s="810"/>
      <c r="BA162" s="810"/>
      <c r="BB162" s="810"/>
      <c r="BC162" s="810"/>
      <c r="BD162" s="810"/>
      <c r="BE162" s="810"/>
      <c r="BF162" s="810"/>
      <c r="BG162" s="810"/>
      <c r="BH162" s="810"/>
      <c r="BI162" s="810"/>
      <c r="BJ162" s="810"/>
      <c r="BK162" s="810"/>
      <c r="BL162" s="810"/>
      <c r="BM162" s="810"/>
      <c r="BN162" s="810"/>
      <c r="BO162" s="810"/>
      <c r="BP162" s="810"/>
      <c r="BQ162" s="810"/>
      <c r="BR162" s="810"/>
      <c r="BS162" s="810"/>
      <c r="BT162" s="810"/>
      <c r="BU162" s="810"/>
      <c r="BV162" s="810"/>
      <c r="BW162" s="810"/>
      <c r="BX162" s="810"/>
      <c r="BY162" s="810"/>
      <c r="BZ162" s="810"/>
      <c r="CA162" s="810"/>
      <c r="CB162" s="810"/>
      <c r="CC162" s="810"/>
      <c r="CD162" s="810"/>
      <c r="CE162" s="810"/>
      <c r="CF162" s="810"/>
      <c r="CG162" s="810"/>
      <c r="CH162" s="810"/>
      <c r="CI162" s="810"/>
      <c r="CJ162" s="810"/>
      <c r="CK162" s="810"/>
      <c r="CL162" s="810"/>
      <c r="CM162" s="810"/>
      <c r="CN162" s="810"/>
    </row>
    <row r="163" spans="1:96" ht="15.95" customHeight="1" x14ac:dyDescent="0.4"/>
    <row r="164" spans="1:96" ht="15.95" customHeight="1" x14ac:dyDescent="0.4">
      <c r="BP164" s="811" t="s">
        <v>221</v>
      </c>
      <c r="BQ164" s="811"/>
      <c r="BR164" s="811"/>
      <c r="BS164" s="811"/>
      <c r="BT164" s="811"/>
      <c r="BU164" s="812"/>
      <c r="BV164" s="812"/>
      <c r="BW164" s="812"/>
      <c r="BX164" s="811" t="s">
        <v>165</v>
      </c>
      <c r="BY164" s="811"/>
      <c r="BZ164" s="811"/>
      <c r="CA164" s="812"/>
      <c r="CB164" s="812"/>
      <c r="CC164" s="812"/>
      <c r="CD164" s="811" t="s">
        <v>167</v>
      </c>
      <c r="CE164" s="811"/>
      <c r="CF164" s="811"/>
      <c r="CG164" s="812"/>
      <c r="CH164" s="812"/>
      <c r="CI164" s="812"/>
      <c r="CJ164" s="811" t="s">
        <v>123</v>
      </c>
      <c r="CK164" s="811"/>
      <c r="CL164" s="811"/>
      <c r="CQ164" s="100">
        <f>IF(CG164="",0,VALUE("R"&amp;BU164&amp;"."&amp;CA164&amp;"."&amp;CG164))</f>
        <v>0</v>
      </c>
      <c r="CR164" s="124">
        <f>IF(CQ164=0,0,DATE(YEAR(CQ164),MONTH(CQ164)-1,DAY(CQ164)))</f>
        <v>0</v>
      </c>
    </row>
    <row r="165" spans="1:96" ht="15.95" customHeight="1" x14ac:dyDescent="0.4"/>
    <row r="166" spans="1:96" ht="15.95" customHeight="1" x14ac:dyDescent="0.4">
      <c r="E166" s="46" t="s">
        <v>220</v>
      </c>
    </row>
    <row r="167" spans="1:96" ht="15.95" customHeight="1" x14ac:dyDescent="0.4">
      <c r="CJ167" s="98"/>
      <c r="CQ167" s="46"/>
    </row>
    <row r="168" spans="1:96" ht="15.95" customHeight="1" x14ac:dyDescent="0.4">
      <c r="AP168" s="46" t="s">
        <v>218</v>
      </c>
      <c r="CJ168" s="98"/>
      <c r="CQ168" s="46"/>
    </row>
    <row r="169" spans="1:96" ht="15.95" customHeight="1" x14ac:dyDescent="0.4">
      <c r="AP169" s="46" t="s">
        <v>64</v>
      </c>
      <c r="BD169" s="817"/>
      <c r="BE169" s="817"/>
      <c r="BF169" s="817"/>
      <c r="BG169" s="817"/>
      <c r="BH169" s="817"/>
      <c r="BI169" s="817"/>
      <c r="BJ169" s="817"/>
      <c r="BK169" s="817"/>
      <c r="BL169" s="817"/>
      <c r="BM169" s="817"/>
      <c r="BN169" s="817"/>
      <c r="BO169" s="817"/>
      <c r="BP169" s="817"/>
      <c r="BQ169" s="817"/>
      <c r="BR169" s="817"/>
      <c r="BS169" s="817"/>
      <c r="BT169" s="817"/>
      <c r="BU169" s="817"/>
      <c r="BV169" s="817"/>
      <c r="BW169" s="817"/>
      <c r="BX169" s="817"/>
      <c r="BY169" s="817"/>
      <c r="BZ169" s="817"/>
      <c r="CA169" s="817"/>
      <c r="CB169" s="817"/>
      <c r="CC169" s="817"/>
      <c r="CD169" s="817"/>
      <c r="CE169" s="817"/>
      <c r="CF169" s="817"/>
      <c r="CG169" s="817"/>
      <c r="CH169" s="817"/>
      <c r="CI169" s="817"/>
      <c r="CJ169" s="817"/>
      <c r="CK169" s="817"/>
      <c r="CL169" s="817"/>
      <c r="CM169" s="817"/>
      <c r="CN169" s="817"/>
      <c r="CQ169" s="46"/>
    </row>
    <row r="170" spans="1:96" ht="15.95" customHeight="1" x14ac:dyDescent="0.4">
      <c r="AP170" s="46" t="s">
        <v>52</v>
      </c>
      <c r="BD170" s="817"/>
      <c r="BE170" s="817"/>
      <c r="BF170" s="817"/>
      <c r="BG170" s="817"/>
      <c r="BH170" s="817"/>
      <c r="BI170" s="817"/>
      <c r="BJ170" s="817"/>
      <c r="BK170" s="817"/>
      <c r="BL170" s="817"/>
      <c r="BM170" s="817"/>
      <c r="BN170" s="817"/>
      <c r="BO170" s="817"/>
      <c r="BP170" s="817"/>
      <c r="BQ170" s="817"/>
      <c r="BR170" s="817"/>
      <c r="BS170" s="817"/>
      <c r="BT170" s="817"/>
      <c r="BU170" s="817"/>
      <c r="BV170" s="817"/>
      <c r="BW170" s="817"/>
      <c r="BX170" s="817"/>
      <c r="BY170" s="817"/>
      <c r="BZ170" s="817"/>
      <c r="CA170" s="817"/>
      <c r="CB170" s="817"/>
      <c r="CC170" s="817"/>
      <c r="CD170" s="817"/>
      <c r="CE170" s="817"/>
      <c r="CF170" s="817"/>
      <c r="CG170" s="817"/>
      <c r="CH170" s="817"/>
      <c r="CI170" s="817"/>
      <c r="CJ170" s="817"/>
      <c r="CK170" s="817"/>
      <c r="CL170" s="817"/>
      <c r="CM170" s="817"/>
      <c r="CN170" s="817"/>
      <c r="CQ170" s="46"/>
    </row>
    <row r="171" spans="1:96" ht="9" customHeight="1" x14ac:dyDescent="0.4">
      <c r="CJ171" s="98"/>
      <c r="CQ171" s="46"/>
    </row>
    <row r="172" spans="1:96" ht="15.95" customHeight="1" x14ac:dyDescent="0.4">
      <c r="AP172" s="46" t="s">
        <v>219</v>
      </c>
      <c r="BD172" s="815"/>
      <c r="BE172" s="815"/>
      <c r="BF172" s="815"/>
      <c r="BG172" s="815"/>
      <c r="BH172" s="815"/>
      <c r="BI172" s="815"/>
      <c r="BJ172" s="815"/>
      <c r="BK172" s="815"/>
      <c r="BL172" s="815"/>
      <c r="BM172" s="815"/>
      <c r="BN172" s="815"/>
      <c r="BO172" s="815"/>
      <c r="BP172" s="815"/>
      <c r="BQ172" s="815"/>
      <c r="BR172" s="815"/>
      <c r="BS172" s="815"/>
      <c r="BT172" s="815"/>
      <c r="BU172" s="815"/>
      <c r="BV172" s="815"/>
      <c r="BW172" s="815"/>
      <c r="BX172" s="815"/>
      <c r="BY172" s="815"/>
      <c r="BZ172" s="815"/>
      <c r="CA172" s="815"/>
      <c r="CB172" s="815"/>
      <c r="CC172" s="815"/>
      <c r="CD172" s="815"/>
      <c r="CE172" s="815"/>
      <c r="CF172" s="815"/>
      <c r="CG172" s="815"/>
      <c r="CH172" s="815"/>
      <c r="CI172" s="815"/>
      <c r="CJ172" s="815"/>
      <c r="CK172" s="815"/>
      <c r="CL172" s="813" t="s">
        <v>272</v>
      </c>
      <c r="CM172" s="813"/>
      <c r="CN172" s="813"/>
      <c r="CQ172" s="46"/>
    </row>
    <row r="173" spans="1:96" ht="15.95" customHeight="1" x14ac:dyDescent="0.4">
      <c r="AP173" s="46" t="s">
        <v>63</v>
      </c>
      <c r="BD173" s="814"/>
      <c r="BE173" s="814"/>
      <c r="BF173" s="814"/>
      <c r="BG173" s="814"/>
      <c r="BH173" s="814"/>
      <c r="BI173" s="814"/>
      <c r="BJ173" s="814"/>
      <c r="BK173" s="813" t="s">
        <v>110</v>
      </c>
      <c r="BL173" s="813"/>
      <c r="BM173" s="815"/>
      <c r="BN173" s="815"/>
      <c r="BO173" s="815"/>
      <c r="BP173" s="815"/>
      <c r="BQ173" s="815"/>
      <c r="BR173" s="815"/>
      <c r="BS173" s="813" t="s">
        <v>111</v>
      </c>
      <c r="BT173" s="813"/>
      <c r="BU173" s="816"/>
      <c r="BV173" s="816"/>
      <c r="BW173" s="816"/>
      <c r="BX173" s="816"/>
      <c r="BY173" s="816"/>
      <c r="BZ173" s="816"/>
      <c r="CA173" s="816"/>
      <c r="CB173" s="147"/>
      <c r="CC173" s="147"/>
      <c r="CD173" s="147"/>
      <c r="CE173" s="147"/>
      <c r="CF173" s="147"/>
      <c r="CG173" s="147"/>
      <c r="CH173" s="147"/>
      <c r="CI173" s="147"/>
      <c r="CJ173" s="148"/>
      <c r="CK173" s="147"/>
      <c r="CL173" s="147"/>
      <c r="CM173" s="147"/>
      <c r="CN173" s="147"/>
      <c r="CQ173" s="46"/>
    </row>
    <row r="174" spans="1:96" ht="15.95" customHeight="1" x14ac:dyDescent="0.4">
      <c r="CJ174" s="98"/>
      <c r="CQ174" s="46"/>
    </row>
    <row r="175" spans="1:96" ht="18" customHeight="1" x14ac:dyDescent="0.4">
      <c r="B175" s="46" t="s">
        <v>222</v>
      </c>
      <c r="CJ175" s="98"/>
      <c r="CQ175" s="46"/>
    </row>
    <row r="176" spans="1:96" ht="6" customHeight="1" x14ac:dyDescent="0.4">
      <c r="CJ176" s="98"/>
      <c r="CQ176" s="46"/>
    </row>
    <row r="177" spans="2:98" ht="27" customHeight="1" x14ac:dyDescent="0.4">
      <c r="B177" s="338" t="s">
        <v>224</v>
      </c>
      <c r="C177" s="314"/>
      <c r="D177" s="314"/>
      <c r="E177" s="314"/>
      <c r="F177" s="314"/>
      <c r="G177" s="314"/>
      <c r="H177" s="314"/>
      <c r="I177" s="314"/>
      <c r="J177" s="314"/>
      <c r="K177" s="314"/>
      <c r="L177" s="314"/>
      <c r="M177" s="314"/>
      <c r="N177" s="314"/>
      <c r="O177" s="314"/>
      <c r="P177" s="314"/>
      <c r="Q177" s="314"/>
      <c r="R177" s="339"/>
      <c r="S177" s="804" t="str">
        <f>IF(基本事項!N80="","",基本事項!N80)</f>
        <v/>
      </c>
      <c r="T177" s="805"/>
      <c r="U177" s="805"/>
      <c r="V177" s="805"/>
      <c r="W177" s="805"/>
      <c r="X177" s="805"/>
      <c r="Y177" s="805"/>
      <c r="Z177" s="805"/>
      <c r="AA177" s="805"/>
      <c r="AB177" s="805"/>
      <c r="AC177" s="805"/>
      <c r="AD177" s="805"/>
      <c r="AE177" s="805"/>
      <c r="AF177" s="805"/>
      <c r="AG177" s="805"/>
      <c r="AH177" s="805"/>
      <c r="AI177" s="805"/>
      <c r="AJ177" s="805"/>
      <c r="AK177" s="805"/>
      <c r="AL177" s="805"/>
      <c r="AM177" s="805"/>
      <c r="AN177" s="805"/>
      <c r="AO177" s="805"/>
      <c r="AP177" s="805"/>
      <c r="AQ177" s="805"/>
      <c r="AR177" s="805"/>
      <c r="AS177" s="805"/>
      <c r="AT177" s="805"/>
      <c r="AU177" s="805"/>
      <c r="AV177" s="805"/>
      <c r="AW177" s="805"/>
      <c r="AX177" s="805"/>
      <c r="AY177" s="805"/>
      <c r="AZ177" s="805"/>
      <c r="BA177" s="805"/>
      <c r="BB177" s="805"/>
      <c r="BC177" s="805"/>
      <c r="BD177" s="805"/>
      <c r="BE177" s="115" t="s">
        <v>223</v>
      </c>
      <c r="BF177" s="115"/>
      <c r="BG177" s="115"/>
      <c r="BH177" s="115"/>
      <c r="BI177" s="115"/>
      <c r="BJ177" s="115"/>
      <c r="BK177" s="115"/>
      <c r="BL177" s="115"/>
      <c r="BM177" s="115"/>
      <c r="BN177" s="115"/>
      <c r="BO177" s="115"/>
      <c r="BP177" s="115"/>
      <c r="BQ177" s="800" t="str">
        <f>IF(CQ177=0,"",CR177&amp;CT177&amp;"年"&amp;IF(MONTH(CQ177)&lt;10,DBCS(MONTH(CQ177)),MONTH(CQ177))&amp;"月"&amp;IF(DAY(CQ177)&lt;10,DBCS(DAY(CQ177)),DAY(CQ177))&amp;"日")</f>
        <v/>
      </c>
      <c r="BR177" s="800"/>
      <c r="BS177" s="800"/>
      <c r="BT177" s="800"/>
      <c r="BU177" s="800"/>
      <c r="BV177" s="800"/>
      <c r="BW177" s="800"/>
      <c r="BX177" s="800"/>
      <c r="BY177" s="800"/>
      <c r="BZ177" s="800"/>
      <c r="CA177" s="800"/>
      <c r="CB177" s="800"/>
      <c r="CC177" s="800"/>
      <c r="CD177" s="800"/>
      <c r="CE177" s="800"/>
      <c r="CF177" s="800"/>
      <c r="CG177" s="800"/>
      <c r="CH177" s="800"/>
      <c r="CI177" s="800"/>
      <c r="CJ177" s="800"/>
      <c r="CK177" s="116" t="s">
        <v>111</v>
      </c>
      <c r="CL177" s="116"/>
      <c r="CM177" s="116"/>
      <c r="CN177" s="117"/>
      <c r="CQ177" s="123">
        <f>基本事項!N81</f>
        <v>0</v>
      </c>
      <c r="CR177" s="91" t="str">
        <f>IF(CQ177&lt;32516,"昭和","平成")</f>
        <v>昭和</v>
      </c>
      <c r="CS177" s="92">
        <f>IF(CQ177&lt;32516,YEAR(CQ177)-1925,YEAR(CQ177)-1988)</f>
        <v>-25</v>
      </c>
      <c r="CT177" s="91">
        <f>IF(AND(CS177&gt;1,CS177&lt;10),DBCS(CS177),IF(CS177=1,"元",CS177))</f>
        <v>-25</v>
      </c>
    </row>
    <row r="178" spans="2:98" ht="36" customHeight="1" x14ac:dyDescent="0.4">
      <c r="B178" s="780" t="s">
        <v>225</v>
      </c>
      <c r="C178" s="781"/>
      <c r="D178" s="781"/>
      <c r="E178" s="781"/>
      <c r="F178" s="781"/>
      <c r="G178" s="781"/>
      <c r="H178" s="781"/>
      <c r="I178" s="781"/>
      <c r="J178" s="781"/>
      <c r="K178" s="781"/>
      <c r="L178" s="781"/>
      <c r="M178" s="781"/>
      <c r="N178" s="781"/>
      <c r="O178" s="781"/>
      <c r="P178" s="781"/>
      <c r="Q178" s="781"/>
      <c r="R178" s="782"/>
      <c r="S178" s="804" t="str">
        <f>IF(基本事項!N83="","",基本事項!N83)</f>
        <v/>
      </c>
      <c r="T178" s="805"/>
      <c r="U178" s="805"/>
      <c r="V178" s="805"/>
      <c r="W178" s="805"/>
      <c r="X178" s="805"/>
      <c r="Y178" s="805"/>
      <c r="Z178" s="805"/>
      <c r="AA178" s="805"/>
      <c r="AB178" s="805"/>
      <c r="AC178" s="805"/>
      <c r="AD178" s="805"/>
      <c r="AE178" s="805"/>
      <c r="AF178" s="805"/>
      <c r="AG178" s="805"/>
      <c r="AH178" s="805"/>
      <c r="AI178" s="805"/>
      <c r="AJ178" s="805"/>
      <c r="AK178" s="805"/>
      <c r="AL178" s="805"/>
      <c r="AM178" s="805"/>
      <c r="AN178" s="805"/>
      <c r="AO178" s="805"/>
      <c r="AP178" s="805"/>
      <c r="AQ178" s="805"/>
      <c r="AR178" s="805"/>
      <c r="AS178" s="805"/>
      <c r="AT178" s="805"/>
      <c r="AU178" s="805"/>
      <c r="AV178" s="805"/>
      <c r="AW178" s="805"/>
      <c r="AX178" s="805"/>
      <c r="AY178" s="805"/>
      <c r="AZ178" s="805"/>
      <c r="BA178" s="805"/>
      <c r="BB178" s="805"/>
      <c r="BC178" s="805"/>
      <c r="BD178" s="805"/>
      <c r="BE178" s="805"/>
      <c r="BF178" s="805"/>
      <c r="BG178" s="805"/>
      <c r="BH178" s="805"/>
      <c r="BI178" s="805"/>
      <c r="BJ178" s="805"/>
      <c r="BK178" s="805"/>
      <c r="BL178" s="805"/>
      <c r="BM178" s="805"/>
      <c r="BN178" s="805"/>
      <c r="BO178" s="805"/>
      <c r="BP178" s="805"/>
      <c r="BQ178" s="805"/>
      <c r="BR178" s="805"/>
      <c r="BS178" s="805"/>
      <c r="BT178" s="805"/>
      <c r="BU178" s="805"/>
      <c r="BV178" s="805"/>
      <c r="BW178" s="805"/>
      <c r="BX178" s="805"/>
      <c r="BY178" s="805"/>
      <c r="BZ178" s="805"/>
      <c r="CA178" s="805"/>
      <c r="CB178" s="805"/>
      <c r="CC178" s="805"/>
      <c r="CD178" s="805"/>
      <c r="CE178" s="805"/>
      <c r="CF178" s="805"/>
      <c r="CG178" s="805"/>
      <c r="CH178" s="805"/>
      <c r="CI178" s="805"/>
      <c r="CJ178" s="805"/>
      <c r="CK178" s="805"/>
      <c r="CL178" s="805"/>
      <c r="CM178" s="805"/>
      <c r="CN178" s="806"/>
      <c r="CQ178" s="100"/>
      <c r="CR178" s="91"/>
      <c r="CS178" s="92"/>
      <c r="CT178" s="91"/>
    </row>
    <row r="179" spans="2:98" ht="21" customHeight="1" x14ac:dyDescent="0.4">
      <c r="B179" s="780" t="s">
        <v>227</v>
      </c>
      <c r="C179" s="781"/>
      <c r="D179" s="781"/>
      <c r="E179" s="781"/>
      <c r="F179" s="781"/>
      <c r="G179" s="781"/>
      <c r="H179" s="781"/>
      <c r="I179" s="781"/>
      <c r="J179" s="781"/>
      <c r="K179" s="781"/>
      <c r="L179" s="781"/>
      <c r="M179" s="781"/>
      <c r="N179" s="781"/>
      <c r="O179" s="781"/>
      <c r="P179" s="781"/>
      <c r="Q179" s="781"/>
      <c r="R179" s="782"/>
      <c r="S179" s="789"/>
      <c r="T179" s="790"/>
      <c r="U179" s="807" t="str">
        <f>IF(基本事項!N$4="","",基本事項!N$4)</f>
        <v/>
      </c>
      <c r="V179" s="807"/>
      <c r="W179" s="807"/>
      <c r="X179" s="807"/>
      <c r="Y179" s="807"/>
      <c r="Z179" s="807"/>
      <c r="AA179" s="807"/>
      <c r="AB179" s="807"/>
      <c r="AC179" s="807"/>
      <c r="AD179" s="807"/>
      <c r="AE179" s="807"/>
      <c r="AF179" s="807"/>
      <c r="AG179" s="807"/>
      <c r="AH179" s="807"/>
      <c r="AI179" s="807"/>
      <c r="AJ179" s="807"/>
      <c r="AK179" s="807"/>
      <c r="AL179" s="807"/>
      <c r="AM179" s="807"/>
      <c r="AN179" s="807"/>
      <c r="AO179" s="807"/>
      <c r="AP179" s="807"/>
      <c r="AQ179" s="807"/>
      <c r="AR179" s="807"/>
      <c r="AS179" s="807"/>
      <c r="AT179" s="807"/>
      <c r="AU179" s="807"/>
      <c r="AV179" s="807"/>
      <c r="AW179" s="144"/>
      <c r="AX179" s="791"/>
      <c r="AY179" s="791"/>
      <c r="AZ179" s="791"/>
      <c r="BA179" s="791"/>
      <c r="BB179" s="791"/>
      <c r="BC179" s="791"/>
      <c r="BD179" s="791"/>
      <c r="BE179" s="791"/>
      <c r="BF179" s="791"/>
      <c r="BG179" s="791"/>
      <c r="BH179" s="791"/>
      <c r="BI179" s="791"/>
      <c r="BJ179" s="791"/>
      <c r="BK179" s="791"/>
      <c r="BL179" s="791"/>
      <c r="BM179" s="791"/>
      <c r="BN179" s="791"/>
      <c r="BO179" s="791"/>
      <c r="BP179" s="791"/>
      <c r="BQ179" s="791"/>
      <c r="BR179" s="791"/>
      <c r="BS179" s="791"/>
      <c r="BT179" s="791"/>
      <c r="BU179" s="791"/>
      <c r="BV179" s="791"/>
      <c r="BW179" s="791"/>
      <c r="BX179" s="791"/>
      <c r="BY179" s="791"/>
      <c r="BZ179" s="791"/>
      <c r="CA179" s="791"/>
      <c r="CB179" s="791"/>
      <c r="CC179" s="791"/>
      <c r="CD179" s="791"/>
      <c r="CE179" s="791"/>
      <c r="CF179" s="791"/>
      <c r="CG179" s="791"/>
      <c r="CH179" s="791"/>
      <c r="CI179" s="791"/>
      <c r="CJ179" s="791"/>
      <c r="CK179" s="791"/>
      <c r="CL179" s="791"/>
      <c r="CM179" s="791"/>
      <c r="CN179" s="808"/>
    </row>
    <row r="180" spans="2:98" ht="21" customHeight="1" x14ac:dyDescent="0.4">
      <c r="B180" s="783"/>
      <c r="C180" s="784"/>
      <c r="D180" s="784"/>
      <c r="E180" s="784"/>
      <c r="F180" s="784"/>
      <c r="G180" s="784"/>
      <c r="H180" s="784"/>
      <c r="I180" s="784"/>
      <c r="J180" s="784"/>
      <c r="K180" s="784"/>
      <c r="L180" s="784"/>
      <c r="M180" s="784"/>
      <c r="N180" s="784"/>
      <c r="O180" s="784"/>
      <c r="P180" s="784"/>
      <c r="Q180" s="784"/>
      <c r="R180" s="785"/>
      <c r="S180" s="52"/>
      <c r="T180" s="53"/>
      <c r="U180" s="119" t="s">
        <v>226</v>
      </c>
      <c r="V180" s="119"/>
      <c r="W180" s="119"/>
      <c r="X180" s="119"/>
      <c r="Y180" s="119"/>
      <c r="Z180" s="119"/>
      <c r="AA180" s="119"/>
      <c r="AB180" s="119"/>
      <c r="AC180" s="119"/>
      <c r="AD180" s="120"/>
      <c r="AE180" s="119"/>
      <c r="AF180" s="119"/>
      <c r="AG180" s="119"/>
      <c r="AH180" s="119"/>
      <c r="AI180" s="119"/>
      <c r="AJ180" s="119"/>
      <c r="AK180" s="119"/>
      <c r="AL180" s="119"/>
      <c r="AM180" s="119"/>
      <c r="AN180" s="119"/>
      <c r="AO180" s="809"/>
      <c r="AP180" s="809"/>
      <c r="AQ180" s="809"/>
      <c r="AR180" s="809"/>
      <c r="AS180" s="809"/>
      <c r="AT180" s="809"/>
      <c r="AU180" s="809"/>
      <c r="AV180" s="809"/>
      <c r="AW180" s="809"/>
      <c r="AX180" s="809"/>
      <c r="AY180" s="809"/>
      <c r="AZ180" s="809"/>
      <c r="BA180" s="809"/>
      <c r="BB180" s="809"/>
      <c r="BC180" s="809"/>
      <c r="BD180" s="809"/>
      <c r="BE180" s="809"/>
      <c r="BF180" s="809"/>
      <c r="BG180" s="809"/>
      <c r="BH180" s="809"/>
      <c r="BI180" s="809"/>
      <c r="BJ180" s="809"/>
      <c r="BK180" s="809"/>
      <c r="BL180" s="809"/>
      <c r="BM180" s="809"/>
      <c r="BN180" s="809"/>
      <c r="BO180" s="809"/>
      <c r="BP180" s="809"/>
      <c r="BQ180" s="809"/>
      <c r="BR180" s="809"/>
      <c r="BS180" s="809"/>
      <c r="BT180" s="809"/>
      <c r="BU180" s="809"/>
      <c r="BV180" s="809"/>
      <c r="BW180" s="809"/>
      <c r="BX180" s="809"/>
      <c r="BY180" s="809"/>
      <c r="BZ180" s="809"/>
      <c r="CA180" s="809"/>
      <c r="CB180" s="809"/>
      <c r="CC180" s="809"/>
      <c r="CD180" s="809"/>
      <c r="CE180" s="809"/>
      <c r="CF180" s="809"/>
      <c r="CG180" s="809"/>
      <c r="CH180" s="809"/>
      <c r="CI180" s="809"/>
      <c r="CJ180" s="809"/>
      <c r="CK180" s="809"/>
      <c r="CL180" s="107" t="s">
        <v>111</v>
      </c>
      <c r="CM180" s="107"/>
      <c r="CN180" s="108"/>
    </row>
    <row r="181" spans="2:98" ht="21" customHeight="1" x14ac:dyDescent="0.4">
      <c r="B181" s="783"/>
      <c r="C181" s="784"/>
      <c r="D181" s="784"/>
      <c r="E181" s="784"/>
      <c r="F181" s="784"/>
      <c r="G181" s="784"/>
      <c r="H181" s="784"/>
      <c r="I181" s="784"/>
      <c r="J181" s="784"/>
      <c r="K181" s="784"/>
      <c r="L181" s="784"/>
      <c r="M181" s="784"/>
      <c r="N181" s="784"/>
      <c r="O181" s="784"/>
      <c r="P181" s="784"/>
      <c r="Q181" s="784"/>
      <c r="R181" s="785"/>
      <c r="S181" s="789"/>
      <c r="T181" s="790"/>
      <c r="U181" s="807" t="str">
        <f>IF(OR(基本事項!N$4="",AX181=""),"",基本事項!N$4)</f>
        <v/>
      </c>
      <c r="V181" s="807"/>
      <c r="W181" s="807"/>
      <c r="X181" s="807"/>
      <c r="Y181" s="807"/>
      <c r="Z181" s="807"/>
      <c r="AA181" s="807"/>
      <c r="AB181" s="807"/>
      <c r="AC181" s="807"/>
      <c r="AD181" s="807"/>
      <c r="AE181" s="807"/>
      <c r="AF181" s="807"/>
      <c r="AG181" s="807"/>
      <c r="AH181" s="807"/>
      <c r="AI181" s="807"/>
      <c r="AJ181" s="807"/>
      <c r="AK181" s="807"/>
      <c r="AL181" s="807"/>
      <c r="AM181" s="807"/>
      <c r="AN181" s="807"/>
      <c r="AO181" s="807"/>
      <c r="AP181" s="807"/>
      <c r="AQ181" s="807"/>
      <c r="AR181" s="807"/>
      <c r="AS181" s="807"/>
      <c r="AT181" s="807"/>
      <c r="AU181" s="807"/>
      <c r="AV181" s="807"/>
      <c r="AW181" s="144"/>
      <c r="AX181" s="791"/>
      <c r="AY181" s="791"/>
      <c r="AZ181" s="791"/>
      <c r="BA181" s="791"/>
      <c r="BB181" s="791"/>
      <c r="BC181" s="791"/>
      <c r="BD181" s="791"/>
      <c r="BE181" s="791"/>
      <c r="BF181" s="791"/>
      <c r="BG181" s="791"/>
      <c r="BH181" s="791"/>
      <c r="BI181" s="791"/>
      <c r="BJ181" s="791"/>
      <c r="BK181" s="791"/>
      <c r="BL181" s="791"/>
      <c r="BM181" s="791"/>
      <c r="BN181" s="791"/>
      <c r="BO181" s="791"/>
      <c r="BP181" s="791"/>
      <c r="BQ181" s="791"/>
      <c r="BR181" s="791"/>
      <c r="BS181" s="791"/>
      <c r="BT181" s="791"/>
      <c r="BU181" s="791"/>
      <c r="BV181" s="791"/>
      <c r="BW181" s="791"/>
      <c r="BX181" s="791"/>
      <c r="BY181" s="791"/>
      <c r="BZ181" s="791"/>
      <c r="CA181" s="791"/>
      <c r="CB181" s="791"/>
      <c r="CC181" s="791"/>
      <c r="CD181" s="791"/>
      <c r="CE181" s="791"/>
      <c r="CF181" s="791"/>
      <c r="CG181" s="791"/>
      <c r="CH181" s="791"/>
      <c r="CI181" s="791"/>
      <c r="CJ181" s="791"/>
      <c r="CK181" s="791"/>
      <c r="CL181" s="791"/>
      <c r="CM181" s="791"/>
      <c r="CN181" s="808"/>
    </row>
    <row r="182" spans="2:98" ht="21" customHeight="1" x14ac:dyDescent="0.4">
      <c r="B182" s="783"/>
      <c r="C182" s="784"/>
      <c r="D182" s="784"/>
      <c r="E182" s="784"/>
      <c r="F182" s="784"/>
      <c r="G182" s="784"/>
      <c r="H182" s="784"/>
      <c r="I182" s="784"/>
      <c r="J182" s="784"/>
      <c r="K182" s="784"/>
      <c r="L182" s="784"/>
      <c r="M182" s="784"/>
      <c r="N182" s="784"/>
      <c r="O182" s="784"/>
      <c r="P182" s="784"/>
      <c r="Q182" s="784"/>
      <c r="R182" s="785"/>
      <c r="S182" s="52"/>
      <c r="T182" s="53"/>
      <c r="U182" s="119" t="s">
        <v>226</v>
      </c>
      <c r="V182" s="119"/>
      <c r="W182" s="119"/>
      <c r="X182" s="119"/>
      <c r="Y182" s="119"/>
      <c r="Z182" s="119"/>
      <c r="AA182" s="119"/>
      <c r="AB182" s="119"/>
      <c r="AC182" s="119"/>
      <c r="AD182" s="120"/>
      <c r="AE182" s="119"/>
      <c r="AF182" s="119"/>
      <c r="AG182" s="119"/>
      <c r="AH182" s="119"/>
      <c r="AI182" s="119"/>
      <c r="AJ182" s="119"/>
      <c r="AK182" s="119"/>
      <c r="AL182" s="119"/>
      <c r="AM182" s="119"/>
      <c r="AN182" s="119"/>
      <c r="AO182" s="809"/>
      <c r="AP182" s="809"/>
      <c r="AQ182" s="809"/>
      <c r="AR182" s="809"/>
      <c r="AS182" s="809"/>
      <c r="AT182" s="809"/>
      <c r="AU182" s="809"/>
      <c r="AV182" s="809"/>
      <c r="AW182" s="809"/>
      <c r="AX182" s="809"/>
      <c r="AY182" s="809"/>
      <c r="AZ182" s="809"/>
      <c r="BA182" s="809"/>
      <c r="BB182" s="809"/>
      <c r="BC182" s="809"/>
      <c r="BD182" s="809"/>
      <c r="BE182" s="809"/>
      <c r="BF182" s="809"/>
      <c r="BG182" s="809"/>
      <c r="BH182" s="809"/>
      <c r="BI182" s="809"/>
      <c r="BJ182" s="809"/>
      <c r="BK182" s="809"/>
      <c r="BL182" s="809"/>
      <c r="BM182" s="809"/>
      <c r="BN182" s="809"/>
      <c r="BO182" s="809"/>
      <c r="BP182" s="809"/>
      <c r="BQ182" s="809"/>
      <c r="BR182" s="809"/>
      <c r="BS182" s="809"/>
      <c r="BT182" s="809"/>
      <c r="BU182" s="809"/>
      <c r="BV182" s="809"/>
      <c r="BW182" s="809"/>
      <c r="BX182" s="809"/>
      <c r="BY182" s="809"/>
      <c r="BZ182" s="809"/>
      <c r="CA182" s="809"/>
      <c r="CB182" s="809"/>
      <c r="CC182" s="809"/>
      <c r="CD182" s="809"/>
      <c r="CE182" s="809"/>
      <c r="CF182" s="809"/>
      <c r="CG182" s="809"/>
      <c r="CH182" s="809"/>
      <c r="CI182" s="809"/>
      <c r="CJ182" s="809"/>
      <c r="CK182" s="809"/>
      <c r="CL182" s="107" t="s">
        <v>111</v>
      </c>
      <c r="CM182" s="107"/>
      <c r="CN182" s="108"/>
    </row>
    <row r="183" spans="2:98" ht="21" customHeight="1" x14ac:dyDescent="0.4">
      <c r="B183" s="783"/>
      <c r="C183" s="784"/>
      <c r="D183" s="784"/>
      <c r="E183" s="784"/>
      <c r="F183" s="784"/>
      <c r="G183" s="784"/>
      <c r="H183" s="784"/>
      <c r="I183" s="784"/>
      <c r="J183" s="784"/>
      <c r="K183" s="784"/>
      <c r="L183" s="784"/>
      <c r="M183" s="784"/>
      <c r="N183" s="784"/>
      <c r="O183" s="784"/>
      <c r="P183" s="784"/>
      <c r="Q183" s="784"/>
      <c r="R183" s="785"/>
      <c r="S183" s="789"/>
      <c r="T183" s="790"/>
      <c r="U183" s="807" t="str">
        <f>IF(OR(基本事項!N$4="",AX183=""),"",基本事項!N$4)</f>
        <v/>
      </c>
      <c r="V183" s="807"/>
      <c r="W183" s="807"/>
      <c r="X183" s="807"/>
      <c r="Y183" s="807"/>
      <c r="Z183" s="807"/>
      <c r="AA183" s="807"/>
      <c r="AB183" s="807"/>
      <c r="AC183" s="807"/>
      <c r="AD183" s="807"/>
      <c r="AE183" s="807"/>
      <c r="AF183" s="807"/>
      <c r="AG183" s="807"/>
      <c r="AH183" s="807"/>
      <c r="AI183" s="807"/>
      <c r="AJ183" s="807"/>
      <c r="AK183" s="807"/>
      <c r="AL183" s="807"/>
      <c r="AM183" s="807"/>
      <c r="AN183" s="807"/>
      <c r="AO183" s="807"/>
      <c r="AP183" s="807"/>
      <c r="AQ183" s="807"/>
      <c r="AR183" s="807"/>
      <c r="AS183" s="807"/>
      <c r="AT183" s="807"/>
      <c r="AU183" s="807"/>
      <c r="AV183" s="807"/>
      <c r="AW183" s="144"/>
      <c r="AX183" s="791"/>
      <c r="AY183" s="791"/>
      <c r="AZ183" s="791"/>
      <c r="BA183" s="791"/>
      <c r="BB183" s="791"/>
      <c r="BC183" s="791"/>
      <c r="BD183" s="791"/>
      <c r="BE183" s="791"/>
      <c r="BF183" s="791"/>
      <c r="BG183" s="791"/>
      <c r="BH183" s="791"/>
      <c r="BI183" s="791"/>
      <c r="BJ183" s="791"/>
      <c r="BK183" s="791"/>
      <c r="BL183" s="791"/>
      <c r="BM183" s="791"/>
      <c r="BN183" s="791"/>
      <c r="BO183" s="791"/>
      <c r="BP183" s="791"/>
      <c r="BQ183" s="791"/>
      <c r="BR183" s="791"/>
      <c r="BS183" s="791"/>
      <c r="BT183" s="791"/>
      <c r="BU183" s="791"/>
      <c r="BV183" s="791"/>
      <c r="BW183" s="791"/>
      <c r="BX183" s="791"/>
      <c r="BY183" s="791"/>
      <c r="BZ183" s="791"/>
      <c r="CA183" s="791"/>
      <c r="CB183" s="791"/>
      <c r="CC183" s="791"/>
      <c r="CD183" s="791"/>
      <c r="CE183" s="791"/>
      <c r="CF183" s="791"/>
      <c r="CG183" s="791"/>
      <c r="CH183" s="791"/>
      <c r="CI183" s="791"/>
      <c r="CJ183" s="791"/>
      <c r="CK183" s="791"/>
      <c r="CL183" s="791"/>
      <c r="CM183" s="791"/>
      <c r="CN183" s="808"/>
    </row>
    <row r="184" spans="2:98" ht="21" customHeight="1" x14ac:dyDescent="0.4">
      <c r="B184" s="786"/>
      <c r="C184" s="787"/>
      <c r="D184" s="787"/>
      <c r="E184" s="787"/>
      <c r="F184" s="787"/>
      <c r="G184" s="787"/>
      <c r="H184" s="787"/>
      <c r="I184" s="787"/>
      <c r="J184" s="787"/>
      <c r="K184" s="787"/>
      <c r="L184" s="787"/>
      <c r="M184" s="787"/>
      <c r="N184" s="787"/>
      <c r="O184" s="787"/>
      <c r="P184" s="787"/>
      <c r="Q184" s="787"/>
      <c r="R184" s="788"/>
      <c r="S184" s="52"/>
      <c r="T184" s="53"/>
      <c r="U184" s="119" t="s">
        <v>226</v>
      </c>
      <c r="V184" s="119"/>
      <c r="W184" s="119"/>
      <c r="X184" s="119"/>
      <c r="Y184" s="119"/>
      <c r="Z184" s="119"/>
      <c r="AA184" s="119"/>
      <c r="AB184" s="119"/>
      <c r="AC184" s="119"/>
      <c r="AD184" s="120"/>
      <c r="AE184" s="119"/>
      <c r="AF184" s="119"/>
      <c r="AG184" s="119"/>
      <c r="AH184" s="119"/>
      <c r="AI184" s="119"/>
      <c r="AJ184" s="119"/>
      <c r="AK184" s="119"/>
      <c r="AL184" s="119"/>
      <c r="AM184" s="119"/>
      <c r="AN184" s="119"/>
      <c r="AO184" s="809"/>
      <c r="AP184" s="809"/>
      <c r="AQ184" s="809"/>
      <c r="AR184" s="809"/>
      <c r="AS184" s="809"/>
      <c r="AT184" s="809"/>
      <c r="AU184" s="809"/>
      <c r="AV184" s="809"/>
      <c r="AW184" s="809"/>
      <c r="AX184" s="809"/>
      <c r="AY184" s="809"/>
      <c r="AZ184" s="809"/>
      <c r="BA184" s="809"/>
      <c r="BB184" s="809"/>
      <c r="BC184" s="809"/>
      <c r="BD184" s="809"/>
      <c r="BE184" s="809"/>
      <c r="BF184" s="809"/>
      <c r="BG184" s="809"/>
      <c r="BH184" s="809"/>
      <c r="BI184" s="809"/>
      <c r="BJ184" s="809"/>
      <c r="BK184" s="809"/>
      <c r="BL184" s="809"/>
      <c r="BM184" s="809"/>
      <c r="BN184" s="809"/>
      <c r="BO184" s="809"/>
      <c r="BP184" s="809"/>
      <c r="BQ184" s="809"/>
      <c r="BR184" s="809"/>
      <c r="BS184" s="809"/>
      <c r="BT184" s="809"/>
      <c r="BU184" s="809"/>
      <c r="BV184" s="809"/>
      <c r="BW184" s="809"/>
      <c r="BX184" s="809"/>
      <c r="BY184" s="809"/>
      <c r="BZ184" s="809"/>
      <c r="CA184" s="809"/>
      <c r="CB184" s="809"/>
      <c r="CC184" s="809"/>
      <c r="CD184" s="809"/>
      <c r="CE184" s="809"/>
      <c r="CF184" s="809"/>
      <c r="CG184" s="809"/>
      <c r="CH184" s="809"/>
      <c r="CI184" s="809"/>
      <c r="CJ184" s="809"/>
      <c r="CK184" s="809"/>
      <c r="CL184" s="107" t="s">
        <v>111</v>
      </c>
      <c r="CM184" s="107"/>
      <c r="CN184" s="108"/>
    </row>
    <row r="185" spans="2:98" ht="36" customHeight="1" x14ac:dyDescent="0.4">
      <c r="B185" s="793" t="s">
        <v>251</v>
      </c>
      <c r="C185" s="794"/>
      <c r="D185" s="794"/>
      <c r="E185" s="794"/>
      <c r="F185" s="794"/>
      <c r="G185" s="794"/>
      <c r="H185" s="794"/>
      <c r="I185" s="794"/>
      <c r="J185" s="794"/>
      <c r="K185" s="794"/>
      <c r="L185" s="794"/>
      <c r="M185" s="794"/>
      <c r="N185" s="794"/>
      <c r="O185" s="794"/>
      <c r="P185" s="794"/>
      <c r="Q185" s="794"/>
      <c r="R185" s="795"/>
      <c r="S185" s="132"/>
      <c r="T185" s="116"/>
      <c r="U185" s="796"/>
      <c r="V185" s="796"/>
      <c r="W185" s="796"/>
      <c r="X185" s="796"/>
      <c r="Y185" s="796"/>
      <c r="Z185" s="796"/>
      <c r="AA185" s="796"/>
      <c r="AB185" s="796"/>
      <c r="AC185" s="796"/>
      <c r="AD185" s="796"/>
      <c r="AE185" s="796"/>
      <c r="AF185" s="796"/>
      <c r="AG185" s="796"/>
      <c r="AH185" s="796"/>
      <c r="AI185" s="796"/>
      <c r="AJ185" s="796"/>
      <c r="AK185" s="796"/>
      <c r="AL185" s="796"/>
      <c r="AM185" s="796"/>
      <c r="AN185" s="797" t="s">
        <v>171</v>
      </c>
      <c r="AO185" s="797"/>
      <c r="AP185" s="797"/>
      <c r="AQ185" s="797"/>
      <c r="AR185" s="798" t="str">
        <f>IF(CQ164=0,"",EOMONTH(CQ164,-1))</f>
        <v/>
      </c>
      <c r="AS185" s="798"/>
      <c r="AT185" s="798"/>
      <c r="AU185" s="798"/>
      <c r="AV185" s="798"/>
      <c r="AW185" s="798"/>
      <c r="AX185" s="798"/>
      <c r="AY185" s="798"/>
      <c r="AZ185" s="798"/>
      <c r="BA185" s="798"/>
      <c r="BB185" s="798"/>
      <c r="BC185" s="798"/>
      <c r="BD185" s="798"/>
      <c r="BE185" s="798"/>
      <c r="BF185" s="798"/>
      <c r="BG185" s="798"/>
      <c r="BH185" s="798"/>
      <c r="BI185" s="798"/>
      <c r="BJ185" s="798"/>
      <c r="BK185" s="116"/>
      <c r="BL185" s="116"/>
      <c r="BM185" s="799" t="s">
        <v>110</v>
      </c>
      <c r="BN185" s="799"/>
      <c r="BO185" s="799"/>
      <c r="BP185" s="800" t="str">
        <f>IF(AR185="","　年　　月間",IF(CQ185&lt;10,DBCS(CQ185),CQ185)&amp;"年"&amp;IF(CR185&lt;10,DBCS(CR185),CR185)&amp;"月間")</f>
        <v>　年　　月間</v>
      </c>
      <c r="BQ185" s="800"/>
      <c r="BR185" s="800"/>
      <c r="BS185" s="800"/>
      <c r="BT185" s="800"/>
      <c r="BU185" s="800"/>
      <c r="BV185" s="800"/>
      <c r="BW185" s="800"/>
      <c r="BX185" s="800"/>
      <c r="BY185" s="800"/>
      <c r="BZ185" s="800"/>
      <c r="CA185" s="800"/>
      <c r="CB185" s="800"/>
      <c r="CC185" s="800"/>
      <c r="CD185" s="800"/>
      <c r="CE185" s="800"/>
      <c r="CF185" s="800"/>
      <c r="CG185" s="800"/>
      <c r="CH185" s="800"/>
      <c r="CI185" s="800"/>
      <c r="CJ185" s="800"/>
      <c r="CK185" s="800"/>
      <c r="CL185" s="797" t="s">
        <v>111</v>
      </c>
      <c r="CM185" s="797"/>
      <c r="CN185" s="801"/>
      <c r="CQ185" s="100" t="e">
        <f>DATEDIF(U185,AR185,"Y")</f>
        <v>#VALUE!</v>
      </c>
      <c r="CR185" s="91" t="e">
        <f>DATEDIF(U185,AR185,"YM")</f>
        <v>#VALUE!</v>
      </c>
      <c r="CS185" s="92"/>
      <c r="CT185" s="91"/>
    </row>
    <row r="186" spans="2:98" ht="36" customHeight="1" x14ac:dyDescent="0.4">
      <c r="B186" s="793" t="s">
        <v>249</v>
      </c>
      <c r="C186" s="794"/>
      <c r="D186" s="794"/>
      <c r="E186" s="794"/>
      <c r="F186" s="794"/>
      <c r="G186" s="794"/>
      <c r="H186" s="794"/>
      <c r="I186" s="794"/>
      <c r="J186" s="794"/>
      <c r="K186" s="794"/>
      <c r="L186" s="794"/>
      <c r="M186" s="794"/>
      <c r="N186" s="794"/>
      <c r="O186" s="794"/>
      <c r="P186" s="794"/>
      <c r="Q186" s="794"/>
      <c r="R186" s="795"/>
      <c r="S186" s="132"/>
      <c r="T186" s="116"/>
      <c r="U186" s="802"/>
      <c r="V186" s="802"/>
      <c r="W186" s="802"/>
      <c r="X186" s="802"/>
      <c r="Y186" s="802"/>
      <c r="Z186" s="802"/>
      <c r="AA186" s="802"/>
      <c r="AB186" s="802"/>
      <c r="AC186" s="802"/>
      <c r="AD186" s="802"/>
      <c r="AE186" s="802"/>
      <c r="AF186" s="802"/>
      <c r="AG186" s="802"/>
      <c r="AH186" s="802"/>
      <c r="AI186" s="802"/>
      <c r="AJ186" s="802"/>
      <c r="AK186" s="802"/>
      <c r="AL186" s="802"/>
      <c r="AM186" s="802"/>
      <c r="AN186" s="803" t="s">
        <v>123</v>
      </c>
      <c r="AO186" s="803"/>
      <c r="AP186" s="803"/>
      <c r="AQ186" s="803"/>
      <c r="AR186" s="134"/>
      <c r="AS186" s="134"/>
      <c r="AT186" s="134"/>
      <c r="AU186" s="134"/>
      <c r="AV186" s="134"/>
      <c r="AW186" s="134"/>
      <c r="AX186" s="134"/>
      <c r="AY186" s="134"/>
      <c r="AZ186" s="134"/>
      <c r="BA186" s="134"/>
      <c r="BB186" s="134"/>
      <c r="BC186" s="134"/>
      <c r="BD186" s="134"/>
      <c r="BE186" s="134"/>
      <c r="BF186" s="134"/>
      <c r="BG186" s="134"/>
      <c r="BH186" s="134"/>
      <c r="BI186" s="134"/>
      <c r="BJ186" s="134"/>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5"/>
      <c r="CM186" s="115"/>
      <c r="CN186" s="133"/>
      <c r="CQ186" s="136" t="e">
        <f>DATEDIF(U185,AR185,"D")</f>
        <v>#VALUE!</v>
      </c>
      <c r="CR186" s="135" t="s">
        <v>250</v>
      </c>
      <c r="CS186" s="92"/>
      <c r="CT186" s="91"/>
    </row>
    <row r="187" spans="2:98" ht="21" customHeight="1" x14ac:dyDescent="0.4">
      <c r="B187" s="780" t="s">
        <v>252</v>
      </c>
      <c r="C187" s="781"/>
      <c r="D187" s="781"/>
      <c r="E187" s="781"/>
      <c r="F187" s="781"/>
      <c r="G187" s="781"/>
      <c r="H187" s="781"/>
      <c r="I187" s="781"/>
      <c r="J187" s="781"/>
      <c r="K187" s="781"/>
      <c r="L187" s="781"/>
      <c r="M187" s="781"/>
      <c r="N187" s="781"/>
      <c r="O187" s="781"/>
      <c r="P187" s="781"/>
      <c r="Q187" s="781"/>
      <c r="R187" s="782"/>
      <c r="S187" s="789"/>
      <c r="T187" s="790"/>
      <c r="U187" s="144" t="s">
        <v>253</v>
      </c>
      <c r="V187" s="144"/>
      <c r="W187" s="144"/>
      <c r="X187" s="144"/>
      <c r="Y187" s="144"/>
      <c r="Z187" s="144"/>
      <c r="AA187" s="791"/>
      <c r="AB187" s="791"/>
      <c r="AC187" s="791"/>
      <c r="AD187" s="791"/>
      <c r="AE187" s="791"/>
      <c r="AF187" s="791"/>
      <c r="AG187" s="791"/>
      <c r="AH187" s="791"/>
      <c r="AI187" s="791"/>
      <c r="AJ187" s="791"/>
      <c r="AK187" s="791"/>
      <c r="AL187" s="791"/>
      <c r="AM187" s="791"/>
      <c r="AN187" s="791"/>
      <c r="AO187" s="791"/>
      <c r="AP187" s="791"/>
      <c r="AQ187" s="791"/>
      <c r="AR187" s="791"/>
      <c r="AS187" s="791"/>
      <c r="AT187" s="791"/>
      <c r="AU187" s="791"/>
      <c r="AV187" s="791"/>
      <c r="AW187" s="791"/>
      <c r="AX187" s="791"/>
      <c r="AY187" s="791"/>
      <c r="AZ187" s="791"/>
      <c r="BA187" s="791"/>
      <c r="BB187" s="791"/>
      <c r="BC187" s="791"/>
      <c r="BD187" s="791"/>
      <c r="BE187" s="791"/>
      <c r="BF187" s="791"/>
      <c r="BG187" s="791"/>
      <c r="BH187" s="791"/>
      <c r="BI187" s="791"/>
      <c r="BJ187" s="791"/>
      <c r="BK187" s="791"/>
      <c r="BL187" s="144" t="s">
        <v>254</v>
      </c>
      <c r="BM187" s="144"/>
      <c r="BN187" s="144"/>
      <c r="BO187" s="144"/>
      <c r="BP187" s="144"/>
      <c r="BQ187" s="144"/>
      <c r="BR187" s="144"/>
      <c r="BS187" s="144"/>
      <c r="BT187" s="144"/>
      <c r="BU187" s="144"/>
      <c r="BV187" s="144"/>
      <c r="BW187" s="144"/>
      <c r="BX187" s="144"/>
      <c r="BY187" s="144"/>
      <c r="BZ187" s="144"/>
      <c r="CA187" s="144"/>
      <c r="CB187" s="144"/>
      <c r="CC187" s="144"/>
      <c r="CD187" s="144"/>
      <c r="CE187" s="144"/>
      <c r="CF187" s="144"/>
      <c r="CG187" s="144"/>
      <c r="CH187" s="144"/>
      <c r="CI187" s="144"/>
      <c r="CJ187" s="144"/>
      <c r="CK187" s="144"/>
      <c r="CL187" s="144"/>
      <c r="CM187" s="144"/>
      <c r="CN187" s="145"/>
    </row>
    <row r="188" spans="2:98" ht="21" customHeight="1" x14ac:dyDescent="0.4">
      <c r="B188" s="783"/>
      <c r="C188" s="784"/>
      <c r="D188" s="784"/>
      <c r="E188" s="784"/>
      <c r="F188" s="784"/>
      <c r="G188" s="784"/>
      <c r="H188" s="784"/>
      <c r="I188" s="784"/>
      <c r="J188" s="784"/>
      <c r="K188" s="784"/>
      <c r="L188" s="784"/>
      <c r="M188" s="784"/>
      <c r="N188" s="784"/>
      <c r="O188" s="784"/>
      <c r="P188" s="784"/>
      <c r="Q188" s="784"/>
      <c r="R188" s="785"/>
      <c r="S188" s="52"/>
      <c r="T188" s="53"/>
      <c r="U188" s="792"/>
      <c r="V188" s="792"/>
      <c r="W188" s="792"/>
      <c r="X188" s="792"/>
      <c r="Y188" s="792"/>
      <c r="Z188" s="792"/>
      <c r="AA188" s="792"/>
      <c r="AB188" s="792"/>
      <c r="AC188" s="792"/>
      <c r="AD188" s="792"/>
      <c r="AE188" s="792"/>
      <c r="AF188" s="792"/>
      <c r="AG188" s="792"/>
      <c r="AH188" s="792"/>
      <c r="AI188" s="792"/>
      <c r="AJ188" s="792"/>
      <c r="AK188" s="792"/>
      <c r="AL188" s="792"/>
      <c r="AM188" s="792"/>
      <c r="AN188" s="792"/>
      <c r="AO188" s="792"/>
      <c r="AP188" s="792"/>
      <c r="AQ188" s="792"/>
      <c r="AR188" s="792"/>
      <c r="AS188" s="792"/>
      <c r="AT188" s="792"/>
      <c r="AU188" s="792"/>
      <c r="AV188" s="792"/>
      <c r="AW188" s="792"/>
      <c r="AX188" s="792"/>
      <c r="AY188" s="792"/>
      <c r="AZ188" s="792"/>
      <c r="BA188" s="792"/>
      <c r="BB188" s="792"/>
      <c r="BC188" s="792"/>
      <c r="BD188" s="792"/>
      <c r="BE188" s="792"/>
      <c r="BF188" s="792"/>
      <c r="BG188" s="792"/>
      <c r="BH188" s="792"/>
      <c r="BI188" s="792"/>
      <c r="BJ188" s="792"/>
      <c r="BK188" s="792"/>
      <c r="BL188" s="792"/>
      <c r="BM188" s="792"/>
      <c r="BN188" s="792"/>
      <c r="BO188" s="792"/>
      <c r="BP188" s="792"/>
      <c r="BQ188" s="792"/>
      <c r="BR188" s="792"/>
      <c r="BS188" s="792"/>
      <c r="BT188" s="792"/>
      <c r="BU188" s="792"/>
      <c r="BV188" s="792"/>
      <c r="BW188" s="792"/>
      <c r="BX188" s="792"/>
      <c r="BY188" s="792"/>
      <c r="BZ188" s="792"/>
      <c r="CA188" s="792"/>
      <c r="CB188" s="792"/>
      <c r="CC188" s="792"/>
      <c r="CD188" s="792"/>
      <c r="CE188" s="792"/>
      <c r="CF188" s="792"/>
      <c r="CG188" s="792"/>
      <c r="CH188" s="792"/>
      <c r="CI188" s="792"/>
      <c r="CJ188" s="792"/>
      <c r="CK188" s="792"/>
      <c r="CL188" s="792"/>
      <c r="CM188" s="792"/>
      <c r="CN188" s="108"/>
    </row>
    <row r="189" spans="2:98" ht="21" customHeight="1" x14ac:dyDescent="0.4">
      <c r="B189" s="783"/>
      <c r="C189" s="784"/>
      <c r="D189" s="784"/>
      <c r="E189" s="784"/>
      <c r="F189" s="784"/>
      <c r="G189" s="784"/>
      <c r="H189" s="784"/>
      <c r="I189" s="784"/>
      <c r="J189" s="784"/>
      <c r="K189" s="784"/>
      <c r="L189" s="784"/>
      <c r="M189" s="784"/>
      <c r="N189" s="784"/>
      <c r="O189" s="784"/>
      <c r="P189" s="784"/>
      <c r="Q189" s="784"/>
      <c r="R189" s="785"/>
      <c r="S189" s="789"/>
      <c r="T189" s="790"/>
      <c r="U189" s="144" t="s">
        <v>253</v>
      </c>
      <c r="V189" s="144"/>
      <c r="W189" s="144"/>
      <c r="X189" s="144"/>
      <c r="Y189" s="144"/>
      <c r="Z189" s="144"/>
      <c r="AA189" s="791"/>
      <c r="AB189" s="791"/>
      <c r="AC189" s="791"/>
      <c r="AD189" s="791"/>
      <c r="AE189" s="791"/>
      <c r="AF189" s="791"/>
      <c r="AG189" s="791"/>
      <c r="AH189" s="791"/>
      <c r="AI189" s="791"/>
      <c r="AJ189" s="791"/>
      <c r="AK189" s="791"/>
      <c r="AL189" s="791"/>
      <c r="AM189" s="791"/>
      <c r="AN189" s="791"/>
      <c r="AO189" s="791"/>
      <c r="AP189" s="791"/>
      <c r="AQ189" s="791"/>
      <c r="AR189" s="791"/>
      <c r="AS189" s="791"/>
      <c r="AT189" s="791"/>
      <c r="AU189" s="791"/>
      <c r="AV189" s="791"/>
      <c r="AW189" s="791"/>
      <c r="AX189" s="791"/>
      <c r="AY189" s="791"/>
      <c r="AZ189" s="791"/>
      <c r="BA189" s="791"/>
      <c r="BB189" s="791"/>
      <c r="BC189" s="791"/>
      <c r="BD189" s="791"/>
      <c r="BE189" s="791"/>
      <c r="BF189" s="791"/>
      <c r="BG189" s="791"/>
      <c r="BH189" s="791"/>
      <c r="BI189" s="791"/>
      <c r="BJ189" s="791"/>
      <c r="BK189" s="791"/>
      <c r="BL189" s="144" t="s">
        <v>254</v>
      </c>
      <c r="BM189" s="144"/>
      <c r="BN189" s="144"/>
      <c r="BO189" s="144"/>
      <c r="BP189" s="144"/>
      <c r="BQ189" s="144"/>
      <c r="BR189" s="144"/>
      <c r="BS189" s="144"/>
      <c r="BT189" s="144"/>
      <c r="BU189" s="144"/>
      <c r="BV189" s="144"/>
      <c r="BW189" s="144"/>
      <c r="BX189" s="144"/>
      <c r="BY189" s="144"/>
      <c r="BZ189" s="144"/>
      <c r="CA189" s="144"/>
      <c r="CB189" s="144"/>
      <c r="CC189" s="144"/>
      <c r="CD189" s="144"/>
      <c r="CE189" s="144"/>
      <c r="CF189" s="144"/>
      <c r="CG189" s="144"/>
      <c r="CH189" s="144"/>
      <c r="CI189" s="144"/>
      <c r="CJ189" s="144"/>
      <c r="CK189" s="144"/>
      <c r="CL189" s="144"/>
      <c r="CM189" s="144"/>
      <c r="CN189" s="145"/>
    </row>
    <row r="190" spans="2:98" ht="21" customHeight="1" x14ac:dyDescent="0.4">
      <c r="B190" s="783"/>
      <c r="C190" s="784"/>
      <c r="D190" s="784"/>
      <c r="E190" s="784"/>
      <c r="F190" s="784"/>
      <c r="G190" s="784"/>
      <c r="H190" s="784"/>
      <c r="I190" s="784"/>
      <c r="J190" s="784"/>
      <c r="K190" s="784"/>
      <c r="L190" s="784"/>
      <c r="M190" s="784"/>
      <c r="N190" s="784"/>
      <c r="O190" s="784"/>
      <c r="P190" s="784"/>
      <c r="Q190" s="784"/>
      <c r="R190" s="785"/>
      <c r="S190" s="52"/>
      <c r="T190" s="53"/>
      <c r="U190" s="792"/>
      <c r="V190" s="792"/>
      <c r="W190" s="792"/>
      <c r="X190" s="792"/>
      <c r="Y190" s="792"/>
      <c r="Z190" s="792"/>
      <c r="AA190" s="792"/>
      <c r="AB190" s="792"/>
      <c r="AC190" s="792"/>
      <c r="AD190" s="792"/>
      <c r="AE190" s="792"/>
      <c r="AF190" s="792"/>
      <c r="AG190" s="792"/>
      <c r="AH190" s="792"/>
      <c r="AI190" s="792"/>
      <c r="AJ190" s="792"/>
      <c r="AK190" s="792"/>
      <c r="AL190" s="792"/>
      <c r="AM190" s="792"/>
      <c r="AN190" s="792"/>
      <c r="AO190" s="792"/>
      <c r="AP190" s="792"/>
      <c r="AQ190" s="792"/>
      <c r="AR190" s="792"/>
      <c r="AS190" s="792"/>
      <c r="AT190" s="792"/>
      <c r="AU190" s="792"/>
      <c r="AV190" s="792"/>
      <c r="AW190" s="792"/>
      <c r="AX190" s="792"/>
      <c r="AY190" s="792"/>
      <c r="AZ190" s="792"/>
      <c r="BA190" s="792"/>
      <c r="BB190" s="792"/>
      <c r="BC190" s="792"/>
      <c r="BD190" s="792"/>
      <c r="BE190" s="792"/>
      <c r="BF190" s="792"/>
      <c r="BG190" s="792"/>
      <c r="BH190" s="792"/>
      <c r="BI190" s="792"/>
      <c r="BJ190" s="792"/>
      <c r="BK190" s="792"/>
      <c r="BL190" s="792"/>
      <c r="BM190" s="792"/>
      <c r="BN190" s="792"/>
      <c r="BO190" s="792"/>
      <c r="BP190" s="792"/>
      <c r="BQ190" s="792"/>
      <c r="BR190" s="792"/>
      <c r="BS190" s="792"/>
      <c r="BT190" s="792"/>
      <c r="BU190" s="792"/>
      <c r="BV190" s="792"/>
      <c r="BW190" s="792"/>
      <c r="BX190" s="792"/>
      <c r="BY190" s="792"/>
      <c r="BZ190" s="792"/>
      <c r="CA190" s="792"/>
      <c r="CB190" s="792"/>
      <c r="CC190" s="792"/>
      <c r="CD190" s="792"/>
      <c r="CE190" s="792"/>
      <c r="CF190" s="792"/>
      <c r="CG190" s="792"/>
      <c r="CH190" s="792"/>
      <c r="CI190" s="792"/>
      <c r="CJ190" s="792"/>
      <c r="CK190" s="792"/>
      <c r="CL190" s="792"/>
      <c r="CM190" s="792"/>
      <c r="CN190" s="108"/>
    </row>
    <row r="191" spans="2:98" ht="21" customHeight="1" x14ac:dyDescent="0.4">
      <c r="B191" s="783"/>
      <c r="C191" s="784"/>
      <c r="D191" s="784"/>
      <c r="E191" s="784"/>
      <c r="F191" s="784"/>
      <c r="G191" s="784"/>
      <c r="H191" s="784"/>
      <c r="I191" s="784"/>
      <c r="J191" s="784"/>
      <c r="K191" s="784"/>
      <c r="L191" s="784"/>
      <c r="M191" s="784"/>
      <c r="N191" s="784"/>
      <c r="O191" s="784"/>
      <c r="P191" s="784"/>
      <c r="Q191" s="784"/>
      <c r="R191" s="785"/>
      <c r="S191" s="789"/>
      <c r="T191" s="790"/>
      <c r="U191" s="144" t="s">
        <v>253</v>
      </c>
      <c r="V191" s="144"/>
      <c r="W191" s="144"/>
      <c r="X191" s="144"/>
      <c r="Y191" s="144"/>
      <c r="Z191" s="144"/>
      <c r="AA191" s="791"/>
      <c r="AB191" s="791"/>
      <c r="AC191" s="791"/>
      <c r="AD191" s="791"/>
      <c r="AE191" s="791"/>
      <c r="AF191" s="791"/>
      <c r="AG191" s="791"/>
      <c r="AH191" s="791"/>
      <c r="AI191" s="791"/>
      <c r="AJ191" s="791"/>
      <c r="AK191" s="791"/>
      <c r="AL191" s="791"/>
      <c r="AM191" s="791"/>
      <c r="AN191" s="791"/>
      <c r="AO191" s="791"/>
      <c r="AP191" s="791"/>
      <c r="AQ191" s="791"/>
      <c r="AR191" s="791"/>
      <c r="AS191" s="791"/>
      <c r="AT191" s="791"/>
      <c r="AU191" s="791"/>
      <c r="AV191" s="791"/>
      <c r="AW191" s="791"/>
      <c r="AX191" s="791"/>
      <c r="AY191" s="791"/>
      <c r="AZ191" s="791"/>
      <c r="BA191" s="791"/>
      <c r="BB191" s="791"/>
      <c r="BC191" s="791"/>
      <c r="BD191" s="791"/>
      <c r="BE191" s="791"/>
      <c r="BF191" s="791"/>
      <c r="BG191" s="791"/>
      <c r="BH191" s="791"/>
      <c r="BI191" s="791"/>
      <c r="BJ191" s="791"/>
      <c r="BK191" s="791"/>
      <c r="BL191" s="144" t="s">
        <v>254</v>
      </c>
      <c r="BM191" s="144"/>
      <c r="BN191" s="144"/>
      <c r="BO191" s="144"/>
      <c r="BP191" s="144"/>
      <c r="BQ191" s="144"/>
      <c r="BR191" s="144"/>
      <c r="BS191" s="144"/>
      <c r="BT191" s="144"/>
      <c r="BU191" s="144"/>
      <c r="BV191" s="144"/>
      <c r="BW191" s="144"/>
      <c r="BX191" s="144"/>
      <c r="BY191" s="144"/>
      <c r="BZ191" s="144"/>
      <c r="CA191" s="144"/>
      <c r="CB191" s="144"/>
      <c r="CC191" s="144"/>
      <c r="CD191" s="144"/>
      <c r="CE191" s="144"/>
      <c r="CF191" s="144"/>
      <c r="CG191" s="144"/>
      <c r="CH191" s="144"/>
      <c r="CI191" s="144"/>
      <c r="CJ191" s="144"/>
      <c r="CK191" s="144"/>
      <c r="CL191" s="144"/>
      <c r="CM191" s="144"/>
      <c r="CN191" s="145"/>
    </row>
    <row r="192" spans="2:98" ht="21" customHeight="1" x14ac:dyDescent="0.4">
      <c r="B192" s="786"/>
      <c r="C192" s="787"/>
      <c r="D192" s="787"/>
      <c r="E192" s="787"/>
      <c r="F192" s="787"/>
      <c r="G192" s="787"/>
      <c r="H192" s="787"/>
      <c r="I192" s="787"/>
      <c r="J192" s="787"/>
      <c r="K192" s="787"/>
      <c r="L192" s="787"/>
      <c r="M192" s="787"/>
      <c r="N192" s="787"/>
      <c r="O192" s="787"/>
      <c r="P192" s="787"/>
      <c r="Q192" s="787"/>
      <c r="R192" s="788"/>
      <c r="S192" s="52"/>
      <c r="T192" s="53"/>
      <c r="U192" s="792"/>
      <c r="V192" s="792"/>
      <c r="W192" s="792"/>
      <c r="X192" s="792"/>
      <c r="Y192" s="792"/>
      <c r="Z192" s="792"/>
      <c r="AA192" s="792"/>
      <c r="AB192" s="792"/>
      <c r="AC192" s="792"/>
      <c r="AD192" s="792"/>
      <c r="AE192" s="792"/>
      <c r="AF192" s="792"/>
      <c r="AG192" s="792"/>
      <c r="AH192" s="792"/>
      <c r="AI192" s="792"/>
      <c r="AJ192" s="792"/>
      <c r="AK192" s="792"/>
      <c r="AL192" s="792"/>
      <c r="AM192" s="792"/>
      <c r="AN192" s="792"/>
      <c r="AO192" s="792"/>
      <c r="AP192" s="792"/>
      <c r="AQ192" s="792"/>
      <c r="AR192" s="792"/>
      <c r="AS192" s="792"/>
      <c r="AT192" s="792"/>
      <c r="AU192" s="792"/>
      <c r="AV192" s="792"/>
      <c r="AW192" s="792"/>
      <c r="AX192" s="792"/>
      <c r="AY192" s="792"/>
      <c r="AZ192" s="792"/>
      <c r="BA192" s="792"/>
      <c r="BB192" s="792"/>
      <c r="BC192" s="792"/>
      <c r="BD192" s="792"/>
      <c r="BE192" s="792"/>
      <c r="BF192" s="792"/>
      <c r="BG192" s="792"/>
      <c r="BH192" s="792"/>
      <c r="BI192" s="792"/>
      <c r="BJ192" s="792"/>
      <c r="BK192" s="792"/>
      <c r="BL192" s="792"/>
      <c r="BM192" s="792"/>
      <c r="BN192" s="792"/>
      <c r="BO192" s="792"/>
      <c r="BP192" s="792"/>
      <c r="BQ192" s="792"/>
      <c r="BR192" s="792"/>
      <c r="BS192" s="792"/>
      <c r="BT192" s="792"/>
      <c r="BU192" s="792"/>
      <c r="BV192" s="792"/>
      <c r="BW192" s="792"/>
      <c r="BX192" s="792"/>
      <c r="BY192" s="792"/>
      <c r="BZ192" s="792"/>
      <c r="CA192" s="792"/>
      <c r="CB192" s="792"/>
      <c r="CC192" s="792"/>
      <c r="CD192" s="792"/>
      <c r="CE192" s="792"/>
      <c r="CF192" s="792"/>
      <c r="CG192" s="792"/>
      <c r="CH192" s="792"/>
      <c r="CI192" s="792"/>
      <c r="CJ192" s="792"/>
      <c r="CK192" s="792"/>
      <c r="CL192" s="792"/>
      <c r="CM192" s="792"/>
      <c r="CN192" s="108"/>
    </row>
    <row r="193" spans="1:96" s="142" customFormat="1" ht="9" customHeight="1" x14ac:dyDescent="0.4">
      <c r="A193" s="146"/>
      <c r="B193" s="121"/>
      <c r="C193" s="121"/>
      <c r="D193" s="121"/>
      <c r="E193" s="118"/>
      <c r="F193" s="118"/>
      <c r="G193" s="118"/>
      <c r="H193" s="118"/>
      <c r="I193" s="118"/>
      <c r="J193" s="118"/>
      <c r="K193" s="118"/>
      <c r="L193" s="121"/>
      <c r="M193" s="121"/>
      <c r="N193" s="121"/>
      <c r="O193" s="121"/>
      <c r="P193" s="121"/>
      <c r="Q193" s="121"/>
      <c r="R193" s="121"/>
      <c r="S193" s="140"/>
      <c r="T193" s="140"/>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7"/>
      <c r="BC193" s="137"/>
      <c r="BD193" s="137"/>
      <c r="BE193" s="137"/>
      <c r="BF193" s="137"/>
      <c r="BG193" s="137"/>
      <c r="BH193" s="137"/>
      <c r="BI193" s="137"/>
      <c r="BJ193" s="137"/>
      <c r="BK193" s="137"/>
      <c r="BL193" s="137"/>
      <c r="BM193" s="137"/>
      <c r="BN193" s="137"/>
      <c r="BO193" s="137"/>
      <c r="BP193" s="137"/>
      <c r="BQ193" s="137"/>
      <c r="BR193" s="137"/>
      <c r="BS193" s="137"/>
      <c r="BT193" s="137"/>
      <c r="BU193" s="137"/>
      <c r="BV193" s="137"/>
      <c r="BW193" s="137"/>
      <c r="BX193" s="137"/>
      <c r="BY193" s="137"/>
      <c r="BZ193" s="137"/>
      <c r="CA193" s="137"/>
      <c r="CB193" s="137"/>
      <c r="CC193" s="137"/>
      <c r="CD193" s="137"/>
      <c r="CE193" s="137"/>
      <c r="CF193" s="137"/>
      <c r="CG193" s="137"/>
      <c r="CH193" s="137"/>
      <c r="CI193" s="137"/>
      <c r="CJ193" s="137"/>
      <c r="CK193" s="137"/>
      <c r="CL193" s="137"/>
      <c r="CM193" s="137"/>
      <c r="CN193" s="141"/>
      <c r="CQ193" s="143"/>
    </row>
    <row r="194" spans="1:96" s="138" customFormat="1" ht="15" customHeight="1" x14ac:dyDescent="0.4">
      <c r="A194" s="104"/>
      <c r="B194" s="138" t="s">
        <v>255</v>
      </c>
      <c r="G194" s="779" t="s">
        <v>256</v>
      </c>
      <c r="H194" s="779"/>
      <c r="I194" s="138" t="s">
        <v>258</v>
      </c>
      <c r="CP194" s="139"/>
    </row>
    <row r="195" spans="1:96" s="138" customFormat="1" ht="15" customHeight="1" x14ac:dyDescent="0.4">
      <c r="A195" s="104"/>
      <c r="G195" s="779" t="s">
        <v>257</v>
      </c>
      <c r="H195" s="779"/>
      <c r="I195" s="138" t="s">
        <v>259</v>
      </c>
      <c r="CP195" s="139"/>
    </row>
    <row r="196" spans="1:96" s="138" customFormat="1" ht="15" customHeight="1" x14ac:dyDescent="0.4">
      <c r="A196" s="104"/>
      <c r="G196" s="779"/>
      <c r="H196" s="779"/>
      <c r="I196" s="138" t="s">
        <v>260</v>
      </c>
      <c r="CP196" s="139"/>
    </row>
    <row r="197" spans="1:96" s="138" customFormat="1" ht="15" customHeight="1" x14ac:dyDescent="0.4">
      <c r="A197" s="104"/>
      <c r="G197" s="779"/>
      <c r="H197" s="779"/>
      <c r="I197" s="138" t="s">
        <v>261</v>
      </c>
      <c r="CP197" s="139"/>
    </row>
    <row r="198" spans="1:96" s="138" customFormat="1" ht="15" customHeight="1" x14ac:dyDescent="0.4">
      <c r="A198" s="104"/>
      <c r="G198" s="779"/>
      <c r="H198" s="779"/>
      <c r="I198" s="138" t="s">
        <v>262</v>
      </c>
      <c r="CP198" s="139"/>
    </row>
    <row r="199" spans="1:96" s="138" customFormat="1" ht="15" customHeight="1" x14ac:dyDescent="0.4">
      <c r="A199" s="104"/>
      <c r="G199" s="779" t="s">
        <v>263</v>
      </c>
      <c r="H199" s="779"/>
      <c r="I199" s="138" t="s">
        <v>264</v>
      </c>
      <c r="CP199" s="139"/>
    </row>
    <row r="200" spans="1:96" s="138" customFormat="1" ht="15" customHeight="1" x14ac:dyDescent="0.4">
      <c r="A200" s="104"/>
      <c r="CP200" s="139"/>
    </row>
    <row r="201" spans="1:96" ht="18" customHeight="1" x14ac:dyDescent="0.4">
      <c r="A201" s="104" t="s">
        <v>270</v>
      </c>
      <c r="B201" s="338" t="s">
        <v>216</v>
      </c>
      <c r="C201" s="314"/>
      <c r="D201" s="314"/>
      <c r="E201" s="314"/>
      <c r="F201" s="314"/>
      <c r="G201" s="314"/>
      <c r="H201" s="314"/>
      <c r="I201" s="314"/>
      <c r="J201" s="314"/>
      <c r="K201" s="314"/>
      <c r="L201" s="314"/>
      <c r="M201" s="339"/>
    </row>
    <row r="202" spans="1:96" ht="18" customHeight="1" x14ac:dyDescent="0.4">
      <c r="B202" s="810" t="s">
        <v>217</v>
      </c>
      <c r="C202" s="810"/>
      <c r="D202" s="810"/>
      <c r="E202" s="810"/>
      <c r="F202" s="810"/>
      <c r="G202" s="810"/>
      <c r="H202" s="810"/>
      <c r="I202" s="810"/>
      <c r="J202" s="810"/>
      <c r="K202" s="810"/>
      <c r="L202" s="810"/>
      <c r="M202" s="810"/>
      <c r="N202" s="810"/>
      <c r="O202" s="810"/>
      <c r="P202" s="810"/>
      <c r="Q202" s="810"/>
      <c r="R202" s="810"/>
      <c r="S202" s="810"/>
      <c r="T202" s="810"/>
      <c r="U202" s="810"/>
      <c r="V202" s="810"/>
      <c r="W202" s="810"/>
      <c r="X202" s="810"/>
      <c r="Y202" s="810"/>
      <c r="Z202" s="810"/>
      <c r="AA202" s="810"/>
      <c r="AB202" s="810"/>
      <c r="AC202" s="810"/>
      <c r="AD202" s="810"/>
      <c r="AE202" s="810"/>
      <c r="AF202" s="810"/>
      <c r="AG202" s="810"/>
      <c r="AH202" s="810"/>
      <c r="AI202" s="810"/>
      <c r="AJ202" s="810"/>
      <c r="AK202" s="810"/>
      <c r="AL202" s="810"/>
      <c r="AM202" s="810"/>
      <c r="AN202" s="810"/>
      <c r="AO202" s="810"/>
      <c r="AP202" s="810"/>
      <c r="AQ202" s="810"/>
      <c r="AR202" s="810"/>
      <c r="AS202" s="810"/>
      <c r="AT202" s="810"/>
      <c r="AU202" s="810"/>
      <c r="AV202" s="810"/>
      <c r="AW202" s="810"/>
      <c r="AX202" s="810"/>
      <c r="AY202" s="810"/>
      <c r="AZ202" s="810"/>
      <c r="BA202" s="810"/>
      <c r="BB202" s="810"/>
      <c r="BC202" s="810"/>
      <c r="BD202" s="810"/>
      <c r="BE202" s="810"/>
      <c r="BF202" s="810"/>
      <c r="BG202" s="810"/>
      <c r="BH202" s="810"/>
      <c r="BI202" s="810"/>
      <c r="BJ202" s="810"/>
      <c r="BK202" s="810"/>
      <c r="BL202" s="810"/>
      <c r="BM202" s="810"/>
      <c r="BN202" s="810"/>
      <c r="BO202" s="810"/>
      <c r="BP202" s="810"/>
      <c r="BQ202" s="810"/>
      <c r="BR202" s="810"/>
      <c r="BS202" s="810"/>
      <c r="BT202" s="810"/>
      <c r="BU202" s="810"/>
      <c r="BV202" s="810"/>
      <c r="BW202" s="810"/>
      <c r="BX202" s="810"/>
      <c r="BY202" s="810"/>
      <c r="BZ202" s="810"/>
      <c r="CA202" s="810"/>
      <c r="CB202" s="810"/>
      <c r="CC202" s="810"/>
      <c r="CD202" s="810"/>
      <c r="CE202" s="810"/>
      <c r="CF202" s="810"/>
      <c r="CG202" s="810"/>
      <c r="CH202" s="810"/>
      <c r="CI202" s="810"/>
      <c r="CJ202" s="810"/>
      <c r="CK202" s="810"/>
      <c r="CL202" s="810"/>
      <c r="CM202" s="810"/>
      <c r="CN202" s="810"/>
    </row>
    <row r="203" spans="1:96" ht="15.95" customHeight="1" x14ac:dyDescent="0.4"/>
    <row r="204" spans="1:96" ht="15.95" customHeight="1" x14ac:dyDescent="0.4">
      <c r="BP204" s="811" t="s">
        <v>221</v>
      </c>
      <c r="BQ204" s="811"/>
      <c r="BR204" s="811"/>
      <c r="BS204" s="811"/>
      <c r="BT204" s="811"/>
      <c r="BU204" s="812"/>
      <c r="BV204" s="812"/>
      <c r="BW204" s="812"/>
      <c r="BX204" s="811" t="s">
        <v>165</v>
      </c>
      <c r="BY204" s="811"/>
      <c r="BZ204" s="811"/>
      <c r="CA204" s="812"/>
      <c r="CB204" s="812"/>
      <c r="CC204" s="812"/>
      <c r="CD204" s="811" t="s">
        <v>167</v>
      </c>
      <c r="CE204" s="811"/>
      <c r="CF204" s="811"/>
      <c r="CG204" s="812"/>
      <c r="CH204" s="812"/>
      <c r="CI204" s="812"/>
      <c r="CJ204" s="811" t="s">
        <v>123</v>
      </c>
      <c r="CK204" s="811"/>
      <c r="CL204" s="811"/>
      <c r="CQ204" s="100">
        <f>IF(CG204="",0,VALUE("R"&amp;BU204&amp;"."&amp;CA204&amp;"."&amp;CG204))</f>
        <v>0</v>
      </c>
      <c r="CR204" s="124">
        <f>IF(CQ204=0,0,DATE(YEAR(CQ204),MONTH(CQ204)-1,DAY(CQ204)))</f>
        <v>0</v>
      </c>
    </row>
    <row r="205" spans="1:96" ht="15.95" customHeight="1" x14ac:dyDescent="0.4"/>
    <row r="206" spans="1:96" ht="15.95" customHeight="1" x14ac:dyDescent="0.4">
      <c r="E206" s="46" t="s">
        <v>220</v>
      </c>
    </row>
    <row r="207" spans="1:96" ht="15.95" customHeight="1" x14ac:dyDescent="0.4">
      <c r="CJ207" s="98"/>
      <c r="CQ207" s="46"/>
    </row>
    <row r="208" spans="1:96" ht="15.95" customHeight="1" x14ac:dyDescent="0.4">
      <c r="AP208" s="46" t="s">
        <v>218</v>
      </c>
      <c r="CJ208" s="98"/>
      <c r="CQ208" s="46"/>
    </row>
    <row r="209" spans="2:98" ht="15.95" customHeight="1" x14ac:dyDescent="0.4">
      <c r="AP209" s="46" t="s">
        <v>64</v>
      </c>
      <c r="BD209" s="817"/>
      <c r="BE209" s="817"/>
      <c r="BF209" s="817"/>
      <c r="BG209" s="817"/>
      <c r="BH209" s="817"/>
      <c r="BI209" s="817"/>
      <c r="BJ209" s="817"/>
      <c r="BK209" s="817"/>
      <c r="BL209" s="817"/>
      <c r="BM209" s="817"/>
      <c r="BN209" s="817"/>
      <c r="BO209" s="817"/>
      <c r="BP209" s="817"/>
      <c r="BQ209" s="817"/>
      <c r="BR209" s="817"/>
      <c r="BS209" s="817"/>
      <c r="BT209" s="817"/>
      <c r="BU209" s="817"/>
      <c r="BV209" s="817"/>
      <c r="BW209" s="817"/>
      <c r="BX209" s="817"/>
      <c r="BY209" s="817"/>
      <c r="BZ209" s="817"/>
      <c r="CA209" s="817"/>
      <c r="CB209" s="817"/>
      <c r="CC209" s="817"/>
      <c r="CD209" s="817"/>
      <c r="CE209" s="817"/>
      <c r="CF209" s="817"/>
      <c r="CG209" s="817"/>
      <c r="CH209" s="817"/>
      <c r="CI209" s="817"/>
      <c r="CJ209" s="817"/>
      <c r="CK209" s="817"/>
      <c r="CL209" s="817"/>
      <c r="CM209" s="817"/>
      <c r="CN209" s="817"/>
      <c r="CQ209" s="46"/>
    </row>
    <row r="210" spans="2:98" ht="15.95" customHeight="1" x14ac:dyDescent="0.4">
      <c r="AP210" s="46" t="s">
        <v>52</v>
      </c>
      <c r="BD210" s="817"/>
      <c r="BE210" s="817"/>
      <c r="BF210" s="817"/>
      <c r="BG210" s="817"/>
      <c r="BH210" s="817"/>
      <c r="BI210" s="817"/>
      <c r="BJ210" s="817"/>
      <c r="BK210" s="817"/>
      <c r="BL210" s="817"/>
      <c r="BM210" s="817"/>
      <c r="BN210" s="817"/>
      <c r="BO210" s="817"/>
      <c r="BP210" s="817"/>
      <c r="BQ210" s="817"/>
      <c r="BR210" s="817"/>
      <c r="BS210" s="817"/>
      <c r="BT210" s="817"/>
      <c r="BU210" s="817"/>
      <c r="BV210" s="817"/>
      <c r="BW210" s="817"/>
      <c r="BX210" s="817"/>
      <c r="BY210" s="817"/>
      <c r="BZ210" s="817"/>
      <c r="CA210" s="817"/>
      <c r="CB210" s="817"/>
      <c r="CC210" s="817"/>
      <c r="CD210" s="817"/>
      <c r="CE210" s="817"/>
      <c r="CF210" s="817"/>
      <c r="CG210" s="817"/>
      <c r="CH210" s="817"/>
      <c r="CI210" s="817"/>
      <c r="CJ210" s="817"/>
      <c r="CK210" s="817"/>
      <c r="CL210" s="817"/>
      <c r="CM210" s="817"/>
      <c r="CN210" s="817"/>
      <c r="CQ210" s="46"/>
    </row>
    <row r="211" spans="2:98" ht="9" customHeight="1" x14ac:dyDescent="0.4">
      <c r="CJ211" s="98"/>
      <c r="CQ211" s="46"/>
    </row>
    <row r="212" spans="2:98" ht="15.95" customHeight="1" x14ac:dyDescent="0.4">
      <c r="AP212" s="46" t="s">
        <v>219</v>
      </c>
      <c r="BD212" s="815"/>
      <c r="BE212" s="815"/>
      <c r="BF212" s="815"/>
      <c r="BG212" s="815"/>
      <c r="BH212" s="815"/>
      <c r="BI212" s="815"/>
      <c r="BJ212" s="815"/>
      <c r="BK212" s="815"/>
      <c r="BL212" s="815"/>
      <c r="BM212" s="815"/>
      <c r="BN212" s="815"/>
      <c r="BO212" s="815"/>
      <c r="BP212" s="815"/>
      <c r="BQ212" s="815"/>
      <c r="BR212" s="815"/>
      <c r="BS212" s="815"/>
      <c r="BT212" s="815"/>
      <c r="BU212" s="815"/>
      <c r="BV212" s="815"/>
      <c r="BW212" s="815"/>
      <c r="BX212" s="815"/>
      <c r="BY212" s="815"/>
      <c r="BZ212" s="815"/>
      <c r="CA212" s="815"/>
      <c r="CB212" s="815"/>
      <c r="CC212" s="815"/>
      <c r="CD212" s="815"/>
      <c r="CE212" s="815"/>
      <c r="CF212" s="815"/>
      <c r="CG212" s="815"/>
      <c r="CH212" s="815"/>
      <c r="CI212" s="815"/>
      <c r="CJ212" s="815"/>
      <c r="CK212" s="815"/>
      <c r="CL212" s="813" t="s">
        <v>272</v>
      </c>
      <c r="CM212" s="813"/>
      <c r="CN212" s="813"/>
      <c r="CQ212" s="46"/>
    </row>
    <row r="213" spans="2:98" ht="15.95" customHeight="1" x14ac:dyDescent="0.4">
      <c r="AP213" s="46" t="s">
        <v>63</v>
      </c>
      <c r="BD213" s="814"/>
      <c r="BE213" s="814"/>
      <c r="BF213" s="814"/>
      <c r="BG213" s="814"/>
      <c r="BH213" s="814"/>
      <c r="BI213" s="814"/>
      <c r="BJ213" s="814"/>
      <c r="BK213" s="813" t="s">
        <v>110</v>
      </c>
      <c r="BL213" s="813"/>
      <c r="BM213" s="815"/>
      <c r="BN213" s="815"/>
      <c r="BO213" s="815"/>
      <c r="BP213" s="815"/>
      <c r="BQ213" s="815"/>
      <c r="BR213" s="815"/>
      <c r="BS213" s="813" t="s">
        <v>111</v>
      </c>
      <c r="BT213" s="813"/>
      <c r="BU213" s="816"/>
      <c r="BV213" s="816"/>
      <c r="BW213" s="816"/>
      <c r="BX213" s="816"/>
      <c r="BY213" s="816"/>
      <c r="BZ213" s="816"/>
      <c r="CA213" s="816"/>
      <c r="CB213" s="147"/>
      <c r="CC213" s="147"/>
      <c r="CD213" s="147"/>
      <c r="CE213" s="147"/>
      <c r="CF213" s="147"/>
      <c r="CG213" s="147"/>
      <c r="CH213" s="147"/>
      <c r="CI213" s="147"/>
      <c r="CJ213" s="148"/>
      <c r="CK213" s="147"/>
      <c r="CL213" s="147"/>
      <c r="CM213" s="147"/>
      <c r="CN213" s="147"/>
      <c r="CQ213" s="46"/>
    </row>
    <row r="214" spans="2:98" ht="15.95" customHeight="1" x14ac:dyDescent="0.4">
      <c r="CJ214" s="98"/>
      <c r="CQ214" s="46"/>
    </row>
    <row r="215" spans="2:98" ht="18" customHeight="1" x14ac:dyDescent="0.4">
      <c r="B215" s="46" t="s">
        <v>222</v>
      </c>
      <c r="CJ215" s="98"/>
      <c r="CQ215" s="46"/>
    </row>
    <row r="216" spans="2:98" ht="6" customHeight="1" x14ac:dyDescent="0.4">
      <c r="CJ216" s="98"/>
      <c r="CQ216" s="46"/>
    </row>
    <row r="217" spans="2:98" ht="27" customHeight="1" x14ac:dyDescent="0.4">
      <c r="B217" s="338" t="s">
        <v>224</v>
      </c>
      <c r="C217" s="314"/>
      <c r="D217" s="314"/>
      <c r="E217" s="314"/>
      <c r="F217" s="314"/>
      <c r="G217" s="314"/>
      <c r="H217" s="314"/>
      <c r="I217" s="314"/>
      <c r="J217" s="314"/>
      <c r="K217" s="314"/>
      <c r="L217" s="314"/>
      <c r="M217" s="314"/>
      <c r="N217" s="314"/>
      <c r="O217" s="314"/>
      <c r="P217" s="314"/>
      <c r="Q217" s="314"/>
      <c r="R217" s="339"/>
      <c r="S217" s="804" t="str">
        <f>IF(基本事項!N88="","",基本事項!N88)</f>
        <v/>
      </c>
      <c r="T217" s="805"/>
      <c r="U217" s="805"/>
      <c r="V217" s="805"/>
      <c r="W217" s="805"/>
      <c r="X217" s="805"/>
      <c r="Y217" s="805"/>
      <c r="Z217" s="805"/>
      <c r="AA217" s="805"/>
      <c r="AB217" s="805"/>
      <c r="AC217" s="805"/>
      <c r="AD217" s="805"/>
      <c r="AE217" s="805"/>
      <c r="AF217" s="805"/>
      <c r="AG217" s="805"/>
      <c r="AH217" s="805"/>
      <c r="AI217" s="805"/>
      <c r="AJ217" s="805"/>
      <c r="AK217" s="805"/>
      <c r="AL217" s="805"/>
      <c r="AM217" s="805"/>
      <c r="AN217" s="805"/>
      <c r="AO217" s="805"/>
      <c r="AP217" s="805"/>
      <c r="AQ217" s="805"/>
      <c r="AR217" s="805"/>
      <c r="AS217" s="805"/>
      <c r="AT217" s="805"/>
      <c r="AU217" s="805"/>
      <c r="AV217" s="805"/>
      <c r="AW217" s="805"/>
      <c r="AX217" s="805"/>
      <c r="AY217" s="805"/>
      <c r="AZ217" s="805"/>
      <c r="BA217" s="805"/>
      <c r="BB217" s="805"/>
      <c r="BC217" s="805"/>
      <c r="BD217" s="805"/>
      <c r="BE217" s="115" t="s">
        <v>223</v>
      </c>
      <c r="BF217" s="115"/>
      <c r="BG217" s="115"/>
      <c r="BH217" s="115"/>
      <c r="BI217" s="115"/>
      <c r="BJ217" s="115"/>
      <c r="BK217" s="115"/>
      <c r="BL217" s="115"/>
      <c r="BM217" s="115"/>
      <c r="BN217" s="115"/>
      <c r="BO217" s="115"/>
      <c r="BP217" s="115"/>
      <c r="BQ217" s="800" t="str">
        <f>IF(CQ217=0,"",CR217&amp;CT217&amp;"年"&amp;IF(MONTH(CQ217)&lt;10,DBCS(MONTH(CQ217)),MONTH(CQ217))&amp;"月"&amp;IF(DAY(CQ217)&lt;10,DBCS(DAY(CQ217)),DAY(CQ217))&amp;"日")</f>
        <v/>
      </c>
      <c r="BR217" s="800"/>
      <c r="BS217" s="800"/>
      <c r="BT217" s="800"/>
      <c r="BU217" s="800"/>
      <c r="BV217" s="800"/>
      <c r="BW217" s="800"/>
      <c r="BX217" s="800"/>
      <c r="BY217" s="800"/>
      <c r="BZ217" s="800"/>
      <c r="CA217" s="800"/>
      <c r="CB217" s="800"/>
      <c r="CC217" s="800"/>
      <c r="CD217" s="800"/>
      <c r="CE217" s="800"/>
      <c r="CF217" s="800"/>
      <c r="CG217" s="800"/>
      <c r="CH217" s="800"/>
      <c r="CI217" s="800"/>
      <c r="CJ217" s="800"/>
      <c r="CK217" s="116" t="s">
        <v>111</v>
      </c>
      <c r="CL217" s="116"/>
      <c r="CM217" s="116"/>
      <c r="CN217" s="117"/>
      <c r="CQ217" s="123">
        <f>基本事項!N89</f>
        <v>0</v>
      </c>
      <c r="CR217" s="91" t="str">
        <f>IF(CQ217&lt;32516,"昭和","平成")</f>
        <v>昭和</v>
      </c>
      <c r="CS217" s="92">
        <f>IF(CQ217&lt;32516,YEAR(CQ217)-1925,YEAR(CQ217)-1988)</f>
        <v>-25</v>
      </c>
      <c r="CT217" s="91">
        <f>IF(AND(CS217&gt;1,CS217&lt;10),DBCS(CS217),IF(CS217=1,"元",CS217))</f>
        <v>-25</v>
      </c>
    </row>
    <row r="218" spans="2:98" ht="36" customHeight="1" x14ac:dyDescent="0.4">
      <c r="B218" s="780" t="s">
        <v>225</v>
      </c>
      <c r="C218" s="781"/>
      <c r="D218" s="781"/>
      <c r="E218" s="781"/>
      <c r="F218" s="781"/>
      <c r="G218" s="781"/>
      <c r="H218" s="781"/>
      <c r="I218" s="781"/>
      <c r="J218" s="781"/>
      <c r="K218" s="781"/>
      <c r="L218" s="781"/>
      <c r="M218" s="781"/>
      <c r="N218" s="781"/>
      <c r="O218" s="781"/>
      <c r="P218" s="781"/>
      <c r="Q218" s="781"/>
      <c r="R218" s="782"/>
      <c r="S218" s="804" t="str">
        <f>IF(基本事項!N91="","",基本事項!N91)</f>
        <v/>
      </c>
      <c r="T218" s="805"/>
      <c r="U218" s="805"/>
      <c r="V218" s="805"/>
      <c r="W218" s="805"/>
      <c r="X218" s="805"/>
      <c r="Y218" s="805"/>
      <c r="Z218" s="805"/>
      <c r="AA218" s="805"/>
      <c r="AB218" s="805"/>
      <c r="AC218" s="805"/>
      <c r="AD218" s="805"/>
      <c r="AE218" s="805"/>
      <c r="AF218" s="805"/>
      <c r="AG218" s="805"/>
      <c r="AH218" s="805"/>
      <c r="AI218" s="805"/>
      <c r="AJ218" s="805"/>
      <c r="AK218" s="805"/>
      <c r="AL218" s="805"/>
      <c r="AM218" s="805"/>
      <c r="AN218" s="805"/>
      <c r="AO218" s="805"/>
      <c r="AP218" s="805"/>
      <c r="AQ218" s="805"/>
      <c r="AR218" s="805"/>
      <c r="AS218" s="805"/>
      <c r="AT218" s="805"/>
      <c r="AU218" s="805"/>
      <c r="AV218" s="805"/>
      <c r="AW218" s="805"/>
      <c r="AX218" s="805"/>
      <c r="AY218" s="805"/>
      <c r="AZ218" s="805"/>
      <c r="BA218" s="805"/>
      <c r="BB218" s="805"/>
      <c r="BC218" s="805"/>
      <c r="BD218" s="805"/>
      <c r="BE218" s="805"/>
      <c r="BF218" s="805"/>
      <c r="BG218" s="805"/>
      <c r="BH218" s="805"/>
      <c r="BI218" s="805"/>
      <c r="BJ218" s="805"/>
      <c r="BK218" s="805"/>
      <c r="BL218" s="805"/>
      <c r="BM218" s="805"/>
      <c r="BN218" s="805"/>
      <c r="BO218" s="805"/>
      <c r="BP218" s="805"/>
      <c r="BQ218" s="805"/>
      <c r="BR218" s="805"/>
      <c r="BS218" s="805"/>
      <c r="BT218" s="805"/>
      <c r="BU218" s="805"/>
      <c r="BV218" s="805"/>
      <c r="BW218" s="805"/>
      <c r="BX218" s="805"/>
      <c r="BY218" s="805"/>
      <c r="BZ218" s="805"/>
      <c r="CA218" s="805"/>
      <c r="CB218" s="805"/>
      <c r="CC218" s="805"/>
      <c r="CD218" s="805"/>
      <c r="CE218" s="805"/>
      <c r="CF218" s="805"/>
      <c r="CG218" s="805"/>
      <c r="CH218" s="805"/>
      <c r="CI218" s="805"/>
      <c r="CJ218" s="805"/>
      <c r="CK218" s="805"/>
      <c r="CL218" s="805"/>
      <c r="CM218" s="805"/>
      <c r="CN218" s="806"/>
      <c r="CQ218" s="100"/>
      <c r="CR218" s="91"/>
      <c r="CS218" s="92"/>
      <c r="CT218" s="91"/>
    </row>
    <row r="219" spans="2:98" ht="21" customHeight="1" x14ac:dyDescent="0.4">
      <c r="B219" s="780" t="s">
        <v>227</v>
      </c>
      <c r="C219" s="781"/>
      <c r="D219" s="781"/>
      <c r="E219" s="781"/>
      <c r="F219" s="781"/>
      <c r="G219" s="781"/>
      <c r="H219" s="781"/>
      <c r="I219" s="781"/>
      <c r="J219" s="781"/>
      <c r="K219" s="781"/>
      <c r="L219" s="781"/>
      <c r="M219" s="781"/>
      <c r="N219" s="781"/>
      <c r="O219" s="781"/>
      <c r="P219" s="781"/>
      <c r="Q219" s="781"/>
      <c r="R219" s="782"/>
      <c r="S219" s="789"/>
      <c r="T219" s="790"/>
      <c r="U219" s="807" t="str">
        <f>IF(基本事項!N$4="","",基本事項!N$4)</f>
        <v/>
      </c>
      <c r="V219" s="807"/>
      <c r="W219" s="807"/>
      <c r="X219" s="807"/>
      <c r="Y219" s="807"/>
      <c r="Z219" s="807"/>
      <c r="AA219" s="807"/>
      <c r="AB219" s="807"/>
      <c r="AC219" s="807"/>
      <c r="AD219" s="807"/>
      <c r="AE219" s="807"/>
      <c r="AF219" s="807"/>
      <c r="AG219" s="807"/>
      <c r="AH219" s="807"/>
      <c r="AI219" s="807"/>
      <c r="AJ219" s="807"/>
      <c r="AK219" s="807"/>
      <c r="AL219" s="807"/>
      <c r="AM219" s="807"/>
      <c r="AN219" s="807"/>
      <c r="AO219" s="807"/>
      <c r="AP219" s="807"/>
      <c r="AQ219" s="807"/>
      <c r="AR219" s="807"/>
      <c r="AS219" s="807"/>
      <c r="AT219" s="807"/>
      <c r="AU219" s="807"/>
      <c r="AV219" s="807"/>
      <c r="AW219" s="144"/>
      <c r="AX219" s="791"/>
      <c r="AY219" s="791"/>
      <c r="AZ219" s="791"/>
      <c r="BA219" s="791"/>
      <c r="BB219" s="791"/>
      <c r="BC219" s="791"/>
      <c r="BD219" s="791"/>
      <c r="BE219" s="791"/>
      <c r="BF219" s="791"/>
      <c r="BG219" s="791"/>
      <c r="BH219" s="791"/>
      <c r="BI219" s="791"/>
      <c r="BJ219" s="791"/>
      <c r="BK219" s="791"/>
      <c r="BL219" s="791"/>
      <c r="BM219" s="791"/>
      <c r="BN219" s="791"/>
      <c r="BO219" s="791"/>
      <c r="BP219" s="791"/>
      <c r="BQ219" s="791"/>
      <c r="BR219" s="791"/>
      <c r="BS219" s="791"/>
      <c r="BT219" s="791"/>
      <c r="BU219" s="791"/>
      <c r="BV219" s="791"/>
      <c r="BW219" s="791"/>
      <c r="BX219" s="791"/>
      <c r="BY219" s="791"/>
      <c r="BZ219" s="791"/>
      <c r="CA219" s="791"/>
      <c r="CB219" s="791"/>
      <c r="CC219" s="791"/>
      <c r="CD219" s="791"/>
      <c r="CE219" s="791"/>
      <c r="CF219" s="791"/>
      <c r="CG219" s="791"/>
      <c r="CH219" s="791"/>
      <c r="CI219" s="791"/>
      <c r="CJ219" s="791"/>
      <c r="CK219" s="791"/>
      <c r="CL219" s="791"/>
      <c r="CM219" s="791"/>
      <c r="CN219" s="808"/>
    </row>
    <row r="220" spans="2:98" ht="21" customHeight="1" x14ac:dyDescent="0.4">
      <c r="B220" s="783"/>
      <c r="C220" s="784"/>
      <c r="D220" s="784"/>
      <c r="E220" s="784"/>
      <c r="F220" s="784"/>
      <c r="G220" s="784"/>
      <c r="H220" s="784"/>
      <c r="I220" s="784"/>
      <c r="J220" s="784"/>
      <c r="K220" s="784"/>
      <c r="L220" s="784"/>
      <c r="M220" s="784"/>
      <c r="N220" s="784"/>
      <c r="O220" s="784"/>
      <c r="P220" s="784"/>
      <c r="Q220" s="784"/>
      <c r="R220" s="785"/>
      <c r="S220" s="52"/>
      <c r="T220" s="53"/>
      <c r="U220" s="119" t="s">
        <v>226</v>
      </c>
      <c r="V220" s="119"/>
      <c r="W220" s="119"/>
      <c r="X220" s="119"/>
      <c r="Y220" s="119"/>
      <c r="Z220" s="119"/>
      <c r="AA220" s="119"/>
      <c r="AB220" s="119"/>
      <c r="AC220" s="119"/>
      <c r="AD220" s="120"/>
      <c r="AE220" s="119"/>
      <c r="AF220" s="119"/>
      <c r="AG220" s="119"/>
      <c r="AH220" s="119"/>
      <c r="AI220" s="119"/>
      <c r="AJ220" s="119"/>
      <c r="AK220" s="119"/>
      <c r="AL220" s="119"/>
      <c r="AM220" s="119"/>
      <c r="AN220" s="119"/>
      <c r="AO220" s="809"/>
      <c r="AP220" s="809"/>
      <c r="AQ220" s="809"/>
      <c r="AR220" s="809"/>
      <c r="AS220" s="809"/>
      <c r="AT220" s="809"/>
      <c r="AU220" s="809"/>
      <c r="AV220" s="809"/>
      <c r="AW220" s="809"/>
      <c r="AX220" s="809"/>
      <c r="AY220" s="809"/>
      <c r="AZ220" s="809"/>
      <c r="BA220" s="809"/>
      <c r="BB220" s="809"/>
      <c r="BC220" s="809"/>
      <c r="BD220" s="809"/>
      <c r="BE220" s="809"/>
      <c r="BF220" s="809"/>
      <c r="BG220" s="809"/>
      <c r="BH220" s="809"/>
      <c r="BI220" s="809"/>
      <c r="BJ220" s="809"/>
      <c r="BK220" s="809"/>
      <c r="BL220" s="809"/>
      <c r="BM220" s="809"/>
      <c r="BN220" s="809"/>
      <c r="BO220" s="809"/>
      <c r="BP220" s="809"/>
      <c r="BQ220" s="809"/>
      <c r="BR220" s="809"/>
      <c r="BS220" s="809"/>
      <c r="BT220" s="809"/>
      <c r="BU220" s="809"/>
      <c r="BV220" s="809"/>
      <c r="BW220" s="809"/>
      <c r="BX220" s="809"/>
      <c r="BY220" s="809"/>
      <c r="BZ220" s="809"/>
      <c r="CA220" s="809"/>
      <c r="CB220" s="809"/>
      <c r="CC220" s="809"/>
      <c r="CD220" s="809"/>
      <c r="CE220" s="809"/>
      <c r="CF220" s="809"/>
      <c r="CG220" s="809"/>
      <c r="CH220" s="809"/>
      <c r="CI220" s="809"/>
      <c r="CJ220" s="809"/>
      <c r="CK220" s="809"/>
      <c r="CL220" s="107" t="s">
        <v>111</v>
      </c>
      <c r="CM220" s="107"/>
      <c r="CN220" s="108"/>
    </row>
    <row r="221" spans="2:98" ht="21" customHeight="1" x14ac:dyDescent="0.4">
      <c r="B221" s="783"/>
      <c r="C221" s="784"/>
      <c r="D221" s="784"/>
      <c r="E221" s="784"/>
      <c r="F221" s="784"/>
      <c r="G221" s="784"/>
      <c r="H221" s="784"/>
      <c r="I221" s="784"/>
      <c r="J221" s="784"/>
      <c r="K221" s="784"/>
      <c r="L221" s="784"/>
      <c r="M221" s="784"/>
      <c r="N221" s="784"/>
      <c r="O221" s="784"/>
      <c r="P221" s="784"/>
      <c r="Q221" s="784"/>
      <c r="R221" s="785"/>
      <c r="S221" s="789"/>
      <c r="T221" s="790"/>
      <c r="U221" s="807" t="str">
        <f>IF(OR(基本事項!N$4="",AX221=""),"",基本事項!N$4)</f>
        <v/>
      </c>
      <c r="V221" s="807"/>
      <c r="W221" s="807"/>
      <c r="X221" s="807"/>
      <c r="Y221" s="807"/>
      <c r="Z221" s="807"/>
      <c r="AA221" s="807"/>
      <c r="AB221" s="807"/>
      <c r="AC221" s="807"/>
      <c r="AD221" s="807"/>
      <c r="AE221" s="807"/>
      <c r="AF221" s="807"/>
      <c r="AG221" s="807"/>
      <c r="AH221" s="807"/>
      <c r="AI221" s="807"/>
      <c r="AJ221" s="807"/>
      <c r="AK221" s="807"/>
      <c r="AL221" s="807"/>
      <c r="AM221" s="807"/>
      <c r="AN221" s="807"/>
      <c r="AO221" s="807"/>
      <c r="AP221" s="807"/>
      <c r="AQ221" s="807"/>
      <c r="AR221" s="807"/>
      <c r="AS221" s="807"/>
      <c r="AT221" s="807"/>
      <c r="AU221" s="807"/>
      <c r="AV221" s="807"/>
      <c r="AW221" s="144"/>
      <c r="AX221" s="791"/>
      <c r="AY221" s="791"/>
      <c r="AZ221" s="791"/>
      <c r="BA221" s="791"/>
      <c r="BB221" s="791"/>
      <c r="BC221" s="791"/>
      <c r="BD221" s="791"/>
      <c r="BE221" s="791"/>
      <c r="BF221" s="791"/>
      <c r="BG221" s="791"/>
      <c r="BH221" s="791"/>
      <c r="BI221" s="791"/>
      <c r="BJ221" s="791"/>
      <c r="BK221" s="791"/>
      <c r="BL221" s="791"/>
      <c r="BM221" s="791"/>
      <c r="BN221" s="791"/>
      <c r="BO221" s="791"/>
      <c r="BP221" s="791"/>
      <c r="BQ221" s="791"/>
      <c r="BR221" s="791"/>
      <c r="BS221" s="791"/>
      <c r="BT221" s="791"/>
      <c r="BU221" s="791"/>
      <c r="BV221" s="791"/>
      <c r="BW221" s="791"/>
      <c r="BX221" s="791"/>
      <c r="BY221" s="791"/>
      <c r="BZ221" s="791"/>
      <c r="CA221" s="791"/>
      <c r="CB221" s="791"/>
      <c r="CC221" s="791"/>
      <c r="CD221" s="791"/>
      <c r="CE221" s="791"/>
      <c r="CF221" s="791"/>
      <c r="CG221" s="791"/>
      <c r="CH221" s="791"/>
      <c r="CI221" s="791"/>
      <c r="CJ221" s="791"/>
      <c r="CK221" s="791"/>
      <c r="CL221" s="791"/>
      <c r="CM221" s="791"/>
      <c r="CN221" s="808"/>
    </row>
    <row r="222" spans="2:98" ht="21" customHeight="1" x14ac:dyDescent="0.4">
      <c r="B222" s="783"/>
      <c r="C222" s="784"/>
      <c r="D222" s="784"/>
      <c r="E222" s="784"/>
      <c r="F222" s="784"/>
      <c r="G222" s="784"/>
      <c r="H222" s="784"/>
      <c r="I222" s="784"/>
      <c r="J222" s="784"/>
      <c r="K222" s="784"/>
      <c r="L222" s="784"/>
      <c r="M222" s="784"/>
      <c r="N222" s="784"/>
      <c r="O222" s="784"/>
      <c r="P222" s="784"/>
      <c r="Q222" s="784"/>
      <c r="R222" s="785"/>
      <c r="S222" s="52"/>
      <c r="T222" s="53"/>
      <c r="U222" s="119" t="s">
        <v>226</v>
      </c>
      <c r="V222" s="119"/>
      <c r="W222" s="119"/>
      <c r="X222" s="119"/>
      <c r="Y222" s="119"/>
      <c r="Z222" s="119"/>
      <c r="AA222" s="119"/>
      <c r="AB222" s="119"/>
      <c r="AC222" s="119"/>
      <c r="AD222" s="120"/>
      <c r="AE222" s="119"/>
      <c r="AF222" s="119"/>
      <c r="AG222" s="119"/>
      <c r="AH222" s="119"/>
      <c r="AI222" s="119"/>
      <c r="AJ222" s="119"/>
      <c r="AK222" s="119"/>
      <c r="AL222" s="119"/>
      <c r="AM222" s="119"/>
      <c r="AN222" s="119"/>
      <c r="AO222" s="809"/>
      <c r="AP222" s="809"/>
      <c r="AQ222" s="809"/>
      <c r="AR222" s="809"/>
      <c r="AS222" s="809"/>
      <c r="AT222" s="809"/>
      <c r="AU222" s="809"/>
      <c r="AV222" s="809"/>
      <c r="AW222" s="809"/>
      <c r="AX222" s="809"/>
      <c r="AY222" s="809"/>
      <c r="AZ222" s="809"/>
      <c r="BA222" s="809"/>
      <c r="BB222" s="809"/>
      <c r="BC222" s="809"/>
      <c r="BD222" s="809"/>
      <c r="BE222" s="809"/>
      <c r="BF222" s="809"/>
      <c r="BG222" s="809"/>
      <c r="BH222" s="809"/>
      <c r="BI222" s="809"/>
      <c r="BJ222" s="809"/>
      <c r="BK222" s="809"/>
      <c r="BL222" s="809"/>
      <c r="BM222" s="809"/>
      <c r="BN222" s="809"/>
      <c r="BO222" s="809"/>
      <c r="BP222" s="809"/>
      <c r="BQ222" s="809"/>
      <c r="BR222" s="809"/>
      <c r="BS222" s="809"/>
      <c r="BT222" s="809"/>
      <c r="BU222" s="809"/>
      <c r="BV222" s="809"/>
      <c r="BW222" s="809"/>
      <c r="BX222" s="809"/>
      <c r="BY222" s="809"/>
      <c r="BZ222" s="809"/>
      <c r="CA222" s="809"/>
      <c r="CB222" s="809"/>
      <c r="CC222" s="809"/>
      <c r="CD222" s="809"/>
      <c r="CE222" s="809"/>
      <c r="CF222" s="809"/>
      <c r="CG222" s="809"/>
      <c r="CH222" s="809"/>
      <c r="CI222" s="809"/>
      <c r="CJ222" s="809"/>
      <c r="CK222" s="809"/>
      <c r="CL222" s="107" t="s">
        <v>111</v>
      </c>
      <c r="CM222" s="107"/>
      <c r="CN222" s="108"/>
    </row>
    <row r="223" spans="2:98" ht="21" customHeight="1" x14ac:dyDescent="0.4">
      <c r="B223" s="783"/>
      <c r="C223" s="784"/>
      <c r="D223" s="784"/>
      <c r="E223" s="784"/>
      <c r="F223" s="784"/>
      <c r="G223" s="784"/>
      <c r="H223" s="784"/>
      <c r="I223" s="784"/>
      <c r="J223" s="784"/>
      <c r="K223" s="784"/>
      <c r="L223" s="784"/>
      <c r="M223" s="784"/>
      <c r="N223" s="784"/>
      <c r="O223" s="784"/>
      <c r="P223" s="784"/>
      <c r="Q223" s="784"/>
      <c r="R223" s="785"/>
      <c r="S223" s="789"/>
      <c r="T223" s="790"/>
      <c r="U223" s="807" t="str">
        <f>IF(OR(基本事項!N$4="",AX223=""),"",基本事項!N$4)</f>
        <v/>
      </c>
      <c r="V223" s="807"/>
      <c r="W223" s="807"/>
      <c r="X223" s="807"/>
      <c r="Y223" s="807"/>
      <c r="Z223" s="807"/>
      <c r="AA223" s="807"/>
      <c r="AB223" s="807"/>
      <c r="AC223" s="807"/>
      <c r="AD223" s="807"/>
      <c r="AE223" s="807"/>
      <c r="AF223" s="807"/>
      <c r="AG223" s="807"/>
      <c r="AH223" s="807"/>
      <c r="AI223" s="807"/>
      <c r="AJ223" s="807"/>
      <c r="AK223" s="807"/>
      <c r="AL223" s="807"/>
      <c r="AM223" s="807"/>
      <c r="AN223" s="807"/>
      <c r="AO223" s="807"/>
      <c r="AP223" s="807"/>
      <c r="AQ223" s="807"/>
      <c r="AR223" s="807"/>
      <c r="AS223" s="807"/>
      <c r="AT223" s="807"/>
      <c r="AU223" s="807"/>
      <c r="AV223" s="807"/>
      <c r="AW223" s="144"/>
      <c r="AX223" s="791"/>
      <c r="AY223" s="791"/>
      <c r="AZ223" s="791"/>
      <c r="BA223" s="791"/>
      <c r="BB223" s="791"/>
      <c r="BC223" s="791"/>
      <c r="BD223" s="791"/>
      <c r="BE223" s="791"/>
      <c r="BF223" s="791"/>
      <c r="BG223" s="791"/>
      <c r="BH223" s="791"/>
      <c r="BI223" s="791"/>
      <c r="BJ223" s="791"/>
      <c r="BK223" s="791"/>
      <c r="BL223" s="791"/>
      <c r="BM223" s="791"/>
      <c r="BN223" s="791"/>
      <c r="BO223" s="791"/>
      <c r="BP223" s="791"/>
      <c r="BQ223" s="791"/>
      <c r="BR223" s="791"/>
      <c r="BS223" s="791"/>
      <c r="BT223" s="791"/>
      <c r="BU223" s="791"/>
      <c r="BV223" s="791"/>
      <c r="BW223" s="791"/>
      <c r="BX223" s="791"/>
      <c r="BY223" s="791"/>
      <c r="BZ223" s="791"/>
      <c r="CA223" s="791"/>
      <c r="CB223" s="791"/>
      <c r="CC223" s="791"/>
      <c r="CD223" s="791"/>
      <c r="CE223" s="791"/>
      <c r="CF223" s="791"/>
      <c r="CG223" s="791"/>
      <c r="CH223" s="791"/>
      <c r="CI223" s="791"/>
      <c r="CJ223" s="791"/>
      <c r="CK223" s="791"/>
      <c r="CL223" s="791"/>
      <c r="CM223" s="791"/>
      <c r="CN223" s="808"/>
    </row>
    <row r="224" spans="2:98" ht="21" customHeight="1" x14ac:dyDescent="0.4">
      <c r="B224" s="786"/>
      <c r="C224" s="787"/>
      <c r="D224" s="787"/>
      <c r="E224" s="787"/>
      <c r="F224" s="787"/>
      <c r="G224" s="787"/>
      <c r="H224" s="787"/>
      <c r="I224" s="787"/>
      <c r="J224" s="787"/>
      <c r="K224" s="787"/>
      <c r="L224" s="787"/>
      <c r="M224" s="787"/>
      <c r="N224" s="787"/>
      <c r="O224" s="787"/>
      <c r="P224" s="787"/>
      <c r="Q224" s="787"/>
      <c r="R224" s="788"/>
      <c r="S224" s="52"/>
      <c r="T224" s="53"/>
      <c r="U224" s="119" t="s">
        <v>226</v>
      </c>
      <c r="V224" s="119"/>
      <c r="W224" s="119"/>
      <c r="X224" s="119"/>
      <c r="Y224" s="119"/>
      <c r="Z224" s="119"/>
      <c r="AA224" s="119"/>
      <c r="AB224" s="119"/>
      <c r="AC224" s="119"/>
      <c r="AD224" s="120"/>
      <c r="AE224" s="119"/>
      <c r="AF224" s="119"/>
      <c r="AG224" s="119"/>
      <c r="AH224" s="119"/>
      <c r="AI224" s="119"/>
      <c r="AJ224" s="119"/>
      <c r="AK224" s="119"/>
      <c r="AL224" s="119"/>
      <c r="AM224" s="119"/>
      <c r="AN224" s="119"/>
      <c r="AO224" s="809"/>
      <c r="AP224" s="809"/>
      <c r="AQ224" s="809"/>
      <c r="AR224" s="809"/>
      <c r="AS224" s="809"/>
      <c r="AT224" s="809"/>
      <c r="AU224" s="809"/>
      <c r="AV224" s="809"/>
      <c r="AW224" s="809"/>
      <c r="AX224" s="809"/>
      <c r="AY224" s="809"/>
      <c r="AZ224" s="809"/>
      <c r="BA224" s="809"/>
      <c r="BB224" s="809"/>
      <c r="BC224" s="809"/>
      <c r="BD224" s="809"/>
      <c r="BE224" s="809"/>
      <c r="BF224" s="809"/>
      <c r="BG224" s="809"/>
      <c r="BH224" s="809"/>
      <c r="BI224" s="809"/>
      <c r="BJ224" s="809"/>
      <c r="BK224" s="809"/>
      <c r="BL224" s="809"/>
      <c r="BM224" s="809"/>
      <c r="BN224" s="809"/>
      <c r="BO224" s="809"/>
      <c r="BP224" s="809"/>
      <c r="BQ224" s="809"/>
      <c r="BR224" s="809"/>
      <c r="BS224" s="809"/>
      <c r="BT224" s="809"/>
      <c r="BU224" s="809"/>
      <c r="BV224" s="809"/>
      <c r="BW224" s="809"/>
      <c r="BX224" s="809"/>
      <c r="BY224" s="809"/>
      <c r="BZ224" s="809"/>
      <c r="CA224" s="809"/>
      <c r="CB224" s="809"/>
      <c r="CC224" s="809"/>
      <c r="CD224" s="809"/>
      <c r="CE224" s="809"/>
      <c r="CF224" s="809"/>
      <c r="CG224" s="809"/>
      <c r="CH224" s="809"/>
      <c r="CI224" s="809"/>
      <c r="CJ224" s="809"/>
      <c r="CK224" s="809"/>
      <c r="CL224" s="107" t="s">
        <v>111</v>
      </c>
      <c r="CM224" s="107"/>
      <c r="CN224" s="108"/>
    </row>
    <row r="225" spans="1:98" ht="36" customHeight="1" x14ac:dyDescent="0.4">
      <c r="B225" s="793" t="s">
        <v>251</v>
      </c>
      <c r="C225" s="794"/>
      <c r="D225" s="794"/>
      <c r="E225" s="794"/>
      <c r="F225" s="794"/>
      <c r="G225" s="794"/>
      <c r="H225" s="794"/>
      <c r="I225" s="794"/>
      <c r="J225" s="794"/>
      <c r="K225" s="794"/>
      <c r="L225" s="794"/>
      <c r="M225" s="794"/>
      <c r="N225" s="794"/>
      <c r="O225" s="794"/>
      <c r="P225" s="794"/>
      <c r="Q225" s="794"/>
      <c r="R225" s="795"/>
      <c r="S225" s="132"/>
      <c r="T225" s="116"/>
      <c r="U225" s="796"/>
      <c r="V225" s="796"/>
      <c r="W225" s="796"/>
      <c r="X225" s="796"/>
      <c r="Y225" s="796"/>
      <c r="Z225" s="796"/>
      <c r="AA225" s="796"/>
      <c r="AB225" s="796"/>
      <c r="AC225" s="796"/>
      <c r="AD225" s="796"/>
      <c r="AE225" s="796"/>
      <c r="AF225" s="796"/>
      <c r="AG225" s="796"/>
      <c r="AH225" s="796"/>
      <c r="AI225" s="796"/>
      <c r="AJ225" s="796"/>
      <c r="AK225" s="796"/>
      <c r="AL225" s="796"/>
      <c r="AM225" s="796"/>
      <c r="AN225" s="797" t="s">
        <v>171</v>
      </c>
      <c r="AO225" s="797"/>
      <c r="AP225" s="797"/>
      <c r="AQ225" s="797"/>
      <c r="AR225" s="798" t="str">
        <f>IF(CQ204=0,"",EOMONTH(CQ204,-1))</f>
        <v/>
      </c>
      <c r="AS225" s="798"/>
      <c r="AT225" s="798"/>
      <c r="AU225" s="798"/>
      <c r="AV225" s="798"/>
      <c r="AW225" s="798"/>
      <c r="AX225" s="798"/>
      <c r="AY225" s="798"/>
      <c r="AZ225" s="798"/>
      <c r="BA225" s="798"/>
      <c r="BB225" s="798"/>
      <c r="BC225" s="798"/>
      <c r="BD225" s="798"/>
      <c r="BE225" s="798"/>
      <c r="BF225" s="798"/>
      <c r="BG225" s="798"/>
      <c r="BH225" s="798"/>
      <c r="BI225" s="798"/>
      <c r="BJ225" s="798"/>
      <c r="BK225" s="116"/>
      <c r="BL225" s="116"/>
      <c r="BM225" s="799" t="s">
        <v>110</v>
      </c>
      <c r="BN225" s="799"/>
      <c r="BO225" s="799"/>
      <c r="BP225" s="800" t="str">
        <f>IF(AR225="","　年　　月間",IF(CQ225&lt;10,DBCS(CQ225),CQ225)&amp;"年"&amp;IF(CR225&lt;10,DBCS(CR225),CR225)&amp;"月間")</f>
        <v>　年　　月間</v>
      </c>
      <c r="BQ225" s="800"/>
      <c r="BR225" s="800"/>
      <c r="BS225" s="800"/>
      <c r="BT225" s="800"/>
      <c r="BU225" s="800"/>
      <c r="BV225" s="800"/>
      <c r="BW225" s="800"/>
      <c r="BX225" s="800"/>
      <c r="BY225" s="800"/>
      <c r="BZ225" s="800"/>
      <c r="CA225" s="800"/>
      <c r="CB225" s="800"/>
      <c r="CC225" s="800"/>
      <c r="CD225" s="800"/>
      <c r="CE225" s="800"/>
      <c r="CF225" s="800"/>
      <c r="CG225" s="800"/>
      <c r="CH225" s="800"/>
      <c r="CI225" s="800"/>
      <c r="CJ225" s="800"/>
      <c r="CK225" s="800"/>
      <c r="CL225" s="797" t="s">
        <v>111</v>
      </c>
      <c r="CM225" s="797"/>
      <c r="CN225" s="801"/>
      <c r="CQ225" s="100" t="e">
        <f>DATEDIF(U225,AR225,"Y")</f>
        <v>#VALUE!</v>
      </c>
      <c r="CR225" s="91" t="e">
        <f>DATEDIF(U225,AR225,"YM")</f>
        <v>#VALUE!</v>
      </c>
      <c r="CS225" s="92"/>
      <c r="CT225" s="91"/>
    </row>
    <row r="226" spans="1:98" ht="36" customHeight="1" x14ac:dyDescent="0.4">
      <c r="B226" s="793" t="s">
        <v>249</v>
      </c>
      <c r="C226" s="794"/>
      <c r="D226" s="794"/>
      <c r="E226" s="794"/>
      <c r="F226" s="794"/>
      <c r="G226" s="794"/>
      <c r="H226" s="794"/>
      <c r="I226" s="794"/>
      <c r="J226" s="794"/>
      <c r="K226" s="794"/>
      <c r="L226" s="794"/>
      <c r="M226" s="794"/>
      <c r="N226" s="794"/>
      <c r="O226" s="794"/>
      <c r="P226" s="794"/>
      <c r="Q226" s="794"/>
      <c r="R226" s="795"/>
      <c r="S226" s="132"/>
      <c r="T226" s="116"/>
      <c r="U226" s="802"/>
      <c r="V226" s="802"/>
      <c r="W226" s="802"/>
      <c r="X226" s="802"/>
      <c r="Y226" s="802"/>
      <c r="Z226" s="802"/>
      <c r="AA226" s="802"/>
      <c r="AB226" s="802"/>
      <c r="AC226" s="802"/>
      <c r="AD226" s="802"/>
      <c r="AE226" s="802"/>
      <c r="AF226" s="802"/>
      <c r="AG226" s="802"/>
      <c r="AH226" s="802"/>
      <c r="AI226" s="802"/>
      <c r="AJ226" s="802"/>
      <c r="AK226" s="802"/>
      <c r="AL226" s="802"/>
      <c r="AM226" s="802"/>
      <c r="AN226" s="803" t="s">
        <v>123</v>
      </c>
      <c r="AO226" s="803"/>
      <c r="AP226" s="803"/>
      <c r="AQ226" s="803"/>
      <c r="AR226" s="134"/>
      <c r="AS226" s="134"/>
      <c r="AT226" s="134"/>
      <c r="AU226" s="134"/>
      <c r="AV226" s="134"/>
      <c r="AW226" s="134"/>
      <c r="AX226" s="134"/>
      <c r="AY226" s="134"/>
      <c r="AZ226" s="134"/>
      <c r="BA226" s="134"/>
      <c r="BB226" s="134"/>
      <c r="BC226" s="134"/>
      <c r="BD226" s="134"/>
      <c r="BE226" s="134"/>
      <c r="BF226" s="134"/>
      <c r="BG226" s="134"/>
      <c r="BH226" s="134"/>
      <c r="BI226" s="134"/>
      <c r="BJ226" s="134"/>
      <c r="BK226" s="116"/>
      <c r="BL226" s="116"/>
      <c r="BM226" s="116"/>
      <c r="BN226" s="116"/>
      <c r="BO226" s="116"/>
      <c r="BP226" s="116"/>
      <c r="BQ226" s="116"/>
      <c r="BR226" s="116"/>
      <c r="BS226" s="116"/>
      <c r="BT226" s="116"/>
      <c r="BU226" s="116"/>
      <c r="BV226" s="116"/>
      <c r="BW226" s="116"/>
      <c r="BX226" s="116"/>
      <c r="BY226" s="116"/>
      <c r="BZ226" s="116"/>
      <c r="CA226" s="116"/>
      <c r="CB226" s="116"/>
      <c r="CC226" s="116"/>
      <c r="CD226" s="116"/>
      <c r="CE226" s="116"/>
      <c r="CF226" s="116"/>
      <c r="CG226" s="116"/>
      <c r="CH226" s="116"/>
      <c r="CI226" s="116"/>
      <c r="CJ226" s="116"/>
      <c r="CK226" s="116"/>
      <c r="CL226" s="115"/>
      <c r="CM226" s="115"/>
      <c r="CN226" s="133"/>
      <c r="CQ226" s="136" t="e">
        <f>DATEDIF(U225,AR225,"D")</f>
        <v>#VALUE!</v>
      </c>
      <c r="CR226" s="135" t="s">
        <v>250</v>
      </c>
      <c r="CS226" s="92"/>
      <c r="CT226" s="91"/>
    </row>
    <row r="227" spans="1:98" ht="21" customHeight="1" x14ac:dyDescent="0.4">
      <c r="B227" s="780" t="s">
        <v>252</v>
      </c>
      <c r="C227" s="781"/>
      <c r="D227" s="781"/>
      <c r="E227" s="781"/>
      <c r="F227" s="781"/>
      <c r="G227" s="781"/>
      <c r="H227" s="781"/>
      <c r="I227" s="781"/>
      <c r="J227" s="781"/>
      <c r="K227" s="781"/>
      <c r="L227" s="781"/>
      <c r="M227" s="781"/>
      <c r="N227" s="781"/>
      <c r="O227" s="781"/>
      <c r="P227" s="781"/>
      <c r="Q227" s="781"/>
      <c r="R227" s="782"/>
      <c r="S227" s="789"/>
      <c r="T227" s="790"/>
      <c r="U227" s="144" t="s">
        <v>253</v>
      </c>
      <c r="V227" s="144"/>
      <c r="W227" s="144"/>
      <c r="X227" s="144"/>
      <c r="Y227" s="144"/>
      <c r="Z227" s="144"/>
      <c r="AA227" s="791"/>
      <c r="AB227" s="791"/>
      <c r="AC227" s="791"/>
      <c r="AD227" s="791"/>
      <c r="AE227" s="791"/>
      <c r="AF227" s="791"/>
      <c r="AG227" s="791"/>
      <c r="AH227" s="791"/>
      <c r="AI227" s="791"/>
      <c r="AJ227" s="791"/>
      <c r="AK227" s="791"/>
      <c r="AL227" s="791"/>
      <c r="AM227" s="791"/>
      <c r="AN227" s="791"/>
      <c r="AO227" s="791"/>
      <c r="AP227" s="791"/>
      <c r="AQ227" s="791"/>
      <c r="AR227" s="791"/>
      <c r="AS227" s="791"/>
      <c r="AT227" s="791"/>
      <c r="AU227" s="791"/>
      <c r="AV227" s="791"/>
      <c r="AW227" s="791"/>
      <c r="AX227" s="791"/>
      <c r="AY227" s="791"/>
      <c r="AZ227" s="791"/>
      <c r="BA227" s="791"/>
      <c r="BB227" s="791"/>
      <c r="BC227" s="791"/>
      <c r="BD227" s="791"/>
      <c r="BE227" s="791"/>
      <c r="BF227" s="791"/>
      <c r="BG227" s="791"/>
      <c r="BH227" s="791"/>
      <c r="BI227" s="791"/>
      <c r="BJ227" s="791"/>
      <c r="BK227" s="791"/>
      <c r="BL227" s="144" t="s">
        <v>254</v>
      </c>
      <c r="BM227" s="144"/>
      <c r="BN227" s="144"/>
      <c r="BO227" s="144"/>
      <c r="BP227" s="144"/>
      <c r="BQ227" s="144"/>
      <c r="BR227" s="144"/>
      <c r="BS227" s="144"/>
      <c r="BT227" s="144"/>
      <c r="BU227" s="144"/>
      <c r="BV227" s="144"/>
      <c r="BW227" s="144"/>
      <c r="BX227" s="144"/>
      <c r="BY227" s="144"/>
      <c r="BZ227" s="144"/>
      <c r="CA227" s="144"/>
      <c r="CB227" s="144"/>
      <c r="CC227" s="144"/>
      <c r="CD227" s="144"/>
      <c r="CE227" s="144"/>
      <c r="CF227" s="144"/>
      <c r="CG227" s="144"/>
      <c r="CH227" s="144"/>
      <c r="CI227" s="144"/>
      <c r="CJ227" s="144"/>
      <c r="CK227" s="144"/>
      <c r="CL227" s="144"/>
      <c r="CM227" s="144"/>
      <c r="CN227" s="145"/>
    </row>
    <row r="228" spans="1:98" ht="21" customHeight="1" x14ac:dyDescent="0.4">
      <c r="B228" s="783"/>
      <c r="C228" s="784"/>
      <c r="D228" s="784"/>
      <c r="E228" s="784"/>
      <c r="F228" s="784"/>
      <c r="G228" s="784"/>
      <c r="H228" s="784"/>
      <c r="I228" s="784"/>
      <c r="J228" s="784"/>
      <c r="K228" s="784"/>
      <c r="L228" s="784"/>
      <c r="M228" s="784"/>
      <c r="N228" s="784"/>
      <c r="O228" s="784"/>
      <c r="P228" s="784"/>
      <c r="Q228" s="784"/>
      <c r="R228" s="785"/>
      <c r="S228" s="52"/>
      <c r="T228" s="53"/>
      <c r="U228" s="792"/>
      <c r="V228" s="792"/>
      <c r="W228" s="792"/>
      <c r="X228" s="792"/>
      <c r="Y228" s="792"/>
      <c r="Z228" s="792"/>
      <c r="AA228" s="792"/>
      <c r="AB228" s="792"/>
      <c r="AC228" s="792"/>
      <c r="AD228" s="792"/>
      <c r="AE228" s="792"/>
      <c r="AF228" s="792"/>
      <c r="AG228" s="792"/>
      <c r="AH228" s="792"/>
      <c r="AI228" s="792"/>
      <c r="AJ228" s="792"/>
      <c r="AK228" s="792"/>
      <c r="AL228" s="792"/>
      <c r="AM228" s="792"/>
      <c r="AN228" s="792"/>
      <c r="AO228" s="792"/>
      <c r="AP228" s="792"/>
      <c r="AQ228" s="792"/>
      <c r="AR228" s="792"/>
      <c r="AS228" s="792"/>
      <c r="AT228" s="792"/>
      <c r="AU228" s="792"/>
      <c r="AV228" s="792"/>
      <c r="AW228" s="792"/>
      <c r="AX228" s="792"/>
      <c r="AY228" s="792"/>
      <c r="AZ228" s="792"/>
      <c r="BA228" s="792"/>
      <c r="BB228" s="792"/>
      <c r="BC228" s="792"/>
      <c r="BD228" s="792"/>
      <c r="BE228" s="792"/>
      <c r="BF228" s="792"/>
      <c r="BG228" s="792"/>
      <c r="BH228" s="792"/>
      <c r="BI228" s="792"/>
      <c r="BJ228" s="792"/>
      <c r="BK228" s="792"/>
      <c r="BL228" s="792"/>
      <c r="BM228" s="792"/>
      <c r="BN228" s="792"/>
      <c r="BO228" s="792"/>
      <c r="BP228" s="792"/>
      <c r="BQ228" s="792"/>
      <c r="BR228" s="792"/>
      <c r="BS228" s="792"/>
      <c r="BT228" s="792"/>
      <c r="BU228" s="792"/>
      <c r="BV228" s="792"/>
      <c r="BW228" s="792"/>
      <c r="BX228" s="792"/>
      <c r="BY228" s="792"/>
      <c r="BZ228" s="792"/>
      <c r="CA228" s="792"/>
      <c r="CB228" s="792"/>
      <c r="CC228" s="792"/>
      <c r="CD228" s="792"/>
      <c r="CE228" s="792"/>
      <c r="CF228" s="792"/>
      <c r="CG228" s="792"/>
      <c r="CH228" s="792"/>
      <c r="CI228" s="792"/>
      <c r="CJ228" s="792"/>
      <c r="CK228" s="792"/>
      <c r="CL228" s="792"/>
      <c r="CM228" s="792"/>
      <c r="CN228" s="108"/>
    </row>
    <row r="229" spans="1:98" ht="21" customHeight="1" x14ac:dyDescent="0.4">
      <c r="B229" s="783"/>
      <c r="C229" s="784"/>
      <c r="D229" s="784"/>
      <c r="E229" s="784"/>
      <c r="F229" s="784"/>
      <c r="G229" s="784"/>
      <c r="H229" s="784"/>
      <c r="I229" s="784"/>
      <c r="J229" s="784"/>
      <c r="K229" s="784"/>
      <c r="L229" s="784"/>
      <c r="M229" s="784"/>
      <c r="N229" s="784"/>
      <c r="O229" s="784"/>
      <c r="P229" s="784"/>
      <c r="Q229" s="784"/>
      <c r="R229" s="785"/>
      <c r="S229" s="789"/>
      <c r="T229" s="790"/>
      <c r="U229" s="144" t="s">
        <v>253</v>
      </c>
      <c r="V229" s="144"/>
      <c r="W229" s="144"/>
      <c r="X229" s="144"/>
      <c r="Y229" s="144"/>
      <c r="Z229" s="144"/>
      <c r="AA229" s="791"/>
      <c r="AB229" s="791"/>
      <c r="AC229" s="791"/>
      <c r="AD229" s="791"/>
      <c r="AE229" s="791"/>
      <c r="AF229" s="791"/>
      <c r="AG229" s="791"/>
      <c r="AH229" s="791"/>
      <c r="AI229" s="791"/>
      <c r="AJ229" s="791"/>
      <c r="AK229" s="791"/>
      <c r="AL229" s="791"/>
      <c r="AM229" s="791"/>
      <c r="AN229" s="791"/>
      <c r="AO229" s="791"/>
      <c r="AP229" s="791"/>
      <c r="AQ229" s="791"/>
      <c r="AR229" s="791"/>
      <c r="AS229" s="791"/>
      <c r="AT229" s="791"/>
      <c r="AU229" s="791"/>
      <c r="AV229" s="791"/>
      <c r="AW229" s="791"/>
      <c r="AX229" s="791"/>
      <c r="AY229" s="791"/>
      <c r="AZ229" s="791"/>
      <c r="BA229" s="791"/>
      <c r="BB229" s="791"/>
      <c r="BC229" s="791"/>
      <c r="BD229" s="791"/>
      <c r="BE229" s="791"/>
      <c r="BF229" s="791"/>
      <c r="BG229" s="791"/>
      <c r="BH229" s="791"/>
      <c r="BI229" s="791"/>
      <c r="BJ229" s="791"/>
      <c r="BK229" s="791"/>
      <c r="BL229" s="144" t="s">
        <v>254</v>
      </c>
      <c r="BM229" s="144"/>
      <c r="BN229" s="144"/>
      <c r="BO229" s="144"/>
      <c r="BP229" s="144"/>
      <c r="BQ229" s="144"/>
      <c r="BR229" s="144"/>
      <c r="BS229" s="144"/>
      <c r="BT229" s="144"/>
      <c r="BU229" s="144"/>
      <c r="BV229" s="144"/>
      <c r="BW229" s="144"/>
      <c r="BX229" s="144"/>
      <c r="BY229" s="144"/>
      <c r="BZ229" s="144"/>
      <c r="CA229" s="144"/>
      <c r="CB229" s="144"/>
      <c r="CC229" s="144"/>
      <c r="CD229" s="144"/>
      <c r="CE229" s="144"/>
      <c r="CF229" s="144"/>
      <c r="CG229" s="144"/>
      <c r="CH229" s="144"/>
      <c r="CI229" s="144"/>
      <c r="CJ229" s="144"/>
      <c r="CK229" s="144"/>
      <c r="CL229" s="144"/>
      <c r="CM229" s="144"/>
      <c r="CN229" s="145"/>
    </row>
    <row r="230" spans="1:98" ht="21" customHeight="1" x14ac:dyDescent="0.4">
      <c r="B230" s="783"/>
      <c r="C230" s="784"/>
      <c r="D230" s="784"/>
      <c r="E230" s="784"/>
      <c r="F230" s="784"/>
      <c r="G230" s="784"/>
      <c r="H230" s="784"/>
      <c r="I230" s="784"/>
      <c r="J230" s="784"/>
      <c r="K230" s="784"/>
      <c r="L230" s="784"/>
      <c r="M230" s="784"/>
      <c r="N230" s="784"/>
      <c r="O230" s="784"/>
      <c r="P230" s="784"/>
      <c r="Q230" s="784"/>
      <c r="R230" s="785"/>
      <c r="S230" s="52"/>
      <c r="T230" s="53"/>
      <c r="U230" s="792"/>
      <c r="V230" s="792"/>
      <c r="W230" s="792"/>
      <c r="X230" s="792"/>
      <c r="Y230" s="792"/>
      <c r="Z230" s="792"/>
      <c r="AA230" s="792"/>
      <c r="AB230" s="792"/>
      <c r="AC230" s="792"/>
      <c r="AD230" s="792"/>
      <c r="AE230" s="792"/>
      <c r="AF230" s="792"/>
      <c r="AG230" s="792"/>
      <c r="AH230" s="792"/>
      <c r="AI230" s="792"/>
      <c r="AJ230" s="792"/>
      <c r="AK230" s="792"/>
      <c r="AL230" s="792"/>
      <c r="AM230" s="792"/>
      <c r="AN230" s="792"/>
      <c r="AO230" s="792"/>
      <c r="AP230" s="792"/>
      <c r="AQ230" s="792"/>
      <c r="AR230" s="792"/>
      <c r="AS230" s="792"/>
      <c r="AT230" s="792"/>
      <c r="AU230" s="792"/>
      <c r="AV230" s="792"/>
      <c r="AW230" s="792"/>
      <c r="AX230" s="792"/>
      <c r="AY230" s="792"/>
      <c r="AZ230" s="792"/>
      <c r="BA230" s="792"/>
      <c r="BB230" s="792"/>
      <c r="BC230" s="792"/>
      <c r="BD230" s="792"/>
      <c r="BE230" s="792"/>
      <c r="BF230" s="792"/>
      <c r="BG230" s="792"/>
      <c r="BH230" s="792"/>
      <c r="BI230" s="792"/>
      <c r="BJ230" s="792"/>
      <c r="BK230" s="792"/>
      <c r="BL230" s="792"/>
      <c r="BM230" s="792"/>
      <c r="BN230" s="792"/>
      <c r="BO230" s="792"/>
      <c r="BP230" s="792"/>
      <c r="BQ230" s="792"/>
      <c r="BR230" s="792"/>
      <c r="BS230" s="792"/>
      <c r="BT230" s="792"/>
      <c r="BU230" s="792"/>
      <c r="BV230" s="792"/>
      <c r="BW230" s="792"/>
      <c r="BX230" s="792"/>
      <c r="BY230" s="792"/>
      <c r="BZ230" s="792"/>
      <c r="CA230" s="792"/>
      <c r="CB230" s="792"/>
      <c r="CC230" s="792"/>
      <c r="CD230" s="792"/>
      <c r="CE230" s="792"/>
      <c r="CF230" s="792"/>
      <c r="CG230" s="792"/>
      <c r="CH230" s="792"/>
      <c r="CI230" s="792"/>
      <c r="CJ230" s="792"/>
      <c r="CK230" s="792"/>
      <c r="CL230" s="792"/>
      <c r="CM230" s="792"/>
      <c r="CN230" s="108"/>
    </row>
    <row r="231" spans="1:98" ht="21" customHeight="1" x14ac:dyDescent="0.4">
      <c r="B231" s="783"/>
      <c r="C231" s="784"/>
      <c r="D231" s="784"/>
      <c r="E231" s="784"/>
      <c r="F231" s="784"/>
      <c r="G231" s="784"/>
      <c r="H231" s="784"/>
      <c r="I231" s="784"/>
      <c r="J231" s="784"/>
      <c r="K231" s="784"/>
      <c r="L231" s="784"/>
      <c r="M231" s="784"/>
      <c r="N231" s="784"/>
      <c r="O231" s="784"/>
      <c r="P231" s="784"/>
      <c r="Q231" s="784"/>
      <c r="R231" s="785"/>
      <c r="S231" s="789"/>
      <c r="T231" s="790"/>
      <c r="U231" s="144" t="s">
        <v>253</v>
      </c>
      <c r="V231" s="144"/>
      <c r="W231" s="144"/>
      <c r="X231" s="144"/>
      <c r="Y231" s="144"/>
      <c r="Z231" s="144"/>
      <c r="AA231" s="791"/>
      <c r="AB231" s="791"/>
      <c r="AC231" s="791"/>
      <c r="AD231" s="791"/>
      <c r="AE231" s="791"/>
      <c r="AF231" s="791"/>
      <c r="AG231" s="791"/>
      <c r="AH231" s="791"/>
      <c r="AI231" s="791"/>
      <c r="AJ231" s="791"/>
      <c r="AK231" s="791"/>
      <c r="AL231" s="791"/>
      <c r="AM231" s="791"/>
      <c r="AN231" s="791"/>
      <c r="AO231" s="791"/>
      <c r="AP231" s="791"/>
      <c r="AQ231" s="791"/>
      <c r="AR231" s="791"/>
      <c r="AS231" s="791"/>
      <c r="AT231" s="791"/>
      <c r="AU231" s="791"/>
      <c r="AV231" s="791"/>
      <c r="AW231" s="791"/>
      <c r="AX231" s="791"/>
      <c r="AY231" s="791"/>
      <c r="AZ231" s="791"/>
      <c r="BA231" s="791"/>
      <c r="BB231" s="791"/>
      <c r="BC231" s="791"/>
      <c r="BD231" s="791"/>
      <c r="BE231" s="791"/>
      <c r="BF231" s="791"/>
      <c r="BG231" s="791"/>
      <c r="BH231" s="791"/>
      <c r="BI231" s="791"/>
      <c r="BJ231" s="791"/>
      <c r="BK231" s="791"/>
      <c r="BL231" s="144" t="s">
        <v>254</v>
      </c>
      <c r="BM231" s="144"/>
      <c r="BN231" s="144"/>
      <c r="BO231" s="144"/>
      <c r="BP231" s="144"/>
      <c r="BQ231" s="144"/>
      <c r="BR231" s="144"/>
      <c r="BS231" s="144"/>
      <c r="BT231" s="144"/>
      <c r="BU231" s="144"/>
      <c r="BV231" s="144"/>
      <c r="BW231" s="144"/>
      <c r="BX231" s="144"/>
      <c r="BY231" s="144"/>
      <c r="BZ231" s="144"/>
      <c r="CA231" s="144"/>
      <c r="CB231" s="144"/>
      <c r="CC231" s="144"/>
      <c r="CD231" s="144"/>
      <c r="CE231" s="144"/>
      <c r="CF231" s="144"/>
      <c r="CG231" s="144"/>
      <c r="CH231" s="144"/>
      <c r="CI231" s="144"/>
      <c r="CJ231" s="144"/>
      <c r="CK231" s="144"/>
      <c r="CL231" s="144"/>
      <c r="CM231" s="144"/>
      <c r="CN231" s="145"/>
    </row>
    <row r="232" spans="1:98" ht="21" customHeight="1" x14ac:dyDescent="0.4">
      <c r="B232" s="786"/>
      <c r="C232" s="787"/>
      <c r="D232" s="787"/>
      <c r="E232" s="787"/>
      <c r="F232" s="787"/>
      <c r="G232" s="787"/>
      <c r="H232" s="787"/>
      <c r="I232" s="787"/>
      <c r="J232" s="787"/>
      <c r="K232" s="787"/>
      <c r="L232" s="787"/>
      <c r="M232" s="787"/>
      <c r="N232" s="787"/>
      <c r="O232" s="787"/>
      <c r="P232" s="787"/>
      <c r="Q232" s="787"/>
      <c r="R232" s="788"/>
      <c r="S232" s="52"/>
      <c r="T232" s="53"/>
      <c r="U232" s="792"/>
      <c r="V232" s="792"/>
      <c r="W232" s="792"/>
      <c r="X232" s="792"/>
      <c r="Y232" s="792"/>
      <c r="Z232" s="792"/>
      <c r="AA232" s="792"/>
      <c r="AB232" s="792"/>
      <c r="AC232" s="792"/>
      <c r="AD232" s="792"/>
      <c r="AE232" s="792"/>
      <c r="AF232" s="792"/>
      <c r="AG232" s="792"/>
      <c r="AH232" s="792"/>
      <c r="AI232" s="792"/>
      <c r="AJ232" s="792"/>
      <c r="AK232" s="792"/>
      <c r="AL232" s="792"/>
      <c r="AM232" s="792"/>
      <c r="AN232" s="792"/>
      <c r="AO232" s="792"/>
      <c r="AP232" s="792"/>
      <c r="AQ232" s="792"/>
      <c r="AR232" s="792"/>
      <c r="AS232" s="792"/>
      <c r="AT232" s="792"/>
      <c r="AU232" s="792"/>
      <c r="AV232" s="792"/>
      <c r="AW232" s="792"/>
      <c r="AX232" s="792"/>
      <c r="AY232" s="792"/>
      <c r="AZ232" s="792"/>
      <c r="BA232" s="792"/>
      <c r="BB232" s="792"/>
      <c r="BC232" s="792"/>
      <c r="BD232" s="792"/>
      <c r="BE232" s="792"/>
      <c r="BF232" s="792"/>
      <c r="BG232" s="792"/>
      <c r="BH232" s="792"/>
      <c r="BI232" s="792"/>
      <c r="BJ232" s="792"/>
      <c r="BK232" s="792"/>
      <c r="BL232" s="792"/>
      <c r="BM232" s="792"/>
      <c r="BN232" s="792"/>
      <c r="BO232" s="792"/>
      <c r="BP232" s="792"/>
      <c r="BQ232" s="792"/>
      <c r="BR232" s="792"/>
      <c r="BS232" s="792"/>
      <c r="BT232" s="792"/>
      <c r="BU232" s="792"/>
      <c r="BV232" s="792"/>
      <c r="BW232" s="792"/>
      <c r="BX232" s="792"/>
      <c r="BY232" s="792"/>
      <c r="BZ232" s="792"/>
      <c r="CA232" s="792"/>
      <c r="CB232" s="792"/>
      <c r="CC232" s="792"/>
      <c r="CD232" s="792"/>
      <c r="CE232" s="792"/>
      <c r="CF232" s="792"/>
      <c r="CG232" s="792"/>
      <c r="CH232" s="792"/>
      <c r="CI232" s="792"/>
      <c r="CJ232" s="792"/>
      <c r="CK232" s="792"/>
      <c r="CL232" s="792"/>
      <c r="CM232" s="792"/>
      <c r="CN232" s="108"/>
    </row>
    <row r="233" spans="1:98" s="142" customFormat="1" ht="9" customHeight="1" x14ac:dyDescent="0.4">
      <c r="A233" s="146"/>
      <c r="B233" s="121"/>
      <c r="C233" s="121"/>
      <c r="D233" s="121"/>
      <c r="E233" s="118"/>
      <c r="F233" s="118"/>
      <c r="G233" s="118"/>
      <c r="H233" s="118"/>
      <c r="I233" s="118"/>
      <c r="J233" s="118"/>
      <c r="K233" s="118"/>
      <c r="L233" s="121"/>
      <c r="M233" s="121"/>
      <c r="N233" s="121"/>
      <c r="O233" s="121"/>
      <c r="P233" s="121"/>
      <c r="Q233" s="121"/>
      <c r="R233" s="121"/>
      <c r="S233" s="140"/>
      <c r="T233" s="140"/>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c r="AV233" s="137"/>
      <c r="AW233" s="137"/>
      <c r="AX233" s="137"/>
      <c r="AY233" s="137"/>
      <c r="AZ233" s="137"/>
      <c r="BA233" s="137"/>
      <c r="BB233" s="137"/>
      <c r="BC233" s="137"/>
      <c r="BD233" s="137"/>
      <c r="BE233" s="137"/>
      <c r="BF233" s="137"/>
      <c r="BG233" s="137"/>
      <c r="BH233" s="137"/>
      <c r="BI233" s="137"/>
      <c r="BJ233" s="137"/>
      <c r="BK233" s="137"/>
      <c r="BL233" s="137"/>
      <c r="BM233" s="137"/>
      <c r="BN233" s="137"/>
      <c r="BO233" s="137"/>
      <c r="BP233" s="137"/>
      <c r="BQ233" s="137"/>
      <c r="BR233" s="137"/>
      <c r="BS233" s="137"/>
      <c r="BT233" s="137"/>
      <c r="BU233" s="137"/>
      <c r="BV233" s="137"/>
      <c r="BW233" s="137"/>
      <c r="BX233" s="137"/>
      <c r="BY233" s="137"/>
      <c r="BZ233" s="137"/>
      <c r="CA233" s="137"/>
      <c r="CB233" s="137"/>
      <c r="CC233" s="137"/>
      <c r="CD233" s="137"/>
      <c r="CE233" s="137"/>
      <c r="CF233" s="137"/>
      <c r="CG233" s="137"/>
      <c r="CH233" s="137"/>
      <c r="CI233" s="137"/>
      <c r="CJ233" s="137"/>
      <c r="CK233" s="137"/>
      <c r="CL233" s="137"/>
      <c r="CM233" s="137"/>
      <c r="CN233" s="141"/>
      <c r="CQ233" s="143"/>
    </row>
    <row r="234" spans="1:98" s="138" customFormat="1" ht="15" customHeight="1" x14ac:dyDescent="0.4">
      <c r="A234" s="104"/>
      <c r="B234" s="138" t="s">
        <v>255</v>
      </c>
      <c r="G234" s="779" t="s">
        <v>256</v>
      </c>
      <c r="H234" s="779"/>
      <c r="I234" s="138" t="s">
        <v>258</v>
      </c>
      <c r="CP234" s="139"/>
    </row>
    <row r="235" spans="1:98" s="138" customFormat="1" ht="15" customHeight="1" x14ac:dyDescent="0.4">
      <c r="A235" s="104"/>
      <c r="G235" s="779" t="s">
        <v>257</v>
      </c>
      <c r="H235" s="779"/>
      <c r="I235" s="138" t="s">
        <v>259</v>
      </c>
      <c r="CP235" s="139"/>
    </row>
    <row r="236" spans="1:98" s="138" customFormat="1" ht="15" customHeight="1" x14ac:dyDescent="0.4">
      <c r="A236" s="104"/>
      <c r="G236" s="779"/>
      <c r="H236" s="779"/>
      <c r="I236" s="138" t="s">
        <v>260</v>
      </c>
      <c r="CP236" s="139"/>
    </row>
    <row r="237" spans="1:98" s="138" customFormat="1" ht="15" customHeight="1" x14ac:dyDescent="0.4">
      <c r="A237" s="104"/>
      <c r="G237" s="779"/>
      <c r="H237" s="779"/>
      <c r="I237" s="138" t="s">
        <v>261</v>
      </c>
      <c r="CP237" s="139"/>
    </row>
    <row r="238" spans="1:98" s="138" customFormat="1" ht="15" customHeight="1" x14ac:dyDescent="0.4">
      <c r="A238" s="104"/>
      <c r="G238" s="779"/>
      <c r="H238" s="779"/>
      <c r="I238" s="138" t="s">
        <v>262</v>
      </c>
      <c r="CP238" s="139"/>
    </row>
    <row r="239" spans="1:98" s="138" customFormat="1" ht="15" customHeight="1" x14ac:dyDescent="0.4">
      <c r="A239" s="104"/>
      <c r="G239" s="779" t="s">
        <v>263</v>
      </c>
      <c r="H239" s="779"/>
      <c r="I239" s="138" t="s">
        <v>264</v>
      </c>
      <c r="CP239" s="139"/>
    </row>
    <row r="240" spans="1:98" s="138" customFormat="1" ht="15" customHeight="1" x14ac:dyDescent="0.4">
      <c r="A240" s="104"/>
      <c r="CP240" s="139"/>
    </row>
    <row r="241" spans="1:96" ht="18" customHeight="1" x14ac:dyDescent="0.4">
      <c r="A241" s="104" t="s">
        <v>271</v>
      </c>
      <c r="B241" s="338" t="s">
        <v>216</v>
      </c>
      <c r="C241" s="314"/>
      <c r="D241" s="314"/>
      <c r="E241" s="314"/>
      <c r="F241" s="314"/>
      <c r="G241" s="314"/>
      <c r="H241" s="314"/>
      <c r="I241" s="314"/>
      <c r="J241" s="314"/>
      <c r="K241" s="314"/>
      <c r="L241" s="314"/>
      <c r="M241" s="339"/>
    </row>
    <row r="242" spans="1:96" ht="18" customHeight="1" x14ac:dyDescent="0.4">
      <c r="B242" s="810" t="s">
        <v>217</v>
      </c>
      <c r="C242" s="810"/>
      <c r="D242" s="810"/>
      <c r="E242" s="810"/>
      <c r="F242" s="810"/>
      <c r="G242" s="810"/>
      <c r="H242" s="810"/>
      <c r="I242" s="810"/>
      <c r="J242" s="810"/>
      <c r="K242" s="810"/>
      <c r="L242" s="810"/>
      <c r="M242" s="810"/>
      <c r="N242" s="810"/>
      <c r="O242" s="810"/>
      <c r="P242" s="810"/>
      <c r="Q242" s="810"/>
      <c r="R242" s="810"/>
      <c r="S242" s="810"/>
      <c r="T242" s="810"/>
      <c r="U242" s="810"/>
      <c r="V242" s="810"/>
      <c r="W242" s="810"/>
      <c r="X242" s="810"/>
      <c r="Y242" s="810"/>
      <c r="Z242" s="810"/>
      <c r="AA242" s="810"/>
      <c r="AB242" s="810"/>
      <c r="AC242" s="810"/>
      <c r="AD242" s="810"/>
      <c r="AE242" s="810"/>
      <c r="AF242" s="810"/>
      <c r="AG242" s="810"/>
      <c r="AH242" s="810"/>
      <c r="AI242" s="810"/>
      <c r="AJ242" s="810"/>
      <c r="AK242" s="810"/>
      <c r="AL242" s="810"/>
      <c r="AM242" s="810"/>
      <c r="AN242" s="810"/>
      <c r="AO242" s="810"/>
      <c r="AP242" s="810"/>
      <c r="AQ242" s="810"/>
      <c r="AR242" s="810"/>
      <c r="AS242" s="810"/>
      <c r="AT242" s="810"/>
      <c r="AU242" s="810"/>
      <c r="AV242" s="810"/>
      <c r="AW242" s="810"/>
      <c r="AX242" s="810"/>
      <c r="AY242" s="810"/>
      <c r="AZ242" s="810"/>
      <c r="BA242" s="810"/>
      <c r="BB242" s="810"/>
      <c r="BC242" s="810"/>
      <c r="BD242" s="810"/>
      <c r="BE242" s="810"/>
      <c r="BF242" s="810"/>
      <c r="BG242" s="810"/>
      <c r="BH242" s="810"/>
      <c r="BI242" s="810"/>
      <c r="BJ242" s="810"/>
      <c r="BK242" s="810"/>
      <c r="BL242" s="810"/>
      <c r="BM242" s="810"/>
      <c r="BN242" s="810"/>
      <c r="BO242" s="810"/>
      <c r="BP242" s="810"/>
      <c r="BQ242" s="810"/>
      <c r="BR242" s="810"/>
      <c r="BS242" s="810"/>
      <c r="BT242" s="810"/>
      <c r="BU242" s="810"/>
      <c r="BV242" s="810"/>
      <c r="BW242" s="810"/>
      <c r="BX242" s="810"/>
      <c r="BY242" s="810"/>
      <c r="BZ242" s="810"/>
      <c r="CA242" s="810"/>
      <c r="CB242" s="810"/>
      <c r="CC242" s="810"/>
      <c r="CD242" s="810"/>
      <c r="CE242" s="810"/>
      <c r="CF242" s="810"/>
      <c r="CG242" s="810"/>
      <c r="CH242" s="810"/>
      <c r="CI242" s="810"/>
      <c r="CJ242" s="810"/>
      <c r="CK242" s="810"/>
      <c r="CL242" s="810"/>
      <c r="CM242" s="810"/>
      <c r="CN242" s="810"/>
    </row>
    <row r="243" spans="1:96" ht="15.95" customHeight="1" x14ac:dyDescent="0.4"/>
    <row r="244" spans="1:96" ht="15.95" customHeight="1" x14ac:dyDescent="0.4">
      <c r="BP244" s="811" t="s">
        <v>221</v>
      </c>
      <c r="BQ244" s="811"/>
      <c r="BR244" s="811"/>
      <c r="BS244" s="811"/>
      <c r="BT244" s="811"/>
      <c r="BU244" s="812"/>
      <c r="BV244" s="812"/>
      <c r="BW244" s="812"/>
      <c r="BX244" s="811" t="s">
        <v>165</v>
      </c>
      <c r="BY244" s="811"/>
      <c r="BZ244" s="811"/>
      <c r="CA244" s="812"/>
      <c r="CB244" s="812"/>
      <c r="CC244" s="812"/>
      <c r="CD244" s="811" t="s">
        <v>167</v>
      </c>
      <c r="CE244" s="811"/>
      <c r="CF244" s="811"/>
      <c r="CG244" s="812"/>
      <c r="CH244" s="812"/>
      <c r="CI244" s="812"/>
      <c r="CJ244" s="811" t="s">
        <v>123</v>
      </c>
      <c r="CK244" s="811"/>
      <c r="CL244" s="811"/>
      <c r="CQ244" s="100">
        <f>IF(CG244="",0,VALUE("R"&amp;BU244&amp;"."&amp;CA244&amp;"."&amp;CG244))</f>
        <v>0</v>
      </c>
      <c r="CR244" s="124">
        <f>IF(CQ244=0,0,DATE(YEAR(CQ244),MONTH(CQ244)-1,DAY(CQ244)))</f>
        <v>0</v>
      </c>
    </row>
    <row r="245" spans="1:96" ht="15.95" customHeight="1" x14ac:dyDescent="0.4"/>
    <row r="246" spans="1:96" ht="15.95" customHeight="1" x14ac:dyDescent="0.4">
      <c r="E246" s="46" t="s">
        <v>220</v>
      </c>
    </row>
    <row r="247" spans="1:96" ht="15.95" customHeight="1" x14ac:dyDescent="0.4">
      <c r="CJ247" s="98"/>
      <c r="CQ247" s="46"/>
    </row>
    <row r="248" spans="1:96" ht="15.95" customHeight="1" x14ac:dyDescent="0.4">
      <c r="AP248" s="46" t="s">
        <v>218</v>
      </c>
      <c r="CJ248" s="98"/>
      <c r="CQ248" s="46"/>
    </row>
    <row r="249" spans="1:96" ht="15.95" customHeight="1" x14ac:dyDescent="0.4">
      <c r="AP249" s="46" t="s">
        <v>64</v>
      </c>
      <c r="BD249" s="817"/>
      <c r="BE249" s="817"/>
      <c r="BF249" s="817"/>
      <c r="BG249" s="817"/>
      <c r="BH249" s="817"/>
      <c r="BI249" s="817"/>
      <c r="BJ249" s="817"/>
      <c r="BK249" s="817"/>
      <c r="BL249" s="817"/>
      <c r="BM249" s="817"/>
      <c r="BN249" s="817"/>
      <c r="BO249" s="817"/>
      <c r="BP249" s="817"/>
      <c r="BQ249" s="817"/>
      <c r="BR249" s="817"/>
      <c r="BS249" s="817"/>
      <c r="BT249" s="817"/>
      <c r="BU249" s="817"/>
      <c r="BV249" s="817"/>
      <c r="BW249" s="817"/>
      <c r="BX249" s="817"/>
      <c r="BY249" s="817"/>
      <c r="BZ249" s="817"/>
      <c r="CA249" s="817"/>
      <c r="CB249" s="817"/>
      <c r="CC249" s="817"/>
      <c r="CD249" s="817"/>
      <c r="CE249" s="817"/>
      <c r="CF249" s="817"/>
      <c r="CG249" s="817"/>
      <c r="CH249" s="817"/>
      <c r="CI249" s="817"/>
      <c r="CJ249" s="817"/>
      <c r="CK249" s="817"/>
      <c r="CL249" s="817"/>
      <c r="CM249" s="817"/>
      <c r="CN249" s="817"/>
      <c r="CQ249" s="46"/>
    </row>
    <row r="250" spans="1:96" ht="15.95" customHeight="1" x14ac:dyDescent="0.4">
      <c r="AP250" s="46" t="s">
        <v>52</v>
      </c>
      <c r="BD250" s="817"/>
      <c r="BE250" s="817"/>
      <c r="BF250" s="817"/>
      <c r="BG250" s="817"/>
      <c r="BH250" s="817"/>
      <c r="BI250" s="817"/>
      <c r="BJ250" s="817"/>
      <c r="BK250" s="817"/>
      <c r="BL250" s="817"/>
      <c r="BM250" s="817"/>
      <c r="BN250" s="817"/>
      <c r="BO250" s="817"/>
      <c r="BP250" s="817"/>
      <c r="BQ250" s="817"/>
      <c r="BR250" s="817"/>
      <c r="BS250" s="817"/>
      <c r="BT250" s="817"/>
      <c r="BU250" s="817"/>
      <c r="BV250" s="817"/>
      <c r="BW250" s="817"/>
      <c r="BX250" s="817"/>
      <c r="BY250" s="817"/>
      <c r="BZ250" s="817"/>
      <c r="CA250" s="817"/>
      <c r="CB250" s="817"/>
      <c r="CC250" s="817"/>
      <c r="CD250" s="817"/>
      <c r="CE250" s="817"/>
      <c r="CF250" s="817"/>
      <c r="CG250" s="817"/>
      <c r="CH250" s="817"/>
      <c r="CI250" s="817"/>
      <c r="CJ250" s="817"/>
      <c r="CK250" s="817"/>
      <c r="CL250" s="817"/>
      <c r="CM250" s="817"/>
      <c r="CN250" s="817"/>
      <c r="CQ250" s="46"/>
    </row>
    <row r="251" spans="1:96" ht="9" customHeight="1" x14ac:dyDescent="0.4">
      <c r="CJ251" s="98"/>
      <c r="CQ251" s="46"/>
    </row>
    <row r="252" spans="1:96" ht="15.95" customHeight="1" x14ac:dyDescent="0.4">
      <c r="AP252" s="46" t="s">
        <v>219</v>
      </c>
      <c r="BD252" s="815"/>
      <c r="BE252" s="815"/>
      <c r="BF252" s="815"/>
      <c r="BG252" s="815"/>
      <c r="BH252" s="815"/>
      <c r="BI252" s="815"/>
      <c r="BJ252" s="815"/>
      <c r="BK252" s="815"/>
      <c r="BL252" s="815"/>
      <c r="BM252" s="815"/>
      <c r="BN252" s="815"/>
      <c r="BO252" s="815"/>
      <c r="BP252" s="815"/>
      <c r="BQ252" s="815"/>
      <c r="BR252" s="815"/>
      <c r="BS252" s="815"/>
      <c r="BT252" s="815"/>
      <c r="BU252" s="815"/>
      <c r="BV252" s="815"/>
      <c r="BW252" s="815"/>
      <c r="BX252" s="815"/>
      <c r="BY252" s="815"/>
      <c r="BZ252" s="815"/>
      <c r="CA252" s="815"/>
      <c r="CB252" s="815"/>
      <c r="CC252" s="815"/>
      <c r="CD252" s="815"/>
      <c r="CE252" s="815"/>
      <c r="CF252" s="815"/>
      <c r="CG252" s="815"/>
      <c r="CH252" s="815"/>
      <c r="CI252" s="815"/>
      <c r="CJ252" s="815"/>
      <c r="CK252" s="815"/>
      <c r="CL252" s="813" t="s">
        <v>272</v>
      </c>
      <c r="CM252" s="813"/>
      <c r="CN252" s="813"/>
      <c r="CQ252" s="46"/>
    </row>
    <row r="253" spans="1:96" ht="15.95" customHeight="1" x14ac:dyDescent="0.4">
      <c r="AP253" s="46" t="s">
        <v>63</v>
      </c>
      <c r="BD253" s="814"/>
      <c r="BE253" s="814"/>
      <c r="BF253" s="814"/>
      <c r="BG253" s="814"/>
      <c r="BH253" s="814"/>
      <c r="BI253" s="814"/>
      <c r="BJ253" s="814"/>
      <c r="BK253" s="813" t="s">
        <v>110</v>
      </c>
      <c r="BL253" s="813"/>
      <c r="BM253" s="815"/>
      <c r="BN253" s="815"/>
      <c r="BO253" s="815"/>
      <c r="BP253" s="815"/>
      <c r="BQ253" s="815"/>
      <c r="BR253" s="815"/>
      <c r="BS253" s="813" t="s">
        <v>111</v>
      </c>
      <c r="BT253" s="813"/>
      <c r="BU253" s="816"/>
      <c r="BV253" s="816"/>
      <c r="BW253" s="816"/>
      <c r="BX253" s="816"/>
      <c r="BY253" s="816"/>
      <c r="BZ253" s="816"/>
      <c r="CA253" s="816"/>
      <c r="CB253" s="147"/>
      <c r="CC253" s="147"/>
      <c r="CD253" s="147"/>
      <c r="CE253" s="147"/>
      <c r="CF253" s="147"/>
      <c r="CG253" s="147"/>
      <c r="CH253" s="147"/>
      <c r="CI253" s="147"/>
      <c r="CJ253" s="148"/>
      <c r="CK253" s="147"/>
      <c r="CL253" s="147"/>
      <c r="CM253" s="147"/>
      <c r="CN253" s="147"/>
      <c r="CQ253" s="46"/>
    </row>
    <row r="254" spans="1:96" ht="15.95" customHeight="1" x14ac:dyDescent="0.4">
      <c r="CJ254" s="98"/>
      <c r="CQ254" s="46"/>
    </row>
    <row r="255" spans="1:96" ht="18" customHeight="1" x14ac:dyDescent="0.4">
      <c r="B255" s="46" t="s">
        <v>222</v>
      </c>
      <c r="CJ255" s="98"/>
      <c r="CQ255" s="46"/>
    </row>
    <row r="256" spans="1:96" ht="6" customHeight="1" x14ac:dyDescent="0.4">
      <c r="CJ256" s="98"/>
      <c r="CQ256" s="46"/>
    </row>
    <row r="257" spans="2:98" ht="27" customHeight="1" x14ac:dyDescent="0.4">
      <c r="B257" s="338" t="s">
        <v>224</v>
      </c>
      <c r="C257" s="314"/>
      <c r="D257" s="314"/>
      <c r="E257" s="314"/>
      <c r="F257" s="314"/>
      <c r="G257" s="314"/>
      <c r="H257" s="314"/>
      <c r="I257" s="314"/>
      <c r="J257" s="314"/>
      <c r="K257" s="314"/>
      <c r="L257" s="314"/>
      <c r="M257" s="314"/>
      <c r="N257" s="314"/>
      <c r="O257" s="314"/>
      <c r="P257" s="314"/>
      <c r="Q257" s="314"/>
      <c r="R257" s="339"/>
      <c r="S257" s="804" t="str">
        <f>IF(基本事項!N96="","",基本事項!N96)</f>
        <v/>
      </c>
      <c r="T257" s="805"/>
      <c r="U257" s="805"/>
      <c r="V257" s="805"/>
      <c r="W257" s="805"/>
      <c r="X257" s="805"/>
      <c r="Y257" s="805"/>
      <c r="Z257" s="805"/>
      <c r="AA257" s="805"/>
      <c r="AB257" s="805"/>
      <c r="AC257" s="805"/>
      <c r="AD257" s="805"/>
      <c r="AE257" s="805"/>
      <c r="AF257" s="805"/>
      <c r="AG257" s="805"/>
      <c r="AH257" s="805"/>
      <c r="AI257" s="805"/>
      <c r="AJ257" s="805"/>
      <c r="AK257" s="805"/>
      <c r="AL257" s="805"/>
      <c r="AM257" s="805"/>
      <c r="AN257" s="805"/>
      <c r="AO257" s="805"/>
      <c r="AP257" s="805"/>
      <c r="AQ257" s="805"/>
      <c r="AR257" s="805"/>
      <c r="AS257" s="805"/>
      <c r="AT257" s="805"/>
      <c r="AU257" s="805"/>
      <c r="AV257" s="805"/>
      <c r="AW257" s="805"/>
      <c r="AX257" s="805"/>
      <c r="AY257" s="805"/>
      <c r="AZ257" s="805"/>
      <c r="BA257" s="805"/>
      <c r="BB257" s="805"/>
      <c r="BC257" s="805"/>
      <c r="BD257" s="805"/>
      <c r="BE257" s="115" t="s">
        <v>223</v>
      </c>
      <c r="BF257" s="115"/>
      <c r="BG257" s="115"/>
      <c r="BH257" s="115"/>
      <c r="BI257" s="115"/>
      <c r="BJ257" s="115"/>
      <c r="BK257" s="115"/>
      <c r="BL257" s="115"/>
      <c r="BM257" s="115"/>
      <c r="BN257" s="115"/>
      <c r="BO257" s="115"/>
      <c r="BP257" s="115"/>
      <c r="BQ257" s="800" t="str">
        <f>IF(CQ257=0,"",CR257&amp;CT257&amp;"年"&amp;IF(MONTH(CQ257)&lt;10,DBCS(MONTH(CQ257)),MONTH(CQ257))&amp;"月"&amp;IF(DAY(CQ257)&lt;10,DBCS(DAY(CQ257)),DAY(CQ257))&amp;"日")</f>
        <v/>
      </c>
      <c r="BR257" s="800"/>
      <c r="BS257" s="800"/>
      <c r="BT257" s="800"/>
      <c r="BU257" s="800"/>
      <c r="BV257" s="800"/>
      <c r="BW257" s="800"/>
      <c r="BX257" s="800"/>
      <c r="BY257" s="800"/>
      <c r="BZ257" s="800"/>
      <c r="CA257" s="800"/>
      <c r="CB257" s="800"/>
      <c r="CC257" s="800"/>
      <c r="CD257" s="800"/>
      <c r="CE257" s="800"/>
      <c r="CF257" s="800"/>
      <c r="CG257" s="800"/>
      <c r="CH257" s="800"/>
      <c r="CI257" s="800"/>
      <c r="CJ257" s="800"/>
      <c r="CK257" s="116" t="s">
        <v>111</v>
      </c>
      <c r="CL257" s="116"/>
      <c r="CM257" s="116"/>
      <c r="CN257" s="117"/>
      <c r="CQ257" s="100">
        <f>基本事項!N96</f>
        <v>0</v>
      </c>
      <c r="CR257" s="91" t="str">
        <f>IF(CQ257&lt;32516,"昭和","平成")</f>
        <v>昭和</v>
      </c>
      <c r="CS257" s="92">
        <f>IF(CQ257&lt;32516,YEAR(CQ257)-1925,YEAR(CQ257)-1988)</f>
        <v>-25</v>
      </c>
      <c r="CT257" s="91">
        <f>IF(AND(CS257&gt;1,CS257&lt;10),DBCS(CS257),IF(CS257=1,"元",CS257))</f>
        <v>-25</v>
      </c>
    </row>
    <row r="258" spans="2:98" ht="36" customHeight="1" x14ac:dyDescent="0.4">
      <c r="B258" s="780" t="s">
        <v>225</v>
      </c>
      <c r="C258" s="781"/>
      <c r="D258" s="781"/>
      <c r="E258" s="781"/>
      <c r="F258" s="781"/>
      <c r="G258" s="781"/>
      <c r="H258" s="781"/>
      <c r="I258" s="781"/>
      <c r="J258" s="781"/>
      <c r="K258" s="781"/>
      <c r="L258" s="781"/>
      <c r="M258" s="781"/>
      <c r="N258" s="781"/>
      <c r="O258" s="781"/>
      <c r="P258" s="781"/>
      <c r="Q258" s="781"/>
      <c r="R258" s="782"/>
      <c r="S258" s="804" t="str">
        <f>IF(基本事項!N99="","",基本事項!N99)</f>
        <v/>
      </c>
      <c r="T258" s="805"/>
      <c r="U258" s="805"/>
      <c r="V258" s="805"/>
      <c r="W258" s="805"/>
      <c r="X258" s="805"/>
      <c r="Y258" s="805"/>
      <c r="Z258" s="805"/>
      <c r="AA258" s="805"/>
      <c r="AB258" s="805"/>
      <c r="AC258" s="805"/>
      <c r="AD258" s="805"/>
      <c r="AE258" s="805"/>
      <c r="AF258" s="805"/>
      <c r="AG258" s="805"/>
      <c r="AH258" s="805"/>
      <c r="AI258" s="805"/>
      <c r="AJ258" s="805"/>
      <c r="AK258" s="805"/>
      <c r="AL258" s="805"/>
      <c r="AM258" s="805"/>
      <c r="AN258" s="805"/>
      <c r="AO258" s="805"/>
      <c r="AP258" s="805"/>
      <c r="AQ258" s="805"/>
      <c r="AR258" s="805"/>
      <c r="AS258" s="805"/>
      <c r="AT258" s="805"/>
      <c r="AU258" s="805"/>
      <c r="AV258" s="805"/>
      <c r="AW258" s="805"/>
      <c r="AX258" s="805"/>
      <c r="AY258" s="805"/>
      <c r="AZ258" s="805"/>
      <c r="BA258" s="805"/>
      <c r="BB258" s="805"/>
      <c r="BC258" s="805"/>
      <c r="BD258" s="805"/>
      <c r="BE258" s="805"/>
      <c r="BF258" s="805"/>
      <c r="BG258" s="805"/>
      <c r="BH258" s="805"/>
      <c r="BI258" s="805"/>
      <c r="BJ258" s="805"/>
      <c r="BK258" s="805"/>
      <c r="BL258" s="805"/>
      <c r="BM258" s="805"/>
      <c r="BN258" s="805"/>
      <c r="BO258" s="805"/>
      <c r="BP258" s="805"/>
      <c r="BQ258" s="805"/>
      <c r="BR258" s="805"/>
      <c r="BS258" s="805"/>
      <c r="BT258" s="805"/>
      <c r="BU258" s="805"/>
      <c r="BV258" s="805"/>
      <c r="BW258" s="805"/>
      <c r="BX258" s="805"/>
      <c r="BY258" s="805"/>
      <c r="BZ258" s="805"/>
      <c r="CA258" s="805"/>
      <c r="CB258" s="805"/>
      <c r="CC258" s="805"/>
      <c r="CD258" s="805"/>
      <c r="CE258" s="805"/>
      <c r="CF258" s="805"/>
      <c r="CG258" s="805"/>
      <c r="CH258" s="805"/>
      <c r="CI258" s="805"/>
      <c r="CJ258" s="805"/>
      <c r="CK258" s="805"/>
      <c r="CL258" s="805"/>
      <c r="CM258" s="805"/>
      <c r="CN258" s="806"/>
      <c r="CQ258" s="100"/>
      <c r="CR258" s="91"/>
      <c r="CS258" s="92"/>
      <c r="CT258" s="91"/>
    </row>
    <row r="259" spans="2:98" ht="21" customHeight="1" x14ac:dyDescent="0.4">
      <c r="B259" s="780" t="s">
        <v>227</v>
      </c>
      <c r="C259" s="781"/>
      <c r="D259" s="781"/>
      <c r="E259" s="781"/>
      <c r="F259" s="781"/>
      <c r="G259" s="781"/>
      <c r="H259" s="781"/>
      <c r="I259" s="781"/>
      <c r="J259" s="781"/>
      <c r="K259" s="781"/>
      <c r="L259" s="781"/>
      <c r="M259" s="781"/>
      <c r="N259" s="781"/>
      <c r="O259" s="781"/>
      <c r="P259" s="781"/>
      <c r="Q259" s="781"/>
      <c r="R259" s="782"/>
      <c r="S259" s="789"/>
      <c r="T259" s="790"/>
      <c r="U259" s="807" t="str">
        <f>IF(基本事項!N$4="","",基本事項!N$4)</f>
        <v/>
      </c>
      <c r="V259" s="807"/>
      <c r="W259" s="807"/>
      <c r="X259" s="807"/>
      <c r="Y259" s="807"/>
      <c r="Z259" s="807"/>
      <c r="AA259" s="807"/>
      <c r="AB259" s="807"/>
      <c r="AC259" s="807"/>
      <c r="AD259" s="807"/>
      <c r="AE259" s="807"/>
      <c r="AF259" s="807"/>
      <c r="AG259" s="807"/>
      <c r="AH259" s="807"/>
      <c r="AI259" s="807"/>
      <c r="AJ259" s="807"/>
      <c r="AK259" s="807"/>
      <c r="AL259" s="807"/>
      <c r="AM259" s="807"/>
      <c r="AN259" s="807"/>
      <c r="AO259" s="807"/>
      <c r="AP259" s="807"/>
      <c r="AQ259" s="807"/>
      <c r="AR259" s="807"/>
      <c r="AS259" s="807"/>
      <c r="AT259" s="807"/>
      <c r="AU259" s="807"/>
      <c r="AV259" s="807"/>
      <c r="AW259" s="144"/>
      <c r="AX259" s="791"/>
      <c r="AY259" s="791"/>
      <c r="AZ259" s="791"/>
      <c r="BA259" s="791"/>
      <c r="BB259" s="791"/>
      <c r="BC259" s="791"/>
      <c r="BD259" s="791"/>
      <c r="BE259" s="791"/>
      <c r="BF259" s="791"/>
      <c r="BG259" s="791"/>
      <c r="BH259" s="791"/>
      <c r="BI259" s="791"/>
      <c r="BJ259" s="791"/>
      <c r="BK259" s="791"/>
      <c r="BL259" s="791"/>
      <c r="BM259" s="791"/>
      <c r="BN259" s="791"/>
      <c r="BO259" s="791"/>
      <c r="BP259" s="791"/>
      <c r="BQ259" s="791"/>
      <c r="BR259" s="791"/>
      <c r="BS259" s="791"/>
      <c r="BT259" s="791"/>
      <c r="BU259" s="791"/>
      <c r="BV259" s="791"/>
      <c r="BW259" s="791"/>
      <c r="BX259" s="791"/>
      <c r="BY259" s="791"/>
      <c r="BZ259" s="791"/>
      <c r="CA259" s="791"/>
      <c r="CB259" s="791"/>
      <c r="CC259" s="791"/>
      <c r="CD259" s="791"/>
      <c r="CE259" s="791"/>
      <c r="CF259" s="791"/>
      <c r="CG259" s="791"/>
      <c r="CH259" s="791"/>
      <c r="CI259" s="791"/>
      <c r="CJ259" s="791"/>
      <c r="CK259" s="791"/>
      <c r="CL259" s="791"/>
      <c r="CM259" s="791"/>
      <c r="CN259" s="808"/>
    </row>
    <row r="260" spans="2:98" ht="21" customHeight="1" x14ac:dyDescent="0.4">
      <c r="B260" s="783"/>
      <c r="C260" s="784"/>
      <c r="D260" s="784"/>
      <c r="E260" s="784"/>
      <c r="F260" s="784"/>
      <c r="G260" s="784"/>
      <c r="H260" s="784"/>
      <c r="I260" s="784"/>
      <c r="J260" s="784"/>
      <c r="K260" s="784"/>
      <c r="L260" s="784"/>
      <c r="M260" s="784"/>
      <c r="N260" s="784"/>
      <c r="O260" s="784"/>
      <c r="P260" s="784"/>
      <c r="Q260" s="784"/>
      <c r="R260" s="785"/>
      <c r="S260" s="52"/>
      <c r="T260" s="53"/>
      <c r="U260" s="119" t="s">
        <v>226</v>
      </c>
      <c r="V260" s="119"/>
      <c r="W260" s="119"/>
      <c r="X260" s="119"/>
      <c r="Y260" s="119"/>
      <c r="Z260" s="119"/>
      <c r="AA260" s="119"/>
      <c r="AB260" s="119"/>
      <c r="AC260" s="119"/>
      <c r="AD260" s="120"/>
      <c r="AE260" s="119"/>
      <c r="AF260" s="119"/>
      <c r="AG260" s="119"/>
      <c r="AH260" s="119"/>
      <c r="AI260" s="119"/>
      <c r="AJ260" s="119"/>
      <c r="AK260" s="119"/>
      <c r="AL260" s="119"/>
      <c r="AM260" s="119"/>
      <c r="AN260" s="119"/>
      <c r="AO260" s="809"/>
      <c r="AP260" s="809"/>
      <c r="AQ260" s="809"/>
      <c r="AR260" s="809"/>
      <c r="AS260" s="809"/>
      <c r="AT260" s="809"/>
      <c r="AU260" s="809"/>
      <c r="AV260" s="809"/>
      <c r="AW260" s="809"/>
      <c r="AX260" s="809"/>
      <c r="AY260" s="809"/>
      <c r="AZ260" s="809"/>
      <c r="BA260" s="809"/>
      <c r="BB260" s="809"/>
      <c r="BC260" s="809"/>
      <c r="BD260" s="809"/>
      <c r="BE260" s="809"/>
      <c r="BF260" s="809"/>
      <c r="BG260" s="809"/>
      <c r="BH260" s="809"/>
      <c r="BI260" s="809"/>
      <c r="BJ260" s="809"/>
      <c r="BK260" s="809"/>
      <c r="BL260" s="809"/>
      <c r="BM260" s="809"/>
      <c r="BN260" s="809"/>
      <c r="BO260" s="809"/>
      <c r="BP260" s="809"/>
      <c r="BQ260" s="809"/>
      <c r="BR260" s="809"/>
      <c r="BS260" s="809"/>
      <c r="BT260" s="809"/>
      <c r="BU260" s="809"/>
      <c r="BV260" s="809"/>
      <c r="BW260" s="809"/>
      <c r="BX260" s="809"/>
      <c r="BY260" s="809"/>
      <c r="BZ260" s="809"/>
      <c r="CA260" s="809"/>
      <c r="CB260" s="809"/>
      <c r="CC260" s="809"/>
      <c r="CD260" s="809"/>
      <c r="CE260" s="809"/>
      <c r="CF260" s="809"/>
      <c r="CG260" s="809"/>
      <c r="CH260" s="809"/>
      <c r="CI260" s="809"/>
      <c r="CJ260" s="809"/>
      <c r="CK260" s="809"/>
      <c r="CL260" s="107" t="s">
        <v>111</v>
      </c>
      <c r="CM260" s="107"/>
      <c r="CN260" s="108"/>
    </row>
    <row r="261" spans="2:98" ht="21" customHeight="1" x14ac:dyDescent="0.4">
      <c r="B261" s="783"/>
      <c r="C261" s="784"/>
      <c r="D261" s="784"/>
      <c r="E261" s="784"/>
      <c r="F261" s="784"/>
      <c r="G261" s="784"/>
      <c r="H261" s="784"/>
      <c r="I261" s="784"/>
      <c r="J261" s="784"/>
      <c r="K261" s="784"/>
      <c r="L261" s="784"/>
      <c r="M261" s="784"/>
      <c r="N261" s="784"/>
      <c r="O261" s="784"/>
      <c r="P261" s="784"/>
      <c r="Q261" s="784"/>
      <c r="R261" s="785"/>
      <c r="S261" s="789"/>
      <c r="T261" s="790"/>
      <c r="U261" s="807" t="str">
        <f>IF(OR(基本事項!N$4="",AX261=""),"",基本事項!N$4)</f>
        <v/>
      </c>
      <c r="V261" s="807"/>
      <c r="W261" s="807"/>
      <c r="X261" s="807"/>
      <c r="Y261" s="807"/>
      <c r="Z261" s="807"/>
      <c r="AA261" s="807"/>
      <c r="AB261" s="807"/>
      <c r="AC261" s="807"/>
      <c r="AD261" s="807"/>
      <c r="AE261" s="807"/>
      <c r="AF261" s="807"/>
      <c r="AG261" s="807"/>
      <c r="AH261" s="807"/>
      <c r="AI261" s="807"/>
      <c r="AJ261" s="807"/>
      <c r="AK261" s="807"/>
      <c r="AL261" s="807"/>
      <c r="AM261" s="807"/>
      <c r="AN261" s="807"/>
      <c r="AO261" s="807"/>
      <c r="AP261" s="807"/>
      <c r="AQ261" s="807"/>
      <c r="AR261" s="807"/>
      <c r="AS261" s="807"/>
      <c r="AT261" s="807"/>
      <c r="AU261" s="807"/>
      <c r="AV261" s="807"/>
      <c r="AW261" s="144"/>
      <c r="AX261" s="791"/>
      <c r="AY261" s="791"/>
      <c r="AZ261" s="791"/>
      <c r="BA261" s="791"/>
      <c r="BB261" s="791"/>
      <c r="BC261" s="791"/>
      <c r="BD261" s="791"/>
      <c r="BE261" s="791"/>
      <c r="BF261" s="791"/>
      <c r="BG261" s="791"/>
      <c r="BH261" s="791"/>
      <c r="BI261" s="791"/>
      <c r="BJ261" s="791"/>
      <c r="BK261" s="791"/>
      <c r="BL261" s="791"/>
      <c r="BM261" s="791"/>
      <c r="BN261" s="791"/>
      <c r="BO261" s="791"/>
      <c r="BP261" s="791"/>
      <c r="BQ261" s="791"/>
      <c r="BR261" s="791"/>
      <c r="BS261" s="791"/>
      <c r="BT261" s="791"/>
      <c r="BU261" s="791"/>
      <c r="BV261" s="791"/>
      <c r="BW261" s="791"/>
      <c r="BX261" s="791"/>
      <c r="BY261" s="791"/>
      <c r="BZ261" s="791"/>
      <c r="CA261" s="791"/>
      <c r="CB261" s="791"/>
      <c r="CC261" s="791"/>
      <c r="CD261" s="791"/>
      <c r="CE261" s="791"/>
      <c r="CF261" s="791"/>
      <c r="CG261" s="791"/>
      <c r="CH261" s="791"/>
      <c r="CI261" s="791"/>
      <c r="CJ261" s="791"/>
      <c r="CK261" s="791"/>
      <c r="CL261" s="791"/>
      <c r="CM261" s="791"/>
      <c r="CN261" s="808"/>
    </row>
    <row r="262" spans="2:98" ht="21" customHeight="1" x14ac:dyDescent="0.4">
      <c r="B262" s="783"/>
      <c r="C262" s="784"/>
      <c r="D262" s="784"/>
      <c r="E262" s="784"/>
      <c r="F262" s="784"/>
      <c r="G262" s="784"/>
      <c r="H262" s="784"/>
      <c r="I262" s="784"/>
      <c r="J262" s="784"/>
      <c r="K262" s="784"/>
      <c r="L262" s="784"/>
      <c r="M262" s="784"/>
      <c r="N262" s="784"/>
      <c r="O262" s="784"/>
      <c r="P262" s="784"/>
      <c r="Q262" s="784"/>
      <c r="R262" s="785"/>
      <c r="S262" s="52"/>
      <c r="T262" s="53"/>
      <c r="U262" s="119" t="s">
        <v>226</v>
      </c>
      <c r="V262" s="119"/>
      <c r="W262" s="119"/>
      <c r="X262" s="119"/>
      <c r="Y262" s="119"/>
      <c r="Z262" s="119"/>
      <c r="AA262" s="119"/>
      <c r="AB262" s="119"/>
      <c r="AC262" s="119"/>
      <c r="AD262" s="120"/>
      <c r="AE262" s="119"/>
      <c r="AF262" s="119"/>
      <c r="AG262" s="119"/>
      <c r="AH262" s="119"/>
      <c r="AI262" s="119"/>
      <c r="AJ262" s="119"/>
      <c r="AK262" s="119"/>
      <c r="AL262" s="119"/>
      <c r="AM262" s="119"/>
      <c r="AN262" s="119"/>
      <c r="AO262" s="809"/>
      <c r="AP262" s="809"/>
      <c r="AQ262" s="809"/>
      <c r="AR262" s="809"/>
      <c r="AS262" s="809"/>
      <c r="AT262" s="809"/>
      <c r="AU262" s="809"/>
      <c r="AV262" s="809"/>
      <c r="AW262" s="809"/>
      <c r="AX262" s="809"/>
      <c r="AY262" s="809"/>
      <c r="AZ262" s="809"/>
      <c r="BA262" s="809"/>
      <c r="BB262" s="809"/>
      <c r="BC262" s="809"/>
      <c r="BD262" s="809"/>
      <c r="BE262" s="809"/>
      <c r="BF262" s="809"/>
      <c r="BG262" s="809"/>
      <c r="BH262" s="809"/>
      <c r="BI262" s="809"/>
      <c r="BJ262" s="809"/>
      <c r="BK262" s="809"/>
      <c r="BL262" s="809"/>
      <c r="BM262" s="809"/>
      <c r="BN262" s="809"/>
      <c r="BO262" s="809"/>
      <c r="BP262" s="809"/>
      <c r="BQ262" s="809"/>
      <c r="BR262" s="809"/>
      <c r="BS262" s="809"/>
      <c r="BT262" s="809"/>
      <c r="BU262" s="809"/>
      <c r="BV262" s="809"/>
      <c r="BW262" s="809"/>
      <c r="BX262" s="809"/>
      <c r="BY262" s="809"/>
      <c r="BZ262" s="809"/>
      <c r="CA262" s="809"/>
      <c r="CB262" s="809"/>
      <c r="CC262" s="809"/>
      <c r="CD262" s="809"/>
      <c r="CE262" s="809"/>
      <c r="CF262" s="809"/>
      <c r="CG262" s="809"/>
      <c r="CH262" s="809"/>
      <c r="CI262" s="809"/>
      <c r="CJ262" s="809"/>
      <c r="CK262" s="809"/>
      <c r="CL262" s="107" t="s">
        <v>111</v>
      </c>
      <c r="CM262" s="107"/>
      <c r="CN262" s="108"/>
    </row>
    <row r="263" spans="2:98" ht="21" customHeight="1" x14ac:dyDescent="0.4">
      <c r="B263" s="783"/>
      <c r="C263" s="784"/>
      <c r="D263" s="784"/>
      <c r="E263" s="784"/>
      <c r="F263" s="784"/>
      <c r="G263" s="784"/>
      <c r="H263" s="784"/>
      <c r="I263" s="784"/>
      <c r="J263" s="784"/>
      <c r="K263" s="784"/>
      <c r="L263" s="784"/>
      <c r="M263" s="784"/>
      <c r="N263" s="784"/>
      <c r="O263" s="784"/>
      <c r="P263" s="784"/>
      <c r="Q263" s="784"/>
      <c r="R263" s="785"/>
      <c r="S263" s="789"/>
      <c r="T263" s="790"/>
      <c r="U263" s="807" t="str">
        <f>IF(OR(基本事項!N$4="",AX263=""),"",基本事項!N$4)</f>
        <v/>
      </c>
      <c r="V263" s="807"/>
      <c r="W263" s="807"/>
      <c r="X263" s="807"/>
      <c r="Y263" s="807"/>
      <c r="Z263" s="807"/>
      <c r="AA263" s="807"/>
      <c r="AB263" s="807"/>
      <c r="AC263" s="807"/>
      <c r="AD263" s="807"/>
      <c r="AE263" s="807"/>
      <c r="AF263" s="807"/>
      <c r="AG263" s="807"/>
      <c r="AH263" s="807"/>
      <c r="AI263" s="807"/>
      <c r="AJ263" s="807"/>
      <c r="AK263" s="807"/>
      <c r="AL263" s="807"/>
      <c r="AM263" s="807"/>
      <c r="AN263" s="807"/>
      <c r="AO263" s="807"/>
      <c r="AP263" s="807"/>
      <c r="AQ263" s="807"/>
      <c r="AR263" s="807"/>
      <c r="AS263" s="807"/>
      <c r="AT263" s="807"/>
      <c r="AU263" s="807"/>
      <c r="AV263" s="807"/>
      <c r="AW263" s="144"/>
      <c r="AX263" s="791"/>
      <c r="AY263" s="791"/>
      <c r="AZ263" s="791"/>
      <c r="BA263" s="791"/>
      <c r="BB263" s="791"/>
      <c r="BC263" s="791"/>
      <c r="BD263" s="791"/>
      <c r="BE263" s="791"/>
      <c r="BF263" s="791"/>
      <c r="BG263" s="791"/>
      <c r="BH263" s="791"/>
      <c r="BI263" s="791"/>
      <c r="BJ263" s="791"/>
      <c r="BK263" s="791"/>
      <c r="BL263" s="791"/>
      <c r="BM263" s="791"/>
      <c r="BN263" s="791"/>
      <c r="BO263" s="791"/>
      <c r="BP263" s="791"/>
      <c r="BQ263" s="791"/>
      <c r="BR263" s="791"/>
      <c r="BS263" s="791"/>
      <c r="BT263" s="791"/>
      <c r="BU263" s="791"/>
      <c r="BV263" s="791"/>
      <c r="BW263" s="791"/>
      <c r="BX263" s="791"/>
      <c r="BY263" s="791"/>
      <c r="BZ263" s="791"/>
      <c r="CA263" s="791"/>
      <c r="CB263" s="791"/>
      <c r="CC263" s="791"/>
      <c r="CD263" s="791"/>
      <c r="CE263" s="791"/>
      <c r="CF263" s="791"/>
      <c r="CG263" s="791"/>
      <c r="CH263" s="791"/>
      <c r="CI263" s="791"/>
      <c r="CJ263" s="791"/>
      <c r="CK263" s="791"/>
      <c r="CL263" s="791"/>
      <c r="CM263" s="791"/>
      <c r="CN263" s="808"/>
    </row>
    <row r="264" spans="2:98" ht="21" customHeight="1" x14ac:dyDescent="0.4">
      <c r="B264" s="786"/>
      <c r="C264" s="787"/>
      <c r="D264" s="787"/>
      <c r="E264" s="787"/>
      <c r="F264" s="787"/>
      <c r="G264" s="787"/>
      <c r="H264" s="787"/>
      <c r="I264" s="787"/>
      <c r="J264" s="787"/>
      <c r="K264" s="787"/>
      <c r="L264" s="787"/>
      <c r="M264" s="787"/>
      <c r="N264" s="787"/>
      <c r="O264" s="787"/>
      <c r="P264" s="787"/>
      <c r="Q264" s="787"/>
      <c r="R264" s="788"/>
      <c r="S264" s="52"/>
      <c r="T264" s="53"/>
      <c r="U264" s="119" t="s">
        <v>226</v>
      </c>
      <c r="V264" s="119"/>
      <c r="W264" s="119"/>
      <c r="X264" s="119"/>
      <c r="Y264" s="119"/>
      <c r="Z264" s="119"/>
      <c r="AA264" s="119"/>
      <c r="AB264" s="119"/>
      <c r="AC264" s="119"/>
      <c r="AD264" s="120"/>
      <c r="AE264" s="119"/>
      <c r="AF264" s="119"/>
      <c r="AG264" s="119"/>
      <c r="AH264" s="119"/>
      <c r="AI264" s="119"/>
      <c r="AJ264" s="119"/>
      <c r="AK264" s="119"/>
      <c r="AL264" s="119"/>
      <c r="AM264" s="119"/>
      <c r="AN264" s="119"/>
      <c r="AO264" s="809"/>
      <c r="AP264" s="809"/>
      <c r="AQ264" s="809"/>
      <c r="AR264" s="809"/>
      <c r="AS264" s="809"/>
      <c r="AT264" s="809"/>
      <c r="AU264" s="809"/>
      <c r="AV264" s="809"/>
      <c r="AW264" s="809"/>
      <c r="AX264" s="809"/>
      <c r="AY264" s="809"/>
      <c r="AZ264" s="809"/>
      <c r="BA264" s="809"/>
      <c r="BB264" s="809"/>
      <c r="BC264" s="809"/>
      <c r="BD264" s="809"/>
      <c r="BE264" s="809"/>
      <c r="BF264" s="809"/>
      <c r="BG264" s="809"/>
      <c r="BH264" s="809"/>
      <c r="BI264" s="809"/>
      <c r="BJ264" s="809"/>
      <c r="BK264" s="809"/>
      <c r="BL264" s="809"/>
      <c r="BM264" s="809"/>
      <c r="BN264" s="809"/>
      <c r="BO264" s="809"/>
      <c r="BP264" s="809"/>
      <c r="BQ264" s="809"/>
      <c r="BR264" s="809"/>
      <c r="BS264" s="809"/>
      <c r="BT264" s="809"/>
      <c r="BU264" s="809"/>
      <c r="BV264" s="809"/>
      <c r="BW264" s="809"/>
      <c r="BX264" s="809"/>
      <c r="BY264" s="809"/>
      <c r="BZ264" s="809"/>
      <c r="CA264" s="809"/>
      <c r="CB264" s="809"/>
      <c r="CC264" s="809"/>
      <c r="CD264" s="809"/>
      <c r="CE264" s="809"/>
      <c r="CF264" s="809"/>
      <c r="CG264" s="809"/>
      <c r="CH264" s="809"/>
      <c r="CI264" s="809"/>
      <c r="CJ264" s="809"/>
      <c r="CK264" s="809"/>
      <c r="CL264" s="107" t="s">
        <v>111</v>
      </c>
      <c r="CM264" s="107"/>
      <c r="CN264" s="108"/>
    </row>
    <row r="265" spans="2:98" ht="36" customHeight="1" x14ac:dyDescent="0.4">
      <c r="B265" s="793" t="s">
        <v>251</v>
      </c>
      <c r="C265" s="794"/>
      <c r="D265" s="794"/>
      <c r="E265" s="794"/>
      <c r="F265" s="794"/>
      <c r="G265" s="794"/>
      <c r="H265" s="794"/>
      <c r="I265" s="794"/>
      <c r="J265" s="794"/>
      <c r="K265" s="794"/>
      <c r="L265" s="794"/>
      <c r="M265" s="794"/>
      <c r="N265" s="794"/>
      <c r="O265" s="794"/>
      <c r="P265" s="794"/>
      <c r="Q265" s="794"/>
      <c r="R265" s="795"/>
      <c r="S265" s="132"/>
      <c r="T265" s="116"/>
      <c r="U265" s="796"/>
      <c r="V265" s="796"/>
      <c r="W265" s="796"/>
      <c r="X265" s="796"/>
      <c r="Y265" s="796"/>
      <c r="Z265" s="796"/>
      <c r="AA265" s="796"/>
      <c r="AB265" s="796"/>
      <c r="AC265" s="796"/>
      <c r="AD265" s="796"/>
      <c r="AE265" s="796"/>
      <c r="AF265" s="796"/>
      <c r="AG265" s="796"/>
      <c r="AH265" s="796"/>
      <c r="AI265" s="796"/>
      <c r="AJ265" s="796"/>
      <c r="AK265" s="796"/>
      <c r="AL265" s="796"/>
      <c r="AM265" s="796"/>
      <c r="AN265" s="797" t="s">
        <v>171</v>
      </c>
      <c r="AO265" s="797"/>
      <c r="AP265" s="797"/>
      <c r="AQ265" s="797"/>
      <c r="AR265" s="798" t="str">
        <f>IF(CQ244=0,"",EOMONTH(CQ244,-1))</f>
        <v/>
      </c>
      <c r="AS265" s="798"/>
      <c r="AT265" s="798"/>
      <c r="AU265" s="798"/>
      <c r="AV265" s="798"/>
      <c r="AW265" s="798"/>
      <c r="AX265" s="798"/>
      <c r="AY265" s="798"/>
      <c r="AZ265" s="798"/>
      <c r="BA265" s="798"/>
      <c r="BB265" s="798"/>
      <c r="BC265" s="798"/>
      <c r="BD265" s="798"/>
      <c r="BE265" s="798"/>
      <c r="BF265" s="798"/>
      <c r="BG265" s="798"/>
      <c r="BH265" s="798"/>
      <c r="BI265" s="798"/>
      <c r="BJ265" s="798"/>
      <c r="BK265" s="116"/>
      <c r="BL265" s="116"/>
      <c r="BM265" s="799" t="s">
        <v>110</v>
      </c>
      <c r="BN265" s="799"/>
      <c r="BO265" s="799"/>
      <c r="BP265" s="800" t="str">
        <f>IF(AR265="","　年　　月間",IF(CQ265&lt;10,DBCS(CQ265),CQ265)&amp;"年"&amp;IF(CR265&lt;10,DBCS(CR265),CR265)&amp;"月間")</f>
        <v>　年　　月間</v>
      </c>
      <c r="BQ265" s="800"/>
      <c r="BR265" s="800"/>
      <c r="BS265" s="800"/>
      <c r="BT265" s="800"/>
      <c r="BU265" s="800"/>
      <c r="BV265" s="800"/>
      <c r="BW265" s="800"/>
      <c r="BX265" s="800"/>
      <c r="BY265" s="800"/>
      <c r="BZ265" s="800"/>
      <c r="CA265" s="800"/>
      <c r="CB265" s="800"/>
      <c r="CC265" s="800"/>
      <c r="CD265" s="800"/>
      <c r="CE265" s="800"/>
      <c r="CF265" s="800"/>
      <c r="CG265" s="800"/>
      <c r="CH265" s="800"/>
      <c r="CI265" s="800"/>
      <c r="CJ265" s="800"/>
      <c r="CK265" s="800"/>
      <c r="CL265" s="797" t="s">
        <v>111</v>
      </c>
      <c r="CM265" s="797"/>
      <c r="CN265" s="801"/>
      <c r="CQ265" s="100" t="e">
        <f>DATEDIF(U265,AR265,"Y")</f>
        <v>#VALUE!</v>
      </c>
      <c r="CR265" s="91" t="e">
        <f>DATEDIF(U265,AR265,"YM")</f>
        <v>#VALUE!</v>
      </c>
      <c r="CS265" s="92"/>
      <c r="CT265" s="91"/>
    </row>
    <row r="266" spans="2:98" ht="36" customHeight="1" x14ac:dyDescent="0.4">
      <c r="B266" s="793" t="s">
        <v>249</v>
      </c>
      <c r="C266" s="794"/>
      <c r="D266" s="794"/>
      <c r="E266" s="794"/>
      <c r="F266" s="794"/>
      <c r="G266" s="794"/>
      <c r="H266" s="794"/>
      <c r="I266" s="794"/>
      <c r="J266" s="794"/>
      <c r="K266" s="794"/>
      <c r="L266" s="794"/>
      <c r="M266" s="794"/>
      <c r="N266" s="794"/>
      <c r="O266" s="794"/>
      <c r="P266" s="794"/>
      <c r="Q266" s="794"/>
      <c r="R266" s="795"/>
      <c r="S266" s="132"/>
      <c r="T266" s="116"/>
      <c r="U266" s="802"/>
      <c r="V266" s="802"/>
      <c r="W266" s="802"/>
      <c r="X266" s="802"/>
      <c r="Y266" s="802"/>
      <c r="Z266" s="802"/>
      <c r="AA266" s="802"/>
      <c r="AB266" s="802"/>
      <c r="AC266" s="802"/>
      <c r="AD266" s="802"/>
      <c r="AE266" s="802"/>
      <c r="AF266" s="802"/>
      <c r="AG266" s="802"/>
      <c r="AH266" s="802"/>
      <c r="AI266" s="802"/>
      <c r="AJ266" s="802"/>
      <c r="AK266" s="802"/>
      <c r="AL266" s="802"/>
      <c r="AM266" s="802"/>
      <c r="AN266" s="803" t="s">
        <v>123</v>
      </c>
      <c r="AO266" s="803"/>
      <c r="AP266" s="803"/>
      <c r="AQ266" s="803"/>
      <c r="AR266" s="134"/>
      <c r="AS266" s="134"/>
      <c r="AT266" s="134"/>
      <c r="AU266" s="134"/>
      <c r="AV266" s="134"/>
      <c r="AW266" s="134"/>
      <c r="AX266" s="134"/>
      <c r="AY266" s="134"/>
      <c r="AZ266" s="134"/>
      <c r="BA266" s="134"/>
      <c r="BB266" s="134"/>
      <c r="BC266" s="134"/>
      <c r="BD266" s="134"/>
      <c r="BE266" s="134"/>
      <c r="BF266" s="134"/>
      <c r="BG266" s="134"/>
      <c r="BH266" s="134"/>
      <c r="BI266" s="134"/>
      <c r="BJ266" s="134"/>
      <c r="BK266" s="116"/>
      <c r="BL266" s="116"/>
      <c r="BM266" s="116"/>
      <c r="BN266" s="116"/>
      <c r="BO266" s="116"/>
      <c r="BP266" s="116"/>
      <c r="BQ266" s="116"/>
      <c r="BR266" s="116"/>
      <c r="BS266" s="116"/>
      <c r="BT266" s="116"/>
      <c r="BU266" s="116"/>
      <c r="BV266" s="116"/>
      <c r="BW266" s="116"/>
      <c r="BX266" s="116"/>
      <c r="BY266" s="116"/>
      <c r="BZ266" s="116"/>
      <c r="CA266" s="116"/>
      <c r="CB266" s="116"/>
      <c r="CC266" s="116"/>
      <c r="CD266" s="116"/>
      <c r="CE266" s="116"/>
      <c r="CF266" s="116"/>
      <c r="CG266" s="116"/>
      <c r="CH266" s="116"/>
      <c r="CI266" s="116"/>
      <c r="CJ266" s="116"/>
      <c r="CK266" s="116"/>
      <c r="CL266" s="115"/>
      <c r="CM266" s="115"/>
      <c r="CN266" s="133"/>
      <c r="CQ266" s="136" t="e">
        <f>DATEDIF(U265,AR265,"D")</f>
        <v>#VALUE!</v>
      </c>
      <c r="CR266" s="135" t="s">
        <v>250</v>
      </c>
      <c r="CS266" s="92"/>
      <c r="CT266" s="91"/>
    </row>
    <row r="267" spans="2:98" ht="21" customHeight="1" x14ac:dyDescent="0.4">
      <c r="B267" s="780" t="s">
        <v>252</v>
      </c>
      <c r="C267" s="781"/>
      <c r="D267" s="781"/>
      <c r="E267" s="781"/>
      <c r="F267" s="781"/>
      <c r="G267" s="781"/>
      <c r="H267" s="781"/>
      <c r="I267" s="781"/>
      <c r="J267" s="781"/>
      <c r="K267" s="781"/>
      <c r="L267" s="781"/>
      <c r="M267" s="781"/>
      <c r="N267" s="781"/>
      <c r="O267" s="781"/>
      <c r="P267" s="781"/>
      <c r="Q267" s="781"/>
      <c r="R267" s="782"/>
      <c r="S267" s="789"/>
      <c r="T267" s="790"/>
      <c r="U267" s="144" t="s">
        <v>253</v>
      </c>
      <c r="V267" s="144"/>
      <c r="W267" s="144"/>
      <c r="X267" s="144"/>
      <c r="Y267" s="144"/>
      <c r="Z267" s="144"/>
      <c r="AA267" s="791"/>
      <c r="AB267" s="791"/>
      <c r="AC267" s="791"/>
      <c r="AD267" s="791"/>
      <c r="AE267" s="791"/>
      <c r="AF267" s="791"/>
      <c r="AG267" s="791"/>
      <c r="AH267" s="791"/>
      <c r="AI267" s="791"/>
      <c r="AJ267" s="791"/>
      <c r="AK267" s="791"/>
      <c r="AL267" s="791"/>
      <c r="AM267" s="791"/>
      <c r="AN267" s="791"/>
      <c r="AO267" s="791"/>
      <c r="AP267" s="791"/>
      <c r="AQ267" s="791"/>
      <c r="AR267" s="791"/>
      <c r="AS267" s="791"/>
      <c r="AT267" s="791"/>
      <c r="AU267" s="791"/>
      <c r="AV267" s="791"/>
      <c r="AW267" s="791"/>
      <c r="AX267" s="791"/>
      <c r="AY267" s="791"/>
      <c r="AZ267" s="791"/>
      <c r="BA267" s="791"/>
      <c r="BB267" s="791"/>
      <c r="BC267" s="791"/>
      <c r="BD267" s="791"/>
      <c r="BE267" s="791"/>
      <c r="BF267" s="791"/>
      <c r="BG267" s="791"/>
      <c r="BH267" s="791"/>
      <c r="BI267" s="791"/>
      <c r="BJ267" s="791"/>
      <c r="BK267" s="791"/>
      <c r="BL267" s="144" t="s">
        <v>254</v>
      </c>
      <c r="BM267" s="144"/>
      <c r="BN267" s="144"/>
      <c r="BO267" s="144"/>
      <c r="BP267" s="144"/>
      <c r="BQ267" s="144"/>
      <c r="BR267" s="144"/>
      <c r="BS267" s="144"/>
      <c r="BT267" s="144"/>
      <c r="BU267" s="144"/>
      <c r="BV267" s="144"/>
      <c r="BW267" s="144"/>
      <c r="BX267" s="144"/>
      <c r="BY267" s="144"/>
      <c r="BZ267" s="144"/>
      <c r="CA267" s="144"/>
      <c r="CB267" s="144"/>
      <c r="CC267" s="144"/>
      <c r="CD267" s="144"/>
      <c r="CE267" s="144"/>
      <c r="CF267" s="144"/>
      <c r="CG267" s="144"/>
      <c r="CH267" s="144"/>
      <c r="CI267" s="144"/>
      <c r="CJ267" s="144"/>
      <c r="CK267" s="144"/>
      <c r="CL267" s="144"/>
      <c r="CM267" s="144"/>
      <c r="CN267" s="145"/>
    </row>
    <row r="268" spans="2:98" ht="21" customHeight="1" x14ac:dyDescent="0.4">
      <c r="B268" s="783"/>
      <c r="C268" s="784"/>
      <c r="D268" s="784"/>
      <c r="E268" s="784"/>
      <c r="F268" s="784"/>
      <c r="G268" s="784"/>
      <c r="H268" s="784"/>
      <c r="I268" s="784"/>
      <c r="J268" s="784"/>
      <c r="K268" s="784"/>
      <c r="L268" s="784"/>
      <c r="M268" s="784"/>
      <c r="N268" s="784"/>
      <c r="O268" s="784"/>
      <c r="P268" s="784"/>
      <c r="Q268" s="784"/>
      <c r="R268" s="785"/>
      <c r="S268" s="52"/>
      <c r="T268" s="53"/>
      <c r="U268" s="792"/>
      <c r="V268" s="792"/>
      <c r="W268" s="792"/>
      <c r="X268" s="792"/>
      <c r="Y268" s="792"/>
      <c r="Z268" s="792"/>
      <c r="AA268" s="792"/>
      <c r="AB268" s="792"/>
      <c r="AC268" s="792"/>
      <c r="AD268" s="792"/>
      <c r="AE268" s="792"/>
      <c r="AF268" s="792"/>
      <c r="AG268" s="792"/>
      <c r="AH268" s="792"/>
      <c r="AI268" s="792"/>
      <c r="AJ268" s="792"/>
      <c r="AK268" s="792"/>
      <c r="AL268" s="792"/>
      <c r="AM268" s="792"/>
      <c r="AN268" s="792"/>
      <c r="AO268" s="792"/>
      <c r="AP268" s="792"/>
      <c r="AQ268" s="792"/>
      <c r="AR268" s="792"/>
      <c r="AS268" s="792"/>
      <c r="AT268" s="792"/>
      <c r="AU268" s="792"/>
      <c r="AV268" s="792"/>
      <c r="AW268" s="792"/>
      <c r="AX268" s="792"/>
      <c r="AY268" s="792"/>
      <c r="AZ268" s="792"/>
      <c r="BA268" s="792"/>
      <c r="BB268" s="792"/>
      <c r="BC268" s="792"/>
      <c r="BD268" s="792"/>
      <c r="BE268" s="792"/>
      <c r="BF268" s="792"/>
      <c r="BG268" s="792"/>
      <c r="BH268" s="792"/>
      <c r="BI268" s="792"/>
      <c r="BJ268" s="792"/>
      <c r="BK268" s="792"/>
      <c r="BL268" s="792"/>
      <c r="BM268" s="792"/>
      <c r="BN268" s="792"/>
      <c r="BO268" s="792"/>
      <c r="BP268" s="792"/>
      <c r="BQ268" s="792"/>
      <c r="BR268" s="792"/>
      <c r="BS268" s="792"/>
      <c r="BT268" s="792"/>
      <c r="BU268" s="792"/>
      <c r="BV268" s="792"/>
      <c r="BW268" s="792"/>
      <c r="BX268" s="792"/>
      <c r="BY268" s="792"/>
      <c r="BZ268" s="792"/>
      <c r="CA268" s="792"/>
      <c r="CB268" s="792"/>
      <c r="CC268" s="792"/>
      <c r="CD268" s="792"/>
      <c r="CE268" s="792"/>
      <c r="CF268" s="792"/>
      <c r="CG268" s="792"/>
      <c r="CH268" s="792"/>
      <c r="CI268" s="792"/>
      <c r="CJ268" s="792"/>
      <c r="CK268" s="792"/>
      <c r="CL268" s="792"/>
      <c r="CM268" s="792"/>
      <c r="CN268" s="108"/>
    </row>
    <row r="269" spans="2:98" ht="21" customHeight="1" x14ac:dyDescent="0.4">
      <c r="B269" s="783"/>
      <c r="C269" s="784"/>
      <c r="D269" s="784"/>
      <c r="E269" s="784"/>
      <c r="F269" s="784"/>
      <c r="G269" s="784"/>
      <c r="H269" s="784"/>
      <c r="I269" s="784"/>
      <c r="J269" s="784"/>
      <c r="K269" s="784"/>
      <c r="L269" s="784"/>
      <c r="M269" s="784"/>
      <c r="N269" s="784"/>
      <c r="O269" s="784"/>
      <c r="P269" s="784"/>
      <c r="Q269" s="784"/>
      <c r="R269" s="785"/>
      <c r="S269" s="789"/>
      <c r="T269" s="790"/>
      <c r="U269" s="144" t="s">
        <v>253</v>
      </c>
      <c r="V269" s="144"/>
      <c r="W269" s="144"/>
      <c r="X269" s="144"/>
      <c r="Y269" s="144"/>
      <c r="Z269" s="144"/>
      <c r="AA269" s="791"/>
      <c r="AB269" s="791"/>
      <c r="AC269" s="791"/>
      <c r="AD269" s="791"/>
      <c r="AE269" s="791"/>
      <c r="AF269" s="791"/>
      <c r="AG269" s="791"/>
      <c r="AH269" s="791"/>
      <c r="AI269" s="791"/>
      <c r="AJ269" s="791"/>
      <c r="AK269" s="791"/>
      <c r="AL269" s="791"/>
      <c r="AM269" s="791"/>
      <c r="AN269" s="791"/>
      <c r="AO269" s="791"/>
      <c r="AP269" s="791"/>
      <c r="AQ269" s="791"/>
      <c r="AR269" s="791"/>
      <c r="AS269" s="791"/>
      <c r="AT269" s="791"/>
      <c r="AU269" s="791"/>
      <c r="AV269" s="791"/>
      <c r="AW269" s="791"/>
      <c r="AX269" s="791"/>
      <c r="AY269" s="791"/>
      <c r="AZ269" s="791"/>
      <c r="BA269" s="791"/>
      <c r="BB269" s="791"/>
      <c r="BC269" s="791"/>
      <c r="BD269" s="791"/>
      <c r="BE269" s="791"/>
      <c r="BF269" s="791"/>
      <c r="BG269" s="791"/>
      <c r="BH269" s="791"/>
      <c r="BI269" s="791"/>
      <c r="BJ269" s="791"/>
      <c r="BK269" s="791"/>
      <c r="BL269" s="144" t="s">
        <v>254</v>
      </c>
      <c r="BM269" s="144"/>
      <c r="BN269" s="144"/>
      <c r="BO269" s="144"/>
      <c r="BP269" s="144"/>
      <c r="BQ269" s="144"/>
      <c r="BR269" s="144"/>
      <c r="BS269" s="144"/>
      <c r="BT269" s="144"/>
      <c r="BU269" s="144"/>
      <c r="BV269" s="144"/>
      <c r="BW269" s="144"/>
      <c r="BX269" s="144"/>
      <c r="BY269" s="144"/>
      <c r="BZ269" s="144"/>
      <c r="CA269" s="144"/>
      <c r="CB269" s="144"/>
      <c r="CC269" s="144"/>
      <c r="CD269" s="144"/>
      <c r="CE269" s="144"/>
      <c r="CF269" s="144"/>
      <c r="CG269" s="144"/>
      <c r="CH269" s="144"/>
      <c r="CI269" s="144"/>
      <c r="CJ269" s="144"/>
      <c r="CK269" s="144"/>
      <c r="CL269" s="144"/>
      <c r="CM269" s="144"/>
      <c r="CN269" s="145"/>
    </row>
    <row r="270" spans="2:98" ht="21" customHeight="1" x14ac:dyDescent="0.4">
      <c r="B270" s="783"/>
      <c r="C270" s="784"/>
      <c r="D270" s="784"/>
      <c r="E270" s="784"/>
      <c r="F270" s="784"/>
      <c r="G270" s="784"/>
      <c r="H270" s="784"/>
      <c r="I270" s="784"/>
      <c r="J270" s="784"/>
      <c r="K270" s="784"/>
      <c r="L270" s="784"/>
      <c r="M270" s="784"/>
      <c r="N270" s="784"/>
      <c r="O270" s="784"/>
      <c r="P270" s="784"/>
      <c r="Q270" s="784"/>
      <c r="R270" s="785"/>
      <c r="S270" s="52"/>
      <c r="T270" s="53"/>
      <c r="U270" s="792"/>
      <c r="V270" s="792"/>
      <c r="W270" s="792"/>
      <c r="X270" s="792"/>
      <c r="Y270" s="792"/>
      <c r="Z270" s="792"/>
      <c r="AA270" s="792"/>
      <c r="AB270" s="792"/>
      <c r="AC270" s="792"/>
      <c r="AD270" s="792"/>
      <c r="AE270" s="792"/>
      <c r="AF270" s="792"/>
      <c r="AG270" s="792"/>
      <c r="AH270" s="792"/>
      <c r="AI270" s="792"/>
      <c r="AJ270" s="792"/>
      <c r="AK270" s="792"/>
      <c r="AL270" s="792"/>
      <c r="AM270" s="792"/>
      <c r="AN270" s="792"/>
      <c r="AO270" s="792"/>
      <c r="AP270" s="792"/>
      <c r="AQ270" s="792"/>
      <c r="AR270" s="792"/>
      <c r="AS270" s="792"/>
      <c r="AT270" s="792"/>
      <c r="AU270" s="792"/>
      <c r="AV270" s="792"/>
      <c r="AW270" s="792"/>
      <c r="AX270" s="792"/>
      <c r="AY270" s="792"/>
      <c r="AZ270" s="792"/>
      <c r="BA270" s="792"/>
      <c r="BB270" s="792"/>
      <c r="BC270" s="792"/>
      <c r="BD270" s="792"/>
      <c r="BE270" s="792"/>
      <c r="BF270" s="792"/>
      <c r="BG270" s="792"/>
      <c r="BH270" s="792"/>
      <c r="BI270" s="792"/>
      <c r="BJ270" s="792"/>
      <c r="BK270" s="792"/>
      <c r="BL270" s="792"/>
      <c r="BM270" s="792"/>
      <c r="BN270" s="792"/>
      <c r="BO270" s="792"/>
      <c r="BP270" s="792"/>
      <c r="BQ270" s="792"/>
      <c r="BR270" s="792"/>
      <c r="BS270" s="792"/>
      <c r="BT270" s="792"/>
      <c r="BU270" s="792"/>
      <c r="BV270" s="792"/>
      <c r="BW270" s="792"/>
      <c r="BX270" s="792"/>
      <c r="BY270" s="792"/>
      <c r="BZ270" s="792"/>
      <c r="CA270" s="792"/>
      <c r="CB270" s="792"/>
      <c r="CC270" s="792"/>
      <c r="CD270" s="792"/>
      <c r="CE270" s="792"/>
      <c r="CF270" s="792"/>
      <c r="CG270" s="792"/>
      <c r="CH270" s="792"/>
      <c r="CI270" s="792"/>
      <c r="CJ270" s="792"/>
      <c r="CK270" s="792"/>
      <c r="CL270" s="792"/>
      <c r="CM270" s="792"/>
      <c r="CN270" s="108"/>
    </row>
    <row r="271" spans="2:98" ht="21" customHeight="1" x14ac:dyDescent="0.4">
      <c r="B271" s="783"/>
      <c r="C271" s="784"/>
      <c r="D271" s="784"/>
      <c r="E271" s="784"/>
      <c r="F271" s="784"/>
      <c r="G271" s="784"/>
      <c r="H271" s="784"/>
      <c r="I271" s="784"/>
      <c r="J271" s="784"/>
      <c r="K271" s="784"/>
      <c r="L271" s="784"/>
      <c r="M271" s="784"/>
      <c r="N271" s="784"/>
      <c r="O271" s="784"/>
      <c r="P271" s="784"/>
      <c r="Q271" s="784"/>
      <c r="R271" s="785"/>
      <c r="S271" s="789"/>
      <c r="T271" s="790"/>
      <c r="U271" s="144" t="s">
        <v>253</v>
      </c>
      <c r="V271" s="144"/>
      <c r="W271" s="144"/>
      <c r="X271" s="144"/>
      <c r="Y271" s="144"/>
      <c r="Z271" s="144"/>
      <c r="AA271" s="791"/>
      <c r="AB271" s="791"/>
      <c r="AC271" s="791"/>
      <c r="AD271" s="791"/>
      <c r="AE271" s="791"/>
      <c r="AF271" s="791"/>
      <c r="AG271" s="791"/>
      <c r="AH271" s="791"/>
      <c r="AI271" s="791"/>
      <c r="AJ271" s="791"/>
      <c r="AK271" s="791"/>
      <c r="AL271" s="791"/>
      <c r="AM271" s="791"/>
      <c r="AN271" s="791"/>
      <c r="AO271" s="791"/>
      <c r="AP271" s="791"/>
      <c r="AQ271" s="791"/>
      <c r="AR271" s="791"/>
      <c r="AS271" s="791"/>
      <c r="AT271" s="791"/>
      <c r="AU271" s="791"/>
      <c r="AV271" s="791"/>
      <c r="AW271" s="791"/>
      <c r="AX271" s="791"/>
      <c r="AY271" s="791"/>
      <c r="AZ271" s="791"/>
      <c r="BA271" s="791"/>
      <c r="BB271" s="791"/>
      <c r="BC271" s="791"/>
      <c r="BD271" s="791"/>
      <c r="BE271" s="791"/>
      <c r="BF271" s="791"/>
      <c r="BG271" s="791"/>
      <c r="BH271" s="791"/>
      <c r="BI271" s="791"/>
      <c r="BJ271" s="791"/>
      <c r="BK271" s="791"/>
      <c r="BL271" s="144" t="s">
        <v>254</v>
      </c>
      <c r="BM271" s="144"/>
      <c r="BN271" s="144"/>
      <c r="BO271" s="144"/>
      <c r="BP271" s="144"/>
      <c r="BQ271" s="144"/>
      <c r="BR271" s="144"/>
      <c r="BS271" s="144"/>
      <c r="BT271" s="144"/>
      <c r="BU271" s="144"/>
      <c r="BV271" s="144"/>
      <c r="BW271" s="144"/>
      <c r="BX271" s="144"/>
      <c r="BY271" s="144"/>
      <c r="BZ271" s="144"/>
      <c r="CA271" s="144"/>
      <c r="CB271" s="144"/>
      <c r="CC271" s="144"/>
      <c r="CD271" s="144"/>
      <c r="CE271" s="144"/>
      <c r="CF271" s="144"/>
      <c r="CG271" s="144"/>
      <c r="CH271" s="144"/>
      <c r="CI271" s="144"/>
      <c r="CJ271" s="144"/>
      <c r="CK271" s="144"/>
      <c r="CL271" s="144"/>
      <c r="CM271" s="144"/>
      <c r="CN271" s="145"/>
    </row>
    <row r="272" spans="2:98" ht="21" customHeight="1" x14ac:dyDescent="0.4">
      <c r="B272" s="786"/>
      <c r="C272" s="787"/>
      <c r="D272" s="787"/>
      <c r="E272" s="787"/>
      <c r="F272" s="787"/>
      <c r="G272" s="787"/>
      <c r="H272" s="787"/>
      <c r="I272" s="787"/>
      <c r="J272" s="787"/>
      <c r="K272" s="787"/>
      <c r="L272" s="787"/>
      <c r="M272" s="787"/>
      <c r="N272" s="787"/>
      <c r="O272" s="787"/>
      <c r="P272" s="787"/>
      <c r="Q272" s="787"/>
      <c r="R272" s="788"/>
      <c r="S272" s="52"/>
      <c r="T272" s="53"/>
      <c r="U272" s="792"/>
      <c r="V272" s="792"/>
      <c r="W272" s="792"/>
      <c r="X272" s="792"/>
      <c r="Y272" s="792"/>
      <c r="Z272" s="792"/>
      <c r="AA272" s="792"/>
      <c r="AB272" s="792"/>
      <c r="AC272" s="792"/>
      <c r="AD272" s="792"/>
      <c r="AE272" s="792"/>
      <c r="AF272" s="792"/>
      <c r="AG272" s="792"/>
      <c r="AH272" s="792"/>
      <c r="AI272" s="792"/>
      <c r="AJ272" s="792"/>
      <c r="AK272" s="792"/>
      <c r="AL272" s="792"/>
      <c r="AM272" s="792"/>
      <c r="AN272" s="792"/>
      <c r="AO272" s="792"/>
      <c r="AP272" s="792"/>
      <c r="AQ272" s="792"/>
      <c r="AR272" s="792"/>
      <c r="AS272" s="792"/>
      <c r="AT272" s="792"/>
      <c r="AU272" s="792"/>
      <c r="AV272" s="792"/>
      <c r="AW272" s="792"/>
      <c r="AX272" s="792"/>
      <c r="AY272" s="792"/>
      <c r="AZ272" s="792"/>
      <c r="BA272" s="792"/>
      <c r="BB272" s="792"/>
      <c r="BC272" s="792"/>
      <c r="BD272" s="792"/>
      <c r="BE272" s="792"/>
      <c r="BF272" s="792"/>
      <c r="BG272" s="792"/>
      <c r="BH272" s="792"/>
      <c r="BI272" s="792"/>
      <c r="BJ272" s="792"/>
      <c r="BK272" s="792"/>
      <c r="BL272" s="792"/>
      <c r="BM272" s="792"/>
      <c r="BN272" s="792"/>
      <c r="BO272" s="792"/>
      <c r="BP272" s="792"/>
      <c r="BQ272" s="792"/>
      <c r="BR272" s="792"/>
      <c r="BS272" s="792"/>
      <c r="BT272" s="792"/>
      <c r="BU272" s="792"/>
      <c r="BV272" s="792"/>
      <c r="BW272" s="792"/>
      <c r="BX272" s="792"/>
      <c r="BY272" s="792"/>
      <c r="BZ272" s="792"/>
      <c r="CA272" s="792"/>
      <c r="CB272" s="792"/>
      <c r="CC272" s="792"/>
      <c r="CD272" s="792"/>
      <c r="CE272" s="792"/>
      <c r="CF272" s="792"/>
      <c r="CG272" s="792"/>
      <c r="CH272" s="792"/>
      <c r="CI272" s="792"/>
      <c r="CJ272" s="792"/>
      <c r="CK272" s="792"/>
      <c r="CL272" s="792"/>
      <c r="CM272" s="792"/>
      <c r="CN272" s="108"/>
    </row>
    <row r="273" spans="1:95" s="142" customFormat="1" ht="9" customHeight="1" x14ac:dyDescent="0.4">
      <c r="A273" s="146"/>
      <c r="B273" s="121"/>
      <c r="C273" s="121"/>
      <c r="D273" s="121"/>
      <c r="E273" s="118"/>
      <c r="F273" s="118"/>
      <c r="G273" s="118"/>
      <c r="H273" s="118"/>
      <c r="I273" s="118"/>
      <c r="J273" s="118"/>
      <c r="K273" s="118"/>
      <c r="L273" s="121"/>
      <c r="M273" s="121"/>
      <c r="N273" s="121"/>
      <c r="O273" s="121"/>
      <c r="P273" s="121"/>
      <c r="Q273" s="121"/>
      <c r="R273" s="121"/>
      <c r="S273" s="140"/>
      <c r="T273" s="140"/>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41"/>
      <c r="CQ273" s="143"/>
    </row>
    <row r="274" spans="1:95" s="138" customFormat="1" ht="15" customHeight="1" x14ac:dyDescent="0.4">
      <c r="A274" s="104"/>
      <c r="B274" s="138" t="s">
        <v>255</v>
      </c>
      <c r="G274" s="779" t="s">
        <v>256</v>
      </c>
      <c r="H274" s="779"/>
      <c r="I274" s="138" t="s">
        <v>258</v>
      </c>
      <c r="CP274" s="139"/>
    </row>
    <row r="275" spans="1:95" s="138" customFormat="1" ht="15" customHeight="1" x14ac:dyDescent="0.4">
      <c r="A275" s="104"/>
      <c r="G275" s="779" t="s">
        <v>257</v>
      </c>
      <c r="H275" s="779"/>
      <c r="I275" s="138" t="s">
        <v>259</v>
      </c>
      <c r="CP275" s="139"/>
    </row>
    <row r="276" spans="1:95" s="138" customFormat="1" ht="15" customHeight="1" x14ac:dyDescent="0.4">
      <c r="A276" s="104"/>
      <c r="G276" s="779"/>
      <c r="H276" s="779"/>
      <c r="I276" s="138" t="s">
        <v>260</v>
      </c>
      <c r="CP276" s="139"/>
    </row>
    <row r="277" spans="1:95" s="138" customFormat="1" ht="15" customHeight="1" x14ac:dyDescent="0.4">
      <c r="A277" s="104"/>
      <c r="G277" s="779"/>
      <c r="H277" s="779"/>
      <c r="I277" s="138" t="s">
        <v>261</v>
      </c>
      <c r="CP277" s="139"/>
    </row>
    <row r="278" spans="1:95" s="138" customFormat="1" ht="15" customHeight="1" x14ac:dyDescent="0.4">
      <c r="A278" s="104"/>
      <c r="G278" s="779"/>
      <c r="H278" s="779"/>
      <c r="I278" s="138" t="s">
        <v>262</v>
      </c>
      <c r="CP278" s="139"/>
    </row>
    <row r="279" spans="1:95" s="138" customFormat="1" ht="15" customHeight="1" x14ac:dyDescent="0.4">
      <c r="A279" s="104"/>
      <c r="G279" s="779" t="s">
        <v>263</v>
      </c>
      <c r="H279" s="779"/>
      <c r="I279" s="138" t="s">
        <v>264</v>
      </c>
      <c r="CP279" s="139"/>
    </row>
    <row r="280" spans="1:95" s="138" customFormat="1" ht="15" customHeight="1" x14ac:dyDescent="0.4">
      <c r="A280" s="104"/>
      <c r="CP280" s="139"/>
    </row>
  </sheetData>
  <mergeCells count="434">
    <mergeCell ref="B1:M1"/>
    <mergeCell ref="B2:CN2"/>
    <mergeCell ref="BP4:BT4"/>
    <mergeCell ref="BU4:BW4"/>
    <mergeCell ref="BX4:BZ4"/>
    <mergeCell ref="CA4:CC4"/>
    <mergeCell ref="CD4:CF4"/>
    <mergeCell ref="CG4:CI4"/>
    <mergeCell ref="CJ4:CL4"/>
    <mergeCell ref="B17:R17"/>
    <mergeCell ref="S17:BD17"/>
    <mergeCell ref="BQ17:CJ17"/>
    <mergeCell ref="B18:R18"/>
    <mergeCell ref="S18:CN18"/>
    <mergeCell ref="B19:R24"/>
    <mergeCell ref="S19:T19"/>
    <mergeCell ref="U19:AV19"/>
    <mergeCell ref="AX19:CN19"/>
    <mergeCell ref="AO20:CK20"/>
    <mergeCell ref="AO24:CK24"/>
    <mergeCell ref="B25:R25"/>
    <mergeCell ref="U25:AM25"/>
    <mergeCell ref="AN25:AQ25"/>
    <mergeCell ref="AR25:BJ25"/>
    <mergeCell ref="BM25:BO25"/>
    <mergeCell ref="BP25:CK25"/>
    <mergeCell ref="S21:T21"/>
    <mergeCell ref="U21:AV21"/>
    <mergeCell ref="AX21:CN21"/>
    <mergeCell ref="AO22:CK22"/>
    <mergeCell ref="S23:T23"/>
    <mergeCell ref="U23:AV23"/>
    <mergeCell ref="AX23:CN23"/>
    <mergeCell ref="CL25:CN25"/>
    <mergeCell ref="B26:R26"/>
    <mergeCell ref="U26:AM26"/>
    <mergeCell ref="AN26:AQ26"/>
    <mergeCell ref="B27:R32"/>
    <mergeCell ref="S27:T27"/>
    <mergeCell ref="AA27:BK27"/>
    <mergeCell ref="U28:CM28"/>
    <mergeCell ref="S29:T29"/>
    <mergeCell ref="AA29:BK29"/>
    <mergeCell ref="G36:H36"/>
    <mergeCell ref="G37:H37"/>
    <mergeCell ref="G38:H38"/>
    <mergeCell ref="G39:H39"/>
    <mergeCell ref="B41:M41"/>
    <mergeCell ref="B42:CN42"/>
    <mergeCell ref="U30:CM30"/>
    <mergeCell ref="S31:T31"/>
    <mergeCell ref="AA31:BK31"/>
    <mergeCell ref="U32:CM32"/>
    <mergeCell ref="G34:H34"/>
    <mergeCell ref="G35:H35"/>
    <mergeCell ref="CJ44:CL44"/>
    <mergeCell ref="B57:R57"/>
    <mergeCell ref="S57:BD57"/>
    <mergeCell ref="BQ57:CJ57"/>
    <mergeCell ref="B58:R58"/>
    <mergeCell ref="S58:CN58"/>
    <mergeCell ref="BD53:BJ53"/>
    <mergeCell ref="BK53:BL53"/>
    <mergeCell ref="BM53:BR53"/>
    <mergeCell ref="BS53:BT53"/>
    <mergeCell ref="BP44:BT44"/>
    <mergeCell ref="BU44:BW44"/>
    <mergeCell ref="BX44:BZ44"/>
    <mergeCell ref="CA44:CC44"/>
    <mergeCell ref="CD44:CF44"/>
    <mergeCell ref="CG44:CI44"/>
    <mergeCell ref="BU53:CA53"/>
    <mergeCell ref="U63:AV63"/>
    <mergeCell ref="AX63:CN63"/>
    <mergeCell ref="AO64:CK64"/>
    <mergeCell ref="B65:R65"/>
    <mergeCell ref="U65:AM65"/>
    <mergeCell ref="AN65:AQ65"/>
    <mergeCell ref="AR65:BJ65"/>
    <mergeCell ref="BM65:BO65"/>
    <mergeCell ref="BP65:CK65"/>
    <mergeCell ref="CL65:CN65"/>
    <mergeCell ref="B59:R64"/>
    <mergeCell ref="S59:T59"/>
    <mergeCell ref="U59:AV59"/>
    <mergeCell ref="AX59:CN59"/>
    <mergeCell ref="AO60:CK60"/>
    <mergeCell ref="S61:T61"/>
    <mergeCell ref="U61:AV61"/>
    <mergeCell ref="AX61:CN61"/>
    <mergeCell ref="AO62:CK62"/>
    <mergeCell ref="S63:T63"/>
    <mergeCell ref="S71:T71"/>
    <mergeCell ref="AA71:BK71"/>
    <mergeCell ref="U72:CM72"/>
    <mergeCell ref="G74:H74"/>
    <mergeCell ref="G75:H75"/>
    <mergeCell ref="G76:H76"/>
    <mergeCell ref="B66:R66"/>
    <mergeCell ref="U66:AM66"/>
    <mergeCell ref="AN66:AQ66"/>
    <mergeCell ref="B67:R72"/>
    <mergeCell ref="S67:T67"/>
    <mergeCell ref="AA67:BK67"/>
    <mergeCell ref="U68:CM68"/>
    <mergeCell ref="S69:T69"/>
    <mergeCell ref="AA69:BK69"/>
    <mergeCell ref="U70:CM70"/>
    <mergeCell ref="B97:R97"/>
    <mergeCell ref="S97:BD97"/>
    <mergeCell ref="BQ97:CJ97"/>
    <mergeCell ref="B98:R98"/>
    <mergeCell ref="S98:CN98"/>
    <mergeCell ref="G77:H77"/>
    <mergeCell ref="G78:H78"/>
    <mergeCell ref="G79:H79"/>
    <mergeCell ref="B81:M81"/>
    <mergeCell ref="B82:CN82"/>
    <mergeCell ref="BP84:BT84"/>
    <mergeCell ref="BU84:BW84"/>
    <mergeCell ref="BX84:BZ84"/>
    <mergeCell ref="CA84:CC84"/>
    <mergeCell ref="CD84:CF84"/>
    <mergeCell ref="BD89:CN89"/>
    <mergeCell ref="BD90:CN90"/>
    <mergeCell ref="BD92:CK92"/>
    <mergeCell ref="CL92:CN92"/>
    <mergeCell ref="BD93:BJ93"/>
    <mergeCell ref="BK93:BL93"/>
    <mergeCell ref="BM93:BR93"/>
    <mergeCell ref="BS93:BT93"/>
    <mergeCell ref="BU93:CA93"/>
    <mergeCell ref="B105:R105"/>
    <mergeCell ref="U105:AM105"/>
    <mergeCell ref="AN105:AQ105"/>
    <mergeCell ref="AR105:BJ105"/>
    <mergeCell ref="BM105:BO105"/>
    <mergeCell ref="BP105:CK105"/>
    <mergeCell ref="CL105:CN105"/>
    <mergeCell ref="B99:R104"/>
    <mergeCell ref="S99:T99"/>
    <mergeCell ref="U99:AV99"/>
    <mergeCell ref="AX99:CN99"/>
    <mergeCell ref="AO100:CK100"/>
    <mergeCell ref="S101:T101"/>
    <mergeCell ref="U101:AV101"/>
    <mergeCell ref="AX101:CN101"/>
    <mergeCell ref="AO102:CK102"/>
    <mergeCell ref="S103:T103"/>
    <mergeCell ref="S111:T111"/>
    <mergeCell ref="AA111:BK111"/>
    <mergeCell ref="U112:CM112"/>
    <mergeCell ref="G114:H114"/>
    <mergeCell ref="G115:H115"/>
    <mergeCell ref="G116:H116"/>
    <mergeCell ref="B106:R106"/>
    <mergeCell ref="U106:AM106"/>
    <mergeCell ref="AN106:AQ106"/>
    <mergeCell ref="B107:R112"/>
    <mergeCell ref="S107:T107"/>
    <mergeCell ref="AA107:BK107"/>
    <mergeCell ref="U108:CM108"/>
    <mergeCell ref="S109:T109"/>
    <mergeCell ref="AA109:BK109"/>
    <mergeCell ref="U110:CM110"/>
    <mergeCell ref="G117:H117"/>
    <mergeCell ref="G118:H118"/>
    <mergeCell ref="G119:H119"/>
    <mergeCell ref="B121:M121"/>
    <mergeCell ref="B122:CN122"/>
    <mergeCell ref="BP124:BT124"/>
    <mergeCell ref="BU124:BW124"/>
    <mergeCell ref="BX124:BZ124"/>
    <mergeCell ref="CA124:CC124"/>
    <mergeCell ref="CD124:CF124"/>
    <mergeCell ref="CG124:CI124"/>
    <mergeCell ref="CJ124:CL124"/>
    <mergeCell ref="B137:R137"/>
    <mergeCell ref="S137:BD137"/>
    <mergeCell ref="BQ137:CJ137"/>
    <mergeCell ref="B138:R138"/>
    <mergeCell ref="S138:CN138"/>
    <mergeCell ref="BD129:CN129"/>
    <mergeCell ref="BD130:CN130"/>
    <mergeCell ref="BD132:CK132"/>
    <mergeCell ref="U143:AV143"/>
    <mergeCell ref="AX143:CN143"/>
    <mergeCell ref="B145:R145"/>
    <mergeCell ref="U145:AM145"/>
    <mergeCell ref="AN145:AQ145"/>
    <mergeCell ref="AR145:BJ145"/>
    <mergeCell ref="BM145:BO145"/>
    <mergeCell ref="BP145:CK145"/>
    <mergeCell ref="CL145:CN145"/>
    <mergeCell ref="B139:R144"/>
    <mergeCell ref="S139:T139"/>
    <mergeCell ref="U139:AV139"/>
    <mergeCell ref="AX139:CN139"/>
    <mergeCell ref="AO140:CK140"/>
    <mergeCell ref="S141:T141"/>
    <mergeCell ref="U141:AV141"/>
    <mergeCell ref="AX141:CN141"/>
    <mergeCell ref="AO142:CK142"/>
    <mergeCell ref="S143:T143"/>
    <mergeCell ref="S151:T151"/>
    <mergeCell ref="AA151:BK151"/>
    <mergeCell ref="U152:CM152"/>
    <mergeCell ref="G154:H154"/>
    <mergeCell ref="G155:H155"/>
    <mergeCell ref="G156:H156"/>
    <mergeCell ref="B146:R146"/>
    <mergeCell ref="U146:AM146"/>
    <mergeCell ref="AN146:AQ146"/>
    <mergeCell ref="B147:R152"/>
    <mergeCell ref="S147:T147"/>
    <mergeCell ref="AA147:BK147"/>
    <mergeCell ref="U148:CM148"/>
    <mergeCell ref="S149:T149"/>
    <mergeCell ref="AA149:BK149"/>
    <mergeCell ref="U150:CM150"/>
    <mergeCell ref="B177:R177"/>
    <mergeCell ref="S177:BD177"/>
    <mergeCell ref="BQ177:CJ177"/>
    <mergeCell ref="B178:R178"/>
    <mergeCell ref="S178:CN178"/>
    <mergeCell ref="BD169:CN169"/>
    <mergeCell ref="BD170:CN170"/>
    <mergeCell ref="BD172:CK172"/>
    <mergeCell ref="G157:H157"/>
    <mergeCell ref="G158:H158"/>
    <mergeCell ref="G159:H159"/>
    <mergeCell ref="B161:M161"/>
    <mergeCell ref="B162:CN162"/>
    <mergeCell ref="BP164:BT164"/>
    <mergeCell ref="BU164:BW164"/>
    <mergeCell ref="BX164:BZ164"/>
    <mergeCell ref="CA164:CC164"/>
    <mergeCell ref="CD164:CF164"/>
    <mergeCell ref="U183:AV183"/>
    <mergeCell ref="AX183:CN183"/>
    <mergeCell ref="AO184:CK184"/>
    <mergeCell ref="B185:R185"/>
    <mergeCell ref="U185:AM185"/>
    <mergeCell ref="AN185:AQ185"/>
    <mergeCell ref="AR185:BJ185"/>
    <mergeCell ref="BM185:BO185"/>
    <mergeCell ref="BP185:CK185"/>
    <mergeCell ref="CL185:CN185"/>
    <mergeCell ref="B179:R184"/>
    <mergeCell ref="S179:T179"/>
    <mergeCell ref="U179:AV179"/>
    <mergeCell ref="AX179:CN179"/>
    <mergeCell ref="AO180:CK180"/>
    <mergeCell ref="S181:T181"/>
    <mergeCell ref="U181:AV181"/>
    <mergeCell ref="AX181:CN181"/>
    <mergeCell ref="AO182:CK182"/>
    <mergeCell ref="S183:T183"/>
    <mergeCell ref="S191:T191"/>
    <mergeCell ref="AA191:BK191"/>
    <mergeCell ref="U192:CM192"/>
    <mergeCell ref="G194:H194"/>
    <mergeCell ref="G195:H195"/>
    <mergeCell ref="G196:H196"/>
    <mergeCell ref="B186:R186"/>
    <mergeCell ref="U186:AM186"/>
    <mergeCell ref="AN186:AQ186"/>
    <mergeCell ref="B187:R192"/>
    <mergeCell ref="S187:T187"/>
    <mergeCell ref="AA187:BK187"/>
    <mergeCell ref="U188:CM188"/>
    <mergeCell ref="S189:T189"/>
    <mergeCell ref="AA189:BK189"/>
    <mergeCell ref="U190:CM190"/>
    <mergeCell ref="G197:H197"/>
    <mergeCell ref="G198:H198"/>
    <mergeCell ref="G199:H199"/>
    <mergeCell ref="B201:M201"/>
    <mergeCell ref="B202:CN202"/>
    <mergeCell ref="BP204:BT204"/>
    <mergeCell ref="BU204:BW204"/>
    <mergeCell ref="BX204:BZ204"/>
    <mergeCell ref="CA204:CC204"/>
    <mergeCell ref="CD204:CF204"/>
    <mergeCell ref="CG204:CI204"/>
    <mergeCell ref="CJ204:CL204"/>
    <mergeCell ref="B217:R217"/>
    <mergeCell ref="S217:BD217"/>
    <mergeCell ref="BQ217:CJ217"/>
    <mergeCell ref="B218:R218"/>
    <mergeCell ref="S218:CN218"/>
    <mergeCell ref="BD209:CN209"/>
    <mergeCell ref="BD210:CN210"/>
    <mergeCell ref="BD212:CK212"/>
    <mergeCell ref="U223:AV223"/>
    <mergeCell ref="AX223:CN223"/>
    <mergeCell ref="CL212:CN212"/>
    <mergeCell ref="BD213:BJ213"/>
    <mergeCell ref="BK213:BL213"/>
    <mergeCell ref="BM213:BR213"/>
    <mergeCell ref="BS213:BT213"/>
    <mergeCell ref="BU213:CA213"/>
    <mergeCell ref="AO224:CK224"/>
    <mergeCell ref="B225:R225"/>
    <mergeCell ref="U225:AM225"/>
    <mergeCell ref="AN225:AQ225"/>
    <mergeCell ref="AR225:BJ225"/>
    <mergeCell ref="BM225:BO225"/>
    <mergeCell ref="BP225:CK225"/>
    <mergeCell ref="CL225:CN225"/>
    <mergeCell ref="B219:R224"/>
    <mergeCell ref="S219:T219"/>
    <mergeCell ref="U219:AV219"/>
    <mergeCell ref="AX219:CN219"/>
    <mergeCell ref="AO220:CK220"/>
    <mergeCell ref="S221:T221"/>
    <mergeCell ref="U221:AV221"/>
    <mergeCell ref="AX221:CN221"/>
    <mergeCell ref="AO222:CK222"/>
    <mergeCell ref="S223:T223"/>
    <mergeCell ref="S231:T231"/>
    <mergeCell ref="AA231:BK231"/>
    <mergeCell ref="U232:CM232"/>
    <mergeCell ref="G234:H234"/>
    <mergeCell ref="G235:H235"/>
    <mergeCell ref="G236:H236"/>
    <mergeCell ref="B226:R226"/>
    <mergeCell ref="U226:AM226"/>
    <mergeCell ref="AN226:AQ226"/>
    <mergeCell ref="B227:R232"/>
    <mergeCell ref="S227:T227"/>
    <mergeCell ref="AA227:BK227"/>
    <mergeCell ref="U228:CM228"/>
    <mergeCell ref="S229:T229"/>
    <mergeCell ref="AA229:BK229"/>
    <mergeCell ref="U230:CM230"/>
    <mergeCell ref="G237:H237"/>
    <mergeCell ref="G238:H238"/>
    <mergeCell ref="G239:H239"/>
    <mergeCell ref="B241:M241"/>
    <mergeCell ref="B242:CN242"/>
    <mergeCell ref="BP244:BT244"/>
    <mergeCell ref="BU244:BW244"/>
    <mergeCell ref="BX244:BZ244"/>
    <mergeCell ref="CA244:CC244"/>
    <mergeCell ref="CD244:CF244"/>
    <mergeCell ref="U261:AV261"/>
    <mergeCell ref="AX261:CN261"/>
    <mergeCell ref="AO262:CK262"/>
    <mergeCell ref="S263:T263"/>
    <mergeCell ref="CG244:CI244"/>
    <mergeCell ref="CJ244:CL244"/>
    <mergeCell ref="B257:R257"/>
    <mergeCell ref="S257:BD257"/>
    <mergeCell ref="BQ257:CJ257"/>
    <mergeCell ref="B258:R258"/>
    <mergeCell ref="S258:CN258"/>
    <mergeCell ref="BD249:CN249"/>
    <mergeCell ref="BD250:CN250"/>
    <mergeCell ref="BD252:CK252"/>
    <mergeCell ref="CL252:CN252"/>
    <mergeCell ref="BD253:BJ253"/>
    <mergeCell ref="BK253:BL253"/>
    <mergeCell ref="BM253:BR253"/>
    <mergeCell ref="BS253:BT253"/>
    <mergeCell ref="BU253:CA253"/>
    <mergeCell ref="BD9:CN9"/>
    <mergeCell ref="BD10:CN10"/>
    <mergeCell ref="BD12:CK12"/>
    <mergeCell ref="CL12:CN12"/>
    <mergeCell ref="BD13:BJ13"/>
    <mergeCell ref="BK13:BL13"/>
    <mergeCell ref="BM13:BR13"/>
    <mergeCell ref="S271:T271"/>
    <mergeCell ref="AA271:BK271"/>
    <mergeCell ref="U266:AM266"/>
    <mergeCell ref="AN266:AQ266"/>
    <mergeCell ref="S267:T267"/>
    <mergeCell ref="AA267:BK267"/>
    <mergeCell ref="U268:CM268"/>
    <mergeCell ref="S269:T269"/>
    <mergeCell ref="AA269:BK269"/>
    <mergeCell ref="U270:CM270"/>
    <mergeCell ref="U263:AV263"/>
    <mergeCell ref="AX263:CN263"/>
    <mergeCell ref="AO264:CK264"/>
    <mergeCell ref="U265:AM265"/>
    <mergeCell ref="AN265:AQ265"/>
    <mergeCell ref="AR265:BJ265"/>
    <mergeCell ref="BM265:BO265"/>
    <mergeCell ref="BS13:BT13"/>
    <mergeCell ref="BU13:CA13"/>
    <mergeCell ref="BD49:CN49"/>
    <mergeCell ref="BD50:CN50"/>
    <mergeCell ref="BD52:CK52"/>
    <mergeCell ref="CL52:CN52"/>
    <mergeCell ref="G277:H277"/>
    <mergeCell ref="G278:H278"/>
    <mergeCell ref="G279:H279"/>
    <mergeCell ref="U272:CM272"/>
    <mergeCell ref="G274:H274"/>
    <mergeCell ref="G275:H275"/>
    <mergeCell ref="G276:H276"/>
    <mergeCell ref="B266:R266"/>
    <mergeCell ref="B267:R272"/>
    <mergeCell ref="B265:R265"/>
    <mergeCell ref="BP265:CK265"/>
    <mergeCell ref="CL265:CN265"/>
    <mergeCell ref="B259:R264"/>
    <mergeCell ref="S259:T259"/>
    <mergeCell ref="U259:AV259"/>
    <mergeCell ref="AX259:CN259"/>
    <mergeCell ref="AO260:CK260"/>
    <mergeCell ref="S261:T261"/>
    <mergeCell ref="CG84:CI84"/>
    <mergeCell ref="CJ84:CL84"/>
    <mergeCell ref="CL172:CN172"/>
    <mergeCell ref="BD173:BJ173"/>
    <mergeCell ref="BK173:BL173"/>
    <mergeCell ref="BM173:BR173"/>
    <mergeCell ref="BS173:BT173"/>
    <mergeCell ref="BU173:CA173"/>
    <mergeCell ref="CL132:CN132"/>
    <mergeCell ref="BD133:BJ133"/>
    <mergeCell ref="BK133:BL133"/>
    <mergeCell ref="BM133:BR133"/>
    <mergeCell ref="BS133:BT133"/>
    <mergeCell ref="BU133:CA133"/>
    <mergeCell ref="CG164:CI164"/>
    <mergeCell ref="CJ164:CL164"/>
    <mergeCell ref="AO144:CK144"/>
    <mergeCell ref="U103:AV103"/>
    <mergeCell ref="AX103:CN103"/>
    <mergeCell ref="AO104:CK104"/>
  </mergeCells>
  <phoneticPr fontI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850ED-5D54-4BF7-81E8-67A05F56BBA8}">
  <dimension ref="A1:CW48"/>
  <sheetViews>
    <sheetView view="pageBreakPreview" zoomScaleNormal="100" zoomScaleSheetLayoutView="100" workbookViewId="0">
      <selection activeCell="R5" sqref="R5"/>
    </sheetView>
  </sheetViews>
  <sheetFormatPr defaultColWidth="0.875" defaultRowHeight="18" customHeight="1" x14ac:dyDescent="0.4"/>
  <cols>
    <col min="1" max="93" width="0.875" style="17"/>
    <col min="94" max="96" width="0.875" style="46"/>
    <col min="97" max="16384" width="0.875" style="17"/>
  </cols>
  <sheetData>
    <row r="1" spans="1:101" s="46" customFormat="1" ht="18" customHeight="1" x14ac:dyDescent="0.4">
      <c r="A1" s="572" t="s">
        <v>273</v>
      </c>
      <c r="B1" s="543"/>
      <c r="C1" s="543"/>
      <c r="D1" s="543"/>
      <c r="E1" s="543"/>
      <c r="F1" s="543"/>
      <c r="G1" s="543"/>
      <c r="H1" s="543"/>
      <c r="I1" s="543"/>
      <c r="J1" s="543"/>
      <c r="K1" s="543"/>
      <c r="L1" s="544"/>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S1" s="17"/>
      <c r="CT1" s="17"/>
    </row>
    <row r="2" spans="1:101" s="46" customFormat="1" ht="18" customHeight="1" x14ac:dyDescent="0.4">
      <c r="A2" s="823" t="s">
        <v>274</v>
      </c>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3"/>
      <c r="AP2" s="823"/>
      <c r="AQ2" s="823"/>
      <c r="AR2" s="823"/>
      <c r="AS2" s="823"/>
      <c r="AT2" s="823"/>
      <c r="AU2" s="823"/>
      <c r="AV2" s="823"/>
      <c r="AW2" s="823"/>
      <c r="AX2" s="823"/>
      <c r="AY2" s="823"/>
      <c r="AZ2" s="823"/>
      <c r="BA2" s="823"/>
      <c r="BB2" s="823"/>
      <c r="BC2" s="823"/>
      <c r="BD2" s="823"/>
      <c r="BE2" s="823"/>
      <c r="BF2" s="823"/>
      <c r="BG2" s="823"/>
      <c r="BH2" s="823"/>
      <c r="BI2" s="823"/>
      <c r="BJ2" s="823"/>
      <c r="BK2" s="823"/>
      <c r="BL2" s="823"/>
      <c r="BM2" s="823"/>
      <c r="BN2" s="823"/>
      <c r="BO2" s="823"/>
      <c r="BP2" s="823"/>
      <c r="BQ2" s="823"/>
      <c r="BR2" s="823"/>
      <c r="BS2" s="823"/>
      <c r="BT2" s="823"/>
      <c r="BU2" s="823"/>
      <c r="BV2" s="823"/>
      <c r="BW2" s="823"/>
      <c r="BX2" s="823"/>
      <c r="BY2" s="823"/>
      <c r="BZ2" s="823"/>
      <c r="CA2" s="823"/>
      <c r="CB2" s="823"/>
      <c r="CC2" s="823"/>
      <c r="CD2" s="823"/>
      <c r="CE2" s="823"/>
      <c r="CF2" s="823"/>
      <c r="CG2" s="823"/>
      <c r="CH2" s="823"/>
      <c r="CI2" s="823"/>
      <c r="CJ2" s="823"/>
      <c r="CK2" s="823"/>
      <c r="CL2" s="823"/>
      <c r="CM2" s="823"/>
      <c r="CN2" s="105"/>
      <c r="CO2" s="17"/>
      <c r="CS2" s="17"/>
      <c r="CT2" s="17"/>
    </row>
    <row r="3" spans="1:101" ht="18" customHeight="1" thickBot="1" x14ac:dyDescent="0.45"/>
    <row r="4" spans="1:101" s="46" customFormat="1" ht="21" customHeight="1" thickBot="1" x14ac:dyDescent="0.45">
      <c r="A4" s="637" t="s">
        <v>275</v>
      </c>
      <c r="B4" s="638"/>
      <c r="C4" s="638"/>
      <c r="D4" s="638"/>
      <c r="E4" s="638"/>
      <c r="F4" s="638"/>
      <c r="G4" s="638"/>
      <c r="H4" s="638"/>
      <c r="I4" s="638"/>
      <c r="J4" s="638"/>
      <c r="K4" s="638"/>
      <c r="L4" s="638"/>
      <c r="M4" s="638"/>
      <c r="N4" s="638"/>
      <c r="O4" s="638"/>
      <c r="P4" s="638"/>
      <c r="Q4" s="639"/>
      <c r="R4" s="824" t="str">
        <f>IF(基本事項!N$18="","",基本事項!N$18)</f>
        <v/>
      </c>
      <c r="S4" s="825"/>
      <c r="T4" s="825"/>
      <c r="U4" s="825"/>
      <c r="V4" s="825"/>
      <c r="W4" s="825"/>
      <c r="X4" s="825"/>
      <c r="Y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c r="AW4" s="825"/>
      <c r="AX4" s="825"/>
      <c r="AY4" s="825"/>
      <c r="AZ4" s="825"/>
      <c r="BA4" s="825"/>
      <c r="BB4" s="825"/>
      <c r="BC4" s="825"/>
      <c r="BD4" s="825"/>
      <c r="BE4" s="825"/>
      <c r="BF4" s="825"/>
      <c r="BG4" s="825"/>
      <c r="BH4" s="825"/>
      <c r="BI4" s="825"/>
      <c r="BJ4" s="825"/>
      <c r="BK4" s="825"/>
      <c r="BL4" s="825"/>
      <c r="BM4" s="825"/>
      <c r="BN4" s="825"/>
      <c r="BO4" s="825"/>
      <c r="BP4" s="825"/>
      <c r="BQ4" s="825"/>
      <c r="BR4" s="825"/>
      <c r="BS4" s="825"/>
      <c r="BT4" s="825"/>
      <c r="BU4" s="825"/>
      <c r="BV4" s="825"/>
      <c r="BW4" s="825"/>
      <c r="BX4" s="825"/>
      <c r="BY4" s="825"/>
      <c r="BZ4" s="825"/>
      <c r="CA4" s="825"/>
      <c r="CB4" s="825"/>
      <c r="CC4" s="825"/>
      <c r="CD4" s="825"/>
      <c r="CE4" s="825"/>
      <c r="CF4" s="825"/>
      <c r="CG4" s="825"/>
      <c r="CH4" s="825"/>
      <c r="CI4" s="825"/>
      <c r="CJ4" s="825"/>
      <c r="CK4" s="825"/>
      <c r="CL4" s="825"/>
      <c r="CM4" s="826"/>
      <c r="CN4" s="127"/>
      <c r="CO4" s="17"/>
      <c r="CS4" s="17"/>
      <c r="CT4" s="17"/>
    </row>
    <row r="6" spans="1:101" ht="18" customHeight="1" x14ac:dyDescent="0.4">
      <c r="A6" s="819" t="s">
        <v>276</v>
      </c>
      <c r="B6" s="820"/>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0"/>
      <c r="AY6" s="820"/>
      <c r="AZ6" s="820"/>
      <c r="BA6" s="820"/>
      <c r="BB6" s="820"/>
      <c r="BC6" s="820"/>
      <c r="BD6" s="820"/>
      <c r="BE6" s="820"/>
      <c r="BF6" s="820"/>
      <c r="BG6" s="820"/>
      <c r="BH6" s="820"/>
      <c r="BI6" s="820"/>
      <c r="BJ6" s="820"/>
      <c r="BK6" s="820"/>
      <c r="BL6" s="820"/>
      <c r="BM6" s="820"/>
      <c r="BN6" s="820"/>
      <c r="BO6" s="820"/>
      <c r="BP6" s="820"/>
      <c r="BQ6" s="820"/>
      <c r="BR6" s="820"/>
      <c r="BS6" s="820"/>
      <c r="BT6" s="820"/>
      <c r="BU6" s="820"/>
      <c r="BV6" s="820"/>
      <c r="BW6" s="820"/>
      <c r="BX6" s="820"/>
      <c r="BY6" s="820"/>
      <c r="BZ6" s="820"/>
      <c r="CA6" s="820"/>
      <c r="CB6" s="820"/>
      <c r="CC6" s="820"/>
      <c r="CD6" s="820"/>
      <c r="CE6" s="820"/>
      <c r="CF6" s="820"/>
      <c r="CG6" s="820"/>
      <c r="CH6" s="820"/>
      <c r="CI6" s="820"/>
      <c r="CJ6" s="820"/>
      <c r="CK6" s="820"/>
      <c r="CL6" s="820"/>
      <c r="CM6" s="821"/>
    </row>
    <row r="7" spans="1:101" ht="6" customHeight="1" x14ac:dyDescent="0.4">
      <c r="A7" s="26"/>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8"/>
    </row>
    <row r="8" spans="1:101" ht="18" customHeight="1" x14ac:dyDescent="0.4">
      <c r="A8" s="26" t="s">
        <v>277</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8"/>
    </row>
    <row r="9" spans="1:101" ht="6" customHeight="1" x14ac:dyDescent="0.4">
      <c r="A9" s="26"/>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8"/>
    </row>
    <row r="10" spans="1:101" ht="18" customHeight="1" x14ac:dyDescent="0.4">
      <c r="A10" s="26"/>
      <c r="B10" s="27"/>
      <c r="C10" s="27"/>
      <c r="D10" s="27" t="s">
        <v>278</v>
      </c>
      <c r="E10" s="27"/>
      <c r="F10" s="27"/>
      <c r="G10" s="27"/>
      <c r="H10" s="27"/>
      <c r="I10" s="27"/>
      <c r="J10" s="27"/>
      <c r="K10" s="27"/>
      <c r="L10" s="27"/>
      <c r="M10" s="27"/>
      <c r="N10" s="27"/>
      <c r="O10" s="27"/>
      <c r="P10" s="27"/>
      <c r="Q10" s="27"/>
      <c r="R10" s="27"/>
      <c r="S10" s="27"/>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22"/>
      <c r="AS10" s="822"/>
      <c r="AT10" s="822"/>
      <c r="AU10" s="822"/>
      <c r="AV10" s="822"/>
      <c r="AW10" s="822"/>
      <c r="AX10" s="822"/>
      <c r="AY10" s="822"/>
      <c r="AZ10" s="822"/>
      <c r="BA10" s="822"/>
      <c r="BB10" s="822"/>
      <c r="BC10" s="822"/>
      <c r="BD10" s="822"/>
      <c r="BE10" s="822"/>
      <c r="BF10" s="822"/>
      <c r="BG10" s="822"/>
      <c r="BH10" s="822"/>
      <c r="BI10" s="822"/>
      <c r="BJ10" s="822"/>
      <c r="BK10" s="822"/>
      <c r="BL10" s="822"/>
      <c r="BM10" s="822"/>
      <c r="BN10" s="822"/>
      <c r="BO10" s="822"/>
      <c r="BP10" s="822"/>
      <c r="BQ10" s="822"/>
      <c r="BR10" s="822"/>
      <c r="BS10" s="27"/>
      <c r="BT10" s="27"/>
      <c r="BU10" s="27"/>
      <c r="BV10" s="27"/>
      <c r="BW10" s="27"/>
      <c r="BX10" s="27"/>
      <c r="BY10" s="27"/>
      <c r="BZ10" s="27"/>
      <c r="CA10" s="27"/>
      <c r="CB10" s="27"/>
      <c r="CC10" s="27"/>
      <c r="CD10" s="27"/>
      <c r="CE10" s="27"/>
      <c r="CF10" s="27"/>
      <c r="CG10" s="27"/>
      <c r="CH10" s="27"/>
      <c r="CI10" s="27"/>
      <c r="CJ10" s="27"/>
      <c r="CK10" s="27"/>
      <c r="CL10" s="27"/>
      <c r="CM10" s="28"/>
      <c r="CP10" s="17"/>
      <c r="CQ10" s="17"/>
      <c r="CR10" s="17"/>
      <c r="CU10" s="46"/>
      <c r="CV10" s="46"/>
      <c r="CW10" s="46"/>
    </row>
    <row r="11" spans="1:101" ht="3" customHeight="1" x14ac:dyDescent="0.4">
      <c r="A11" s="26"/>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8"/>
      <c r="CP11" s="17"/>
      <c r="CQ11" s="17"/>
      <c r="CR11" s="17"/>
      <c r="CU11" s="46"/>
      <c r="CV11" s="46"/>
      <c r="CW11" s="46"/>
    </row>
    <row r="12" spans="1:101" ht="18" customHeight="1" x14ac:dyDescent="0.4">
      <c r="A12" s="26"/>
      <c r="B12" s="27"/>
      <c r="C12" s="27"/>
      <c r="D12" s="27"/>
      <c r="E12" s="27"/>
      <c r="F12" s="27"/>
      <c r="G12" s="27"/>
      <c r="H12" s="27"/>
      <c r="I12" s="27"/>
      <c r="J12" s="27"/>
      <c r="K12" s="27"/>
      <c r="L12" s="27"/>
      <c r="M12" s="27"/>
      <c r="N12" s="27"/>
      <c r="O12" s="27"/>
      <c r="P12" s="27"/>
      <c r="Q12" s="27"/>
      <c r="R12" s="27"/>
      <c r="S12" s="27"/>
      <c r="T12" s="27" t="s">
        <v>279</v>
      </c>
      <c r="U12" s="27"/>
      <c r="V12" s="27"/>
      <c r="W12" s="27"/>
      <c r="X12" s="27"/>
      <c r="Y12" s="27"/>
      <c r="Z12" s="822"/>
      <c r="AA12" s="822"/>
      <c r="AB12" s="822"/>
      <c r="AC12" s="822"/>
      <c r="AD12" s="822"/>
      <c r="AE12" s="822"/>
      <c r="AF12" s="822"/>
      <c r="AG12" s="822"/>
      <c r="AH12" s="822"/>
      <c r="AI12" s="822"/>
      <c r="AJ12" s="822"/>
      <c r="AK12" s="822"/>
      <c r="AL12" s="822"/>
      <c r="AM12" s="822"/>
      <c r="AN12" s="822"/>
      <c r="AO12" s="822"/>
      <c r="AP12" s="822"/>
      <c r="AQ12" s="822"/>
      <c r="AR12" s="822"/>
      <c r="AS12" s="822"/>
      <c r="AT12" s="822"/>
      <c r="AU12" s="822"/>
      <c r="AV12" s="822"/>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8"/>
      <c r="CP12" s="17"/>
      <c r="CQ12" s="17"/>
      <c r="CR12" s="17"/>
      <c r="CU12" s="46"/>
      <c r="CV12" s="46"/>
      <c r="CW12" s="46"/>
    </row>
    <row r="13" spans="1:101" ht="3" customHeight="1" x14ac:dyDescent="0.4">
      <c r="A13" s="26"/>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8"/>
      <c r="CP13" s="17"/>
      <c r="CQ13" s="17"/>
      <c r="CR13" s="17"/>
      <c r="CU13" s="46"/>
      <c r="CV13" s="46"/>
      <c r="CW13" s="46"/>
    </row>
    <row r="14" spans="1:101" ht="18" customHeight="1" x14ac:dyDescent="0.4">
      <c r="A14" s="26"/>
      <c r="B14" s="27"/>
      <c r="C14" s="27"/>
      <c r="D14" s="27" t="s">
        <v>281</v>
      </c>
      <c r="E14" s="27"/>
      <c r="F14" s="27"/>
      <c r="G14" s="27"/>
      <c r="H14" s="27"/>
      <c r="I14" s="27"/>
      <c r="J14" s="27"/>
      <c r="K14" s="27"/>
      <c r="L14" s="27"/>
      <c r="M14" s="27"/>
      <c r="N14" s="27"/>
      <c r="O14" s="27"/>
      <c r="P14" s="27"/>
      <c r="Q14" s="27"/>
      <c r="R14" s="27"/>
      <c r="S14" s="27"/>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27"/>
      <c r="AQ14" s="822"/>
      <c r="AR14" s="822"/>
      <c r="AS14" s="822"/>
      <c r="AT14" s="822"/>
      <c r="AU14" s="822"/>
      <c r="AV14" s="822"/>
      <c r="AW14" s="822"/>
      <c r="AX14" s="822"/>
      <c r="AY14" s="822"/>
      <c r="AZ14" s="822"/>
      <c r="BA14" s="822"/>
      <c r="BB14" s="822"/>
      <c r="BC14" s="822"/>
      <c r="BD14" s="822"/>
      <c r="BE14" s="822"/>
      <c r="BF14" s="822"/>
      <c r="BG14" s="822"/>
      <c r="BH14" s="822"/>
      <c r="BI14" s="822"/>
      <c r="BJ14" s="822"/>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8"/>
      <c r="CP14" s="17"/>
      <c r="CQ14" s="17"/>
      <c r="CR14" s="17"/>
      <c r="CU14" s="46"/>
      <c r="CV14" s="46"/>
      <c r="CW14" s="46"/>
    </row>
    <row r="15" spans="1:101" ht="3" customHeight="1" x14ac:dyDescent="0.4">
      <c r="A15" s="26"/>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8"/>
      <c r="CP15" s="17"/>
      <c r="CQ15" s="17"/>
      <c r="CR15" s="17"/>
      <c r="CU15" s="46"/>
      <c r="CV15" s="46"/>
      <c r="CW15" s="46"/>
    </row>
    <row r="16" spans="1:101" ht="18" customHeight="1" x14ac:dyDescent="0.4">
      <c r="A16" s="26"/>
      <c r="B16" s="27"/>
      <c r="C16" s="27"/>
      <c r="D16" s="27" t="s">
        <v>282</v>
      </c>
      <c r="E16" s="27"/>
      <c r="F16" s="27"/>
      <c r="G16" s="27"/>
      <c r="H16" s="27"/>
      <c r="I16" s="27"/>
      <c r="J16" s="27"/>
      <c r="K16" s="27"/>
      <c r="L16" s="27"/>
      <c r="M16" s="27"/>
      <c r="N16" s="27"/>
      <c r="O16" s="27"/>
      <c r="P16" s="27"/>
      <c r="Q16" s="27"/>
      <c r="R16" s="27"/>
      <c r="S16" s="27"/>
      <c r="T16" s="822"/>
      <c r="U16" s="822"/>
      <c r="V16" s="822"/>
      <c r="W16" s="822"/>
      <c r="X16" s="822"/>
      <c r="Y16" s="822"/>
      <c r="Z16" s="822"/>
      <c r="AA16" s="822"/>
      <c r="AB16" s="822"/>
      <c r="AC16" s="822"/>
      <c r="AD16" s="822"/>
      <c r="AE16" s="822"/>
      <c r="AF16" s="822"/>
      <c r="AG16" s="822"/>
      <c r="AH16" s="822"/>
      <c r="AI16" s="822"/>
      <c r="AJ16" s="822"/>
      <c r="AK16" s="822"/>
      <c r="AL16" s="822"/>
      <c r="AM16" s="822"/>
      <c r="AN16" s="822"/>
      <c r="AO16" s="822"/>
      <c r="AP16" s="27"/>
      <c r="AQ16" s="822"/>
      <c r="AR16" s="822"/>
      <c r="AS16" s="822"/>
      <c r="AT16" s="822"/>
      <c r="AU16" s="822"/>
      <c r="AV16" s="822"/>
      <c r="AW16" s="822"/>
      <c r="AX16" s="822"/>
      <c r="AY16" s="822"/>
      <c r="AZ16" s="822"/>
      <c r="BA16" s="822"/>
      <c r="BB16" s="822"/>
      <c r="BC16" s="822"/>
      <c r="BD16" s="822"/>
      <c r="BE16" s="822"/>
      <c r="BF16" s="822"/>
      <c r="BG16" s="822"/>
      <c r="BH16" s="822"/>
      <c r="BI16" s="822"/>
      <c r="BJ16" s="822"/>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8"/>
      <c r="CP16" s="17"/>
      <c r="CQ16" s="17"/>
      <c r="CR16" s="17"/>
      <c r="CU16" s="46"/>
      <c r="CV16" s="46"/>
      <c r="CW16" s="46"/>
    </row>
    <row r="17" spans="1:91" ht="18" customHeight="1" x14ac:dyDescent="0.4">
      <c r="A17" s="26"/>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8"/>
    </row>
    <row r="18" spans="1:91" ht="18" customHeight="1" x14ac:dyDescent="0.4">
      <c r="A18" s="26" t="s">
        <v>280</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8"/>
    </row>
    <row r="19" spans="1:91" ht="6" customHeight="1" x14ac:dyDescent="0.4">
      <c r="A19" s="26"/>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8"/>
    </row>
    <row r="20" spans="1:91" ht="18" customHeight="1" x14ac:dyDescent="0.4">
      <c r="A20" s="26"/>
      <c r="B20" s="27"/>
      <c r="C20" s="27"/>
      <c r="D20" s="818"/>
      <c r="E20" s="818"/>
      <c r="F20" s="818"/>
      <c r="G20" s="818"/>
      <c r="H20" s="818"/>
      <c r="I20" s="818"/>
      <c r="J20" s="818"/>
      <c r="K20" s="818"/>
      <c r="L20" s="818"/>
      <c r="M20" s="818"/>
      <c r="N20" s="818"/>
      <c r="O20" s="818"/>
      <c r="P20" s="818"/>
      <c r="Q20" s="818"/>
      <c r="R20" s="818"/>
      <c r="S20" s="818"/>
      <c r="T20" s="818"/>
      <c r="U20" s="818"/>
      <c r="V20" s="818"/>
      <c r="W20" s="818"/>
      <c r="X20" s="818"/>
      <c r="Y20" s="818"/>
      <c r="Z20" s="818"/>
      <c r="AA20" s="818"/>
      <c r="AB20" s="818"/>
      <c r="AC20" s="818"/>
      <c r="AD20" s="818"/>
      <c r="AE20" s="818"/>
      <c r="AF20" s="818"/>
      <c r="AG20" s="818"/>
      <c r="AH20" s="818"/>
      <c r="AI20" s="818"/>
      <c r="AJ20" s="818"/>
      <c r="AK20" s="818"/>
      <c r="AL20" s="818"/>
      <c r="AM20" s="818"/>
      <c r="AN20" s="818"/>
      <c r="AO20" s="818"/>
      <c r="AP20" s="818"/>
      <c r="AQ20" s="818"/>
      <c r="AR20" s="818"/>
      <c r="AS20" s="818"/>
      <c r="AT20" s="818"/>
      <c r="AU20" s="818"/>
      <c r="AV20" s="818"/>
      <c r="AW20" s="818"/>
      <c r="AX20" s="818"/>
      <c r="AY20" s="818"/>
      <c r="AZ20" s="818"/>
      <c r="BA20" s="818"/>
      <c r="BB20" s="818"/>
      <c r="BC20" s="818"/>
      <c r="BD20" s="818"/>
      <c r="BE20" s="818"/>
      <c r="BF20" s="818"/>
      <c r="BG20" s="818"/>
      <c r="BH20" s="818"/>
      <c r="BI20" s="818"/>
      <c r="BJ20" s="818"/>
      <c r="BK20" s="818"/>
      <c r="BL20" s="818"/>
      <c r="BM20" s="818"/>
      <c r="BN20" s="818"/>
      <c r="BO20" s="818"/>
      <c r="BP20" s="818"/>
      <c r="BQ20" s="818"/>
      <c r="BR20" s="818"/>
      <c r="BS20" s="818"/>
      <c r="BT20" s="818"/>
      <c r="BU20" s="818"/>
      <c r="BV20" s="818"/>
      <c r="BW20" s="818"/>
      <c r="BX20" s="818"/>
      <c r="BY20" s="818"/>
      <c r="BZ20" s="818"/>
      <c r="CA20" s="818"/>
      <c r="CB20" s="818"/>
      <c r="CC20" s="818"/>
      <c r="CD20" s="818"/>
      <c r="CE20" s="818"/>
      <c r="CF20" s="818"/>
      <c r="CG20" s="818"/>
      <c r="CH20" s="818"/>
      <c r="CI20" s="818"/>
      <c r="CJ20" s="818"/>
      <c r="CK20" s="818"/>
      <c r="CL20" s="818"/>
      <c r="CM20" s="28"/>
    </row>
    <row r="21" spans="1:91" ht="18" customHeight="1" x14ac:dyDescent="0.4">
      <c r="A21" s="26"/>
      <c r="B21" s="27"/>
      <c r="C21" s="27"/>
      <c r="D21" s="818"/>
      <c r="E21" s="818"/>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818"/>
      <c r="BA21" s="818"/>
      <c r="BB21" s="818"/>
      <c r="BC21" s="818"/>
      <c r="BD21" s="818"/>
      <c r="BE21" s="818"/>
      <c r="BF21" s="818"/>
      <c r="BG21" s="818"/>
      <c r="BH21" s="818"/>
      <c r="BI21" s="818"/>
      <c r="BJ21" s="818"/>
      <c r="BK21" s="818"/>
      <c r="BL21" s="818"/>
      <c r="BM21" s="818"/>
      <c r="BN21" s="818"/>
      <c r="BO21" s="818"/>
      <c r="BP21" s="818"/>
      <c r="BQ21" s="818"/>
      <c r="BR21" s="818"/>
      <c r="BS21" s="818"/>
      <c r="BT21" s="818"/>
      <c r="BU21" s="818"/>
      <c r="BV21" s="818"/>
      <c r="BW21" s="818"/>
      <c r="BX21" s="818"/>
      <c r="BY21" s="818"/>
      <c r="BZ21" s="818"/>
      <c r="CA21" s="818"/>
      <c r="CB21" s="818"/>
      <c r="CC21" s="818"/>
      <c r="CD21" s="818"/>
      <c r="CE21" s="818"/>
      <c r="CF21" s="818"/>
      <c r="CG21" s="818"/>
      <c r="CH21" s="818"/>
      <c r="CI21" s="818"/>
      <c r="CJ21" s="818"/>
      <c r="CK21" s="818"/>
      <c r="CL21" s="818"/>
      <c r="CM21" s="28"/>
    </row>
    <row r="22" spans="1:91" ht="18" customHeight="1" x14ac:dyDescent="0.4">
      <c r="A22" s="26"/>
      <c r="B22" s="27"/>
      <c r="C22" s="27"/>
      <c r="D22" s="818"/>
      <c r="E22" s="818"/>
      <c r="F22" s="818"/>
      <c r="G22" s="818"/>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18"/>
      <c r="AY22" s="818"/>
      <c r="AZ22" s="818"/>
      <c r="BA22" s="818"/>
      <c r="BB22" s="818"/>
      <c r="BC22" s="818"/>
      <c r="BD22" s="818"/>
      <c r="BE22" s="818"/>
      <c r="BF22" s="818"/>
      <c r="BG22" s="818"/>
      <c r="BH22" s="818"/>
      <c r="BI22" s="818"/>
      <c r="BJ22" s="818"/>
      <c r="BK22" s="818"/>
      <c r="BL22" s="818"/>
      <c r="BM22" s="818"/>
      <c r="BN22" s="818"/>
      <c r="BO22" s="818"/>
      <c r="BP22" s="818"/>
      <c r="BQ22" s="818"/>
      <c r="BR22" s="818"/>
      <c r="BS22" s="818"/>
      <c r="BT22" s="818"/>
      <c r="BU22" s="818"/>
      <c r="BV22" s="818"/>
      <c r="BW22" s="818"/>
      <c r="BX22" s="818"/>
      <c r="BY22" s="818"/>
      <c r="BZ22" s="818"/>
      <c r="CA22" s="818"/>
      <c r="CB22" s="818"/>
      <c r="CC22" s="818"/>
      <c r="CD22" s="818"/>
      <c r="CE22" s="818"/>
      <c r="CF22" s="818"/>
      <c r="CG22" s="818"/>
      <c r="CH22" s="818"/>
      <c r="CI22" s="818"/>
      <c r="CJ22" s="818"/>
      <c r="CK22" s="818"/>
      <c r="CL22" s="818"/>
      <c r="CM22" s="28"/>
    </row>
    <row r="23" spans="1:91" ht="18" customHeight="1" x14ac:dyDescent="0.4">
      <c r="A23" s="26"/>
      <c r="B23" s="27"/>
      <c r="C23" s="27"/>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818"/>
      <c r="AL23" s="818"/>
      <c r="AM23" s="818"/>
      <c r="AN23" s="818"/>
      <c r="AO23" s="818"/>
      <c r="AP23" s="818"/>
      <c r="AQ23" s="818"/>
      <c r="AR23" s="818"/>
      <c r="AS23" s="818"/>
      <c r="AT23" s="818"/>
      <c r="AU23" s="818"/>
      <c r="AV23" s="818"/>
      <c r="AW23" s="818"/>
      <c r="AX23" s="818"/>
      <c r="AY23" s="818"/>
      <c r="AZ23" s="818"/>
      <c r="BA23" s="818"/>
      <c r="BB23" s="818"/>
      <c r="BC23" s="818"/>
      <c r="BD23" s="818"/>
      <c r="BE23" s="818"/>
      <c r="BF23" s="818"/>
      <c r="BG23" s="818"/>
      <c r="BH23" s="818"/>
      <c r="BI23" s="818"/>
      <c r="BJ23" s="818"/>
      <c r="BK23" s="818"/>
      <c r="BL23" s="818"/>
      <c r="BM23" s="818"/>
      <c r="BN23" s="818"/>
      <c r="BO23" s="818"/>
      <c r="BP23" s="818"/>
      <c r="BQ23" s="818"/>
      <c r="BR23" s="818"/>
      <c r="BS23" s="818"/>
      <c r="BT23" s="818"/>
      <c r="BU23" s="818"/>
      <c r="BV23" s="818"/>
      <c r="BW23" s="818"/>
      <c r="BX23" s="818"/>
      <c r="BY23" s="818"/>
      <c r="BZ23" s="818"/>
      <c r="CA23" s="818"/>
      <c r="CB23" s="818"/>
      <c r="CC23" s="818"/>
      <c r="CD23" s="818"/>
      <c r="CE23" s="818"/>
      <c r="CF23" s="818"/>
      <c r="CG23" s="818"/>
      <c r="CH23" s="818"/>
      <c r="CI23" s="818"/>
      <c r="CJ23" s="818"/>
      <c r="CK23" s="818"/>
      <c r="CL23" s="818"/>
      <c r="CM23" s="28"/>
    </row>
    <row r="24" spans="1:91" ht="18" customHeight="1" x14ac:dyDescent="0.4">
      <c r="A24" s="26"/>
      <c r="B24" s="27"/>
      <c r="C24" s="27"/>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818"/>
      <c r="BA24" s="818"/>
      <c r="BB24" s="818"/>
      <c r="BC24" s="818"/>
      <c r="BD24" s="818"/>
      <c r="BE24" s="818"/>
      <c r="BF24" s="818"/>
      <c r="BG24" s="818"/>
      <c r="BH24" s="818"/>
      <c r="BI24" s="818"/>
      <c r="BJ24" s="818"/>
      <c r="BK24" s="818"/>
      <c r="BL24" s="818"/>
      <c r="BM24" s="818"/>
      <c r="BN24" s="818"/>
      <c r="BO24" s="818"/>
      <c r="BP24" s="818"/>
      <c r="BQ24" s="818"/>
      <c r="BR24" s="818"/>
      <c r="BS24" s="818"/>
      <c r="BT24" s="818"/>
      <c r="BU24" s="818"/>
      <c r="BV24" s="818"/>
      <c r="BW24" s="818"/>
      <c r="BX24" s="818"/>
      <c r="BY24" s="818"/>
      <c r="BZ24" s="818"/>
      <c r="CA24" s="818"/>
      <c r="CB24" s="818"/>
      <c r="CC24" s="818"/>
      <c r="CD24" s="818"/>
      <c r="CE24" s="818"/>
      <c r="CF24" s="818"/>
      <c r="CG24" s="818"/>
      <c r="CH24" s="818"/>
      <c r="CI24" s="818"/>
      <c r="CJ24" s="818"/>
      <c r="CK24" s="818"/>
      <c r="CL24" s="818"/>
      <c r="CM24" s="28"/>
    </row>
    <row r="25" spans="1:91" ht="18" customHeight="1" x14ac:dyDescent="0.4">
      <c r="A25" s="26"/>
      <c r="B25" s="27"/>
      <c r="C25" s="27"/>
      <c r="D25" s="818"/>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18"/>
      <c r="AM25" s="818"/>
      <c r="AN25" s="818"/>
      <c r="AO25" s="818"/>
      <c r="AP25" s="818"/>
      <c r="AQ25" s="818"/>
      <c r="AR25" s="818"/>
      <c r="AS25" s="818"/>
      <c r="AT25" s="818"/>
      <c r="AU25" s="818"/>
      <c r="AV25" s="818"/>
      <c r="AW25" s="818"/>
      <c r="AX25" s="818"/>
      <c r="AY25" s="818"/>
      <c r="AZ25" s="818"/>
      <c r="BA25" s="818"/>
      <c r="BB25" s="818"/>
      <c r="BC25" s="818"/>
      <c r="BD25" s="818"/>
      <c r="BE25" s="818"/>
      <c r="BF25" s="818"/>
      <c r="BG25" s="818"/>
      <c r="BH25" s="818"/>
      <c r="BI25" s="818"/>
      <c r="BJ25" s="818"/>
      <c r="BK25" s="818"/>
      <c r="BL25" s="818"/>
      <c r="BM25" s="818"/>
      <c r="BN25" s="818"/>
      <c r="BO25" s="818"/>
      <c r="BP25" s="818"/>
      <c r="BQ25" s="818"/>
      <c r="BR25" s="818"/>
      <c r="BS25" s="818"/>
      <c r="BT25" s="818"/>
      <c r="BU25" s="818"/>
      <c r="BV25" s="818"/>
      <c r="BW25" s="818"/>
      <c r="BX25" s="818"/>
      <c r="BY25" s="818"/>
      <c r="BZ25" s="818"/>
      <c r="CA25" s="818"/>
      <c r="CB25" s="818"/>
      <c r="CC25" s="818"/>
      <c r="CD25" s="818"/>
      <c r="CE25" s="818"/>
      <c r="CF25" s="818"/>
      <c r="CG25" s="818"/>
      <c r="CH25" s="818"/>
      <c r="CI25" s="818"/>
      <c r="CJ25" s="818"/>
      <c r="CK25" s="818"/>
      <c r="CL25" s="818"/>
      <c r="CM25" s="28"/>
    </row>
    <row r="26" spans="1:91" ht="18" customHeight="1" x14ac:dyDescent="0.4">
      <c r="A26" s="26"/>
      <c r="B26" s="27"/>
      <c r="C26" s="27"/>
      <c r="D26" s="818"/>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c r="AG26" s="818"/>
      <c r="AH26" s="818"/>
      <c r="AI26" s="818"/>
      <c r="AJ26" s="818"/>
      <c r="AK26" s="818"/>
      <c r="AL26" s="818"/>
      <c r="AM26" s="818"/>
      <c r="AN26" s="818"/>
      <c r="AO26" s="818"/>
      <c r="AP26" s="818"/>
      <c r="AQ26" s="818"/>
      <c r="AR26" s="818"/>
      <c r="AS26" s="818"/>
      <c r="AT26" s="818"/>
      <c r="AU26" s="818"/>
      <c r="AV26" s="818"/>
      <c r="AW26" s="818"/>
      <c r="AX26" s="818"/>
      <c r="AY26" s="818"/>
      <c r="AZ26" s="818"/>
      <c r="BA26" s="818"/>
      <c r="BB26" s="818"/>
      <c r="BC26" s="818"/>
      <c r="BD26" s="818"/>
      <c r="BE26" s="818"/>
      <c r="BF26" s="818"/>
      <c r="BG26" s="818"/>
      <c r="BH26" s="818"/>
      <c r="BI26" s="818"/>
      <c r="BJ26" s="818"/>
      <c r="BK26" s="818"/>
      <c r="BL26" s="818"/>
      <c r="BM26" s="818"/>
      <c r="BN26" s="818"/>
      <c r="BO26" s="818"/>
      <c r="BP26" s="818"/>
      <c r="BQ26" s="818"/>
      <c r="BR26" s="818"/>
      <c r="BS26" s="818"/>
      <c r="BT26" s="818"/>
      <c r="BU26" s="818"/>
      <c r="BV26" s="818"/>
      <c r="BW26" s="818"/>
      <c r="BX26" s="818"/>
      <c r="BY26" s="818"/>
      <c r="BZ26" s="818"/>
      <c r="CA26" s="818"/>
      <c r="CB26" s="818"/>
      <c r="CC26" s="818"/>
      <c r="CD26" s="818"/>
      <c r="CE26" s="818"/>
      <c r="CF26" s="818"/>
      <c r="CG26" s="818"/>
      <c r="CH26" s="818"/>
      <c r="CI26" s="818"/>
      <c r="CJ26" s="818"/>
      <c r="CK26" s="818"/>
      <c r="CL26" s="818"/>
      <c r="CM26" s="28"/>
    </row>
    <row r="27" spans="1:91" ht="18" customHeight="1" x14ac:dyDescent="0.4">
      <c r="A27" s="26"/>
      <c r="B27" s="27"/>
      <c r="C27" s="27"/>
      <c r="D27" s="818"/>
      <c r="E27" s="818"/>
      <c r="F27" s="818"/>
      <c r="G27" s="818"/>
      <c r="H27" s="818"/>
      <c r="I27" s="818"/>
      <c r="J27" s="818"/>
      <c r="K27" s="818"/>
      <c r="L27" s="818"/>
      <c r="M27" s="818"/>
      <c r="N27" s="818"/>
      <c r="O27" s="818"/>
      <c r="P27" s="818"/>
      <c r="Q27" s="818"/>
      <c r="R27" s="818"/>
      <c r="S27" s="818"/>
      <c r="T27" s="818"/>
      <c r="U27" s="818"/>
      <c r="V27" s="818"/>
      <c r="W27" s="818"/>
      <c r="X27" s="818"/>
      <c r="Y27" s="818"/>
      <c r="Z27" s="818"/>
      <c r="AA27" s="818"/>
      <c r="AB27" s="818"/>
      <c r="AC27" s="818"/>
      <c r="AD27" s="818"/>
      <c r="AE27" s="818"/>
      <c r="AF27" s="818"/>
      <c r="AG27" s="818"/>
      <c r="AH27" s="818"/>
      <c r="AI27" s="818"/>
      <c r="AJ27" s="818"/>
      <c r="AK27" s="818"/>
      <c r="AL27" s="818"/>
      <c r="AM27" s="818"/>
      <c r="AN27" s="818"/>
      <c r="AO27" s="818"/>
      <c r="AP27" s="818"/>
      <c r="AQ27" s="818"/>
      <c r="AR27" s="818"/>
      <c r="AS27" s="818"/>
      <c r="AT27" s="818"/>
      <c r="AU27" s="818"/>
      <c r="AV27" s="818"/>
      <c r="AW27" s="818"/>
      <c r="AX27" s="818"/>
      <c r="AY27" s="818"/>
      <c r="AZ27" s="818"/>
      <c r="BA27" s="818"/>
      <c r="BB27" s="818"/>
      <c r="BC27" s="818"/>
      <c r="BD27" s="818"/>
      <c r="BE27" s="818"/>
      <c r="BF27" s="818"/>
      <c r="BG27" s="818"/>
      <c r="BH27" s="818"/>
      <c r="BI27" s="818"/>
      <c r="BJ27" s="818"/>
      <c r="BK27" s="818"/>
      <c r="BL27" s="818"/>
      <c r="BM27" s="818"/>
      <c r="BN27" s="818"/>
      <c r="BO27" s="818"/>
      <c r="BP27" s="818"/>
      <c r="BQ27" s="818"/>
      <c r="BR27" s="818"/>
      <c r="BS27" s="818"/>
      <c r="BT27" s="818"/>
      <c r="BU27" s="818"/>
      <c r="BV27" s="818"/>
      <c r="BW27" s="818"/>
      <c r="BX27" s="818"/>
      <c r="BY27" s="818"/>
      <c r="BZ27" s="818"/>
      <c r="CA27" s="818"/>
      <c r="CB27" s="818"/>
      <c r="CC27" s="818"/>
      <c r="CD27" s="818"/>
      <c r="CE27" s="818"/>
      <c r="CF27" s="818"/>
      <c r="CG27" s="818"/>
      <c r="CH27" s="818"/>
      <c r="CI27" s="818"/>
      <c r="CJ27" s="818"/>
      <c r="CK27" s="818"/>
      <c r="CL27" s="818"/>
      <c r="CM27" s="28"/>
    </row>
    <row r="28" spans="1:91" ht="18" customHeight="1" x14ac:dyDescent="0.4">
      <c r="A28" s="26"/>
      <c r="B28" s="27"/>
      <c r="C28" s="27"/>
      <c r="D28" s="818"/>
      <c r="E28" s="818"/>
      <c r="F28" s="818"/>
      <c r="G28" s="818"/>
      <c r="H28" s="818"/>
      <c r="I28" s="818"/>
      <c r="J28" s="818"/>
      <c r="K28" s="818"/>
      <c r="L28" s="818"/>
      <c r="M28" s="818"/>
      <c r="N28" s="818"/>
      <c r="O28" s="818"/>
      <c r="P28" s="818"/>
      <c r="Q28" s="818"/>
      <c r="R28" s="818"/>
      <c r="S28" s="818"/>
      <c r="T28" s="818"/>
      <c r="U28" s="818"/>
      <c r="V28" s="818"/>
      <c r="W28" s="818"/>
      <c r="X28" s="818"/>
      <c r="Y28" s="818"/>
      <c r="Z28" s="818"/>
      <c r="AA28" s="818"/>
      <c r="AB28" s="818"/>
      <c r="AC28" s="818"/>
      <c r="AD28" s="818"/>
      <c r="AE28" s="818"/>
      <c r="AF28" s="818"/>
      <c r="AG28" s="818"/>
      <c r="AH28" s="818"/>
      <c r="AI28" s="818"/>
      <c r="AJ28" s="818"/>
      <c r="AK28" s="818"/>
      <c r="AL28" s="818"/>
      <c r="AM28" s="818"/>
      <c r="AN28" s="818"/>
      <c r="AO28" s="818"/>
      <c r="AP28" s="818"/>
      <c r="AQ28" s="818"/>
      <c r="AR28" s="818"/>
      <c r="AS28" s="818"/>
      <c r="AT28" s="818"/>
      <c r="AU28" s="818"/>
      <c r="AV28" s="818"/>
      <c r="AW28" s="818"/>
      <c r="AX28" s="818"/>
      <c r="AY28" s="818"/>
      <c r="AZ28" s="818"/>
      <c r="BA28" s="818"/>
      <c r="BB28" s="818"/>
      <c r="BC28" s="818"/>
      <c r="BD28" s="818"/>
      <c r="BE28" s="818"/>
      <c r="BF28" s="818"/>
      <c r="BG28" s="818"/>
      <c r="BH28" s="818"/>
      <c r="BI28" s="818"/>
      <c r="BJ28" s="818"/>
      <c r="BK28" s="818"/>
      <c r="BL28" s="818"/>
      <c r="BM28" s="818"/>
      <c r="BN28" s="818"/>
      <c r="BO28" s="818"/>
      <c r="BP28" s="818"/>
      <c r="BQ28" s="818"/>
      <c r="BR28" s="818"/>
      <c r="BS28" s="818"/>
      <c r="BT28" s="818"/>
      <c r="BU28" s="818"/>
      <c r="BV28" s="818"/>
      <c r="BW28" s="818"/>
      <c r="BX28" s="818"/>
      <c r="BY28" s="818"/>
      <c r="BZ28" s="818"/>
      <c r="CA28" s="818"/>
      <c r="CB28" s="818"/>
      <c r="CC28" s="818"/>
      <c r="CD28" s="818"/>
      <c r="CE28" s="818"/>
      <c r="CF28" s="818"/>
      <c r="CG28" s="818"/>
      <c r="CH28" s="818"/>
      <c r="CI28" s="818"/>
      <c r="CJ28" s="818"/>
      <c r="CK28" s="818"/>
      <c r="CL28" s="818"/>
      <c r="CM28" s="28"/>
    </row>
    <row r="29" spans="1:91" ht="18" customHeight="1" x14ac:dyDescent="0.4">
      <c r="A29" s="26"/>
      <c r="B29" s="27"/>
      <c r="C29" s="27"/>
      <c r="D29" s="818"/>
      <c r="E29" s="818"/>
      <c r="F29" s="818"/>
      <c r="G29" s="818"/>
      <c r="H29" s="818"/>
      <c r="I29" s="818"/>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818"/>
      <c r="AW29" s="818"/>
      <c r="AX29" s="818"/>
      <c r="AY29" s="818"/>
      <c r="AZ29" s="818"/>
      <c r="BA29" s="818"/>
      <c r="BB29" s="818"/>
      <c r="BC29" s="818"/>
      <c r="BD29" s="818"/>
      <c r="BE29" s="818"/>
      <c r="BF29" s="818"/>
      <c r="BG29" s="818"/>
      <c r="BH29" s="818"/>
      <c r="BI29" s="818"/>
      <c r="BJ29" s="818"/>
      <c r="BK29" s="818"/>
      <c r="BL29" s="818"/>
      <c r="BM29" s="818"/>
      <c r="BN29" s="818"/>
      <c r="BO29" s="818"/>
      <c r="BP29" s="818"/>
      <c r="BQ29" s="818"/>
      <c r="BR29" s="818"/>
      <c r="BS29" s="818"/>
      <c r="BT29" s="818"/>
      <c r="BU29" s="818"/>
      <c r="BV29" s="818"/>
      <c r="BW29" s="818"/>
      <c r="BX29" s="818"/>
      <c r="BY29" s="818"/>
      <c r="BZ29" s="818"/>
      <c r="CA29" s="818"/>
      <c r="CB29" s="818"/>
      <c r="CC29" s="818"/>
      <c r="CD29" s="818"/>
      <c r="CE29" s="818"/>
      <c r="CF29" s="818"/>
      <c r="CG29" s="818"/>
      <c r="CH29" s="818"/>
      <c r="CI29" s="818"/>
      <c r="CJ29" s="818"/>
      <c r="CK29" s="818"/>
      <c r="CL29" s="818"/>
      <c r="CM29" s="28"/>
    </row>
    <row r="30" spans="1:91" ht="18" customHeight="1" x14ac:dyDescent="0.4">
      <c r="A30" s="26"/>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8"/>
    </row>
    <row r="31" spans="1:91" ht="18" customHeight="1" x14ac:dyDescent="0.4">
      <c r="A31" s="26"/>
      <c r="B31" s="27"/>
      <c r="C31" s="27"/>
      <c r="D31" s="27" t="s">
        <v>283</v>
      </c>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8"/>
    </row>
    <row r="32" spans="1:91" ht="6" customHeight="1" x14ac:dyDescent="0.4">
      <c r="A32" s="26"/>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8"/>
    </row>
    <row r="33" spans="1:96" ht="18" customHeight="1" x14ac:dyDescent="0.4">
      <c r="A33" s="26"/>
      <c r="B33" s="27"/>
      <c r="C33" s="27"/>
      <c r="D33" s="818"/>
      <c r="E33" s="818"/>
      <c r="F33" s="818"/>
      <c r="G33" s="818"/>
      <c r="H33" s="818"/>
      <c r="I33" s="818"/>
      <c r="J33" s="818"/>
      <c r="K33" s="818"/>
      <c r="L33" s="818"/>
      <c r="M33" s="818"/>
      <c r="N33" s="818"/>
      <c r="O33" s="818"/>
      <c r="P33" s="818"/>
      <c r="Q33" s="818"/>
      <c r="R33" s="818"/>
      <c r="S33" s="818"/>
      <c r="T33" s="818"/>
      <c r="U33" s="818"/>
      <c r="V33" s="818"/>
      <c r="W33" s="818"/>
      <c r="X33" s="818"/>
      <c r="Y33" s="818"/>
      <c r="Z33" s="818"/>
      <c r="AA33" s="818"/>
      <c r="AB33" s="818"/>
      <c r="AC33" s="818"/>
      <c r="AD33" s="818"/>
      <c r="AE33" s="818"/>
      <c r="AF33" s="818"/>
      <c r="AG33" s="818"/>
      <c r="AH33" s="818"/>
      <c r="AI33" s="818"/>
      <c r="AJ33" s="818"/>
      <c r="AK33" s="818"/>
      <c r="AL33" s="818"/>
      <c r="AM33" s="818"/>
      <c r="AN33" s="818"/>
      <c r="AO33" s="818"/>
      <c r="AP33" s="818"/>
      <c r="AQ33" s="818"/>
      <c r="AR33" s="818"/>
      <c r="AS33" s="818"/>
      <c r="AT33" s="818"/>
      <c r="AU33" s="818"/>
      <c r="AV33" s="818"/>
      <c r="AW33" s="818"/>
      <c r="AX33" s="818"/>
      <c r="AY33" s="818"/>
      <c r="AZ33" s="818"/>
      <c r="BA33" s="818"/>
      <c r="BB33" s="818"/>
      <c r="BC33" s="818"/>
      <c r="BD33" s="818"/>
      <c r="BE33" s="818"/>
      <c r="BF33" s="818"/>
      <c r="BG33" s="818"/>
      <c r="BH33" s="818"/>
      <c r="BI33" s="818"/>
      <c r="BJ33" s="818"/>
      <c r="BK33" s="818"/>
      <c r="BL33" s="818"/>
      <c r="BM33" s="818"/>
      <c r="BN33" s="818"/>
      <c r="BO33" s="818"/>
      <c r="BP33" s="818"/>
      <c r="BQ33" s="818"/>
      <c r="BR33" s="818"/>
      <c r="BS33" s="818"/>
      <c r="BT33" s="818"/>
      <c r="BU33" s="818"/>
      <c r="BV33" s="818"/>
      <c r="BW33" s="818"/>
      <c r="BX33" s="818"/>
      <c r="BY33" s="818"/>
      <c r="BZ33" s="818"/>
      <c r="CA33" s="818"/>
      <c r="CB33" s="818"/>
      <c r="CC33" s="818"/>
      <c r="CD33" s="818"/>
      <c r="CE33" s="818"/>
      <c r="CF33" s="818"/>
      <c r="CG33" s="818"/>
      <c r="CH33" s="818"/>
      <c r="CI33" s="818"/>
      <c r="CJ33" s="818"/>
      <c r="CK33" s="818"/>
      <c r="CL33" s="818"/>
      <c r="CM33" s="28"/>
    </row>
    <row r="34" spans="1:96" ht="18" customHeight="1" x14ac:dyDescent="0.4">
      <c r="A34" s="26"/>
      <c r="B34" s="27"/>
      <c r="C34" s="27"/>
      <c r="D34" s="818"/>
      <c r="E34" s="818"/>
      <c r="F34" s="818"/>
      <c r="G34" s="818"/>
      <c r="H34" s="818"/>
      <c r="I34" s="818"/>
      <c r="J34" s="818"/>
      <c r="K34" s="818"/>
      <c r="L34" s="818"/>
      <c r="M34" s="818"/>
      <c r="N34" s="818"/>
      <c r="O34" s="818"/>
      <c r="P34" s="818"/>
      <c r="Q34" s="818"/>
      <c r="R34" s="818"/>
      <c r="S34" s="818"/>
      <c r="T34" s="818"/>
      <c r="U34" s="818"/>
      <c r="V34" s="818"/>
      <c r="W34" s="818"/>
      <c r="X34" s="818"/>
      <c r="Y34" s="818"/>
      <c r="Z34" s="818"/>
      <c r="AA34" s="818"/>
      <c r="AB34" s="818"/>
      <c r="AC34" s="818"/>
      <c r="AD34" s="818"/>
      <c r="AE34" s="818"/>
      <c r="AF34" s="818"/>
      <c r="AG34" s="818"/>
      <c r="AH34" s="818"/>
      <c r="AI34" s="818"/>
      <c r="AJ34" s="818"/>
      <c r="AK34" s="818"/>
      <c r="AL34" s="818"/>
      <c r="AM34" s="818"/>
      <c r="AN34" s="818"/>
      <c r="AO34" s="818"/>
      <c r="AP34" s="818"/>
      <c r="AQ34" s="818"/>
      <c r="AR34" s="818"/>
      <c r="AS34" s="818"/>
      <c r="AT34" s="818"/>
      <c r="AU34" s="818"/>
      <c r="AV34" s="818"/>
      <c r="AW34" s="818"/>
      <c r="AX34" s="818"/>
      <c r="AY34" s="818"/>
      <c r="AZ34" s="818"/>
      <c r="BA34" s="818"/>
      <c r="BB34" s="818"/>
      <c r="BC34" s="818"/>
      <c r="BD34" s="818"/>
      <c r="BE34" s="818"/>
      <c r="BF34" s="818"/>
      <c r="BG34" s="818"/>
      <c r="BH34" s="818"/>
      <c r="BI34" s="818"/>
      <c r="BJ34" s="818"/>
      <c r="BK34" s="818"/>
      <c r="BL34" s="818"/>
      <c r="BM34" s="818"/>
      <c r="BN34" s="818"/>
      <c r="BO34" s="818"/>
      <c r="BP34" s="818"/>
      <c r="BQ34" s="818"/>
      <c r="BR34" s="818"/>
      <c r="BS34" s="818"/>
      <c r="BT34" s="818"/>
      <c r="BU34" s="818"/>
      <c r="BV34" s="818"/>
      <c r="BW34" s="818"/>
      <c r="BX34" s="818"/>
      <c r="BY34" s="818"/>
      <c r="BZ34" s="818"/>
      <c r="CA34" s="818"/>
      <c r="CB34" s="818"/>
      <c r="CC34" s="818"/>
      <c r="CD34" s="818"/>
      <c r="CE34" s="818"/>
      <c r="CF34" s="818"/>
      <c r="CG34" s="818"/>
      <c r="CH34" s="818"/>
      <c r="CI34" s="818"/>
      <c r="CJ34" s="818"/>
      <c r="CK34" s="818"/>
      <c r="CL34" s="818"/>
      <c r="CM34" s="28"/>
    </row>
    <row r="35" spans="1:96" ht="18" customHeight="1" x14ac:dyDescent="0.4">
      <c r="A35" s="26"/>
      <c r="B35" s="27"/>
      <c r="C35" s="27"/>
      <c r="D35" s="818"/>
      <c r="E35" s="818"/>
      <c r="F35" s="818"/>
      <c r="G35" s="818"/>
      <c r="H35" s="818"/>
      <c r="I35" s="818"/>
      <c r="J35" s="818"/>
      <c r="K35" s="818"/>
      <c r="L35" s="818"/>
      <c r="M35" s="818"/>
      <c r="N35" s="818"/>
      <c r="O35" s="818"/>
      <c r="P35" s="818"/>
      <c r="Q35" s="818"/>
      <c r="R35" s="818"/>
      <c r="S35" s="818"/>
      <c r="T35" s="818"/>
      <c r="U35" s="818"/>
      <c r="V35" s="818"/>
      <c r="W35" s="818"/>
      <c r="X35" s="818"/>
      <c r="Y35" s="818"/>
      <c r="Z35" s="818"/>
      <c r="AA35" s="818"/>
      <c r="AB35" s="818"/>
      <c r="AC35" s="818"/>
      <c r="AD35" s="818"/>
      <c r="AE35" s="818"/>
      <c r="AF35" s="818"/>
      <c r="AG35" s="818"/>
      <c r="AH35" s="818"/>
      <c r="AI35" s="818"/>
      <c r="AJ35" s="818"/>
      <c r="AK35" s="818"/>
      <c r="AL35" s="818"/>
      <c r="AM35" s="818"/>
      <c r="AN35" s="818"/>
      <c r="AO35" s="818"/>
      <c r="AP35" s="818"/>
      <c r="AQ35" s="818"/>
      <c r="AR35" s="818"/>
      <c r="AS35" s="818"/>
      <c r="AT35" s="818"/>
      <c r="AU35" s="818"/>
      <c r="AV35" s="818"/>
      <c r="AW35" s="818"/>
      <c r="AX35" s="818"/>
      <c r="AY35" s="818"/>
      <c r="AZ35" s="818"/>
      <c r="BA35" s="818"/>
      <c r="BB35" s="818"/>
      <c r="BC35" s="818"/>
      <c r="BD35" s="818"/>
      <c r="BE35" s="818"/>
      <c r="BF35" s="818"/>
      <c r="BG35" s="818"/>
      <c r="BH35" s="818"/>
      <c r="BI35" s="818"/>
      <c r="BJ35" s="818"/>
      <c r="BK35" s="818"/>
      <c r="BL35" s="818"/>
      <c r="BM35" s="818"/>
      <c r="BN35" s="818"/>
      <c r="BO35" s="818"/>
      <c r="BP35" s="818"/>
      <c r="BQ35" s="818"/>
      <c r="BR35" s="818"/>
      <c r="BS35" s="818"/>
      <c r="BT35" s="818"/>
      <c r="BU35" s="818"/>
      <c r="BV35" s="818"/>
      <c r="BW35" s="818"/>
      <c r="BX35" s="818"/>
      <c r="BY35" s="818"/>
      <c r="BZ35" s="818"/>
      <c r="CA35" s="818"/>
      <c r="CB35" s="818"/>
      <c r="CC35" s="818"/>
      <c r="CD35" s="818"/>
      <c r="CE35" s="818"/>
      <c r="CF35" s="818"/>
      <c r="CG35" s="818"/>
      <c r="CH35" s="818"/>
      <c r="CI35" s="818"/>
      <c r="CJ35" s="818"/>
      <c r="CK35" s="818"/>
      <c r="CL35" s="818"/>
      <c r="CM35" s="28"/>
    </row>
    <row r="36" spans="1:96" ht="18" customHeight="1" x14ac:dyDescent="0.4">
      <c r="A36" s="26"/>
      <c r="B36" s="27"/>
      <c r="C36" s="27"/>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8"/>
      <c r="AY36" s="818"/>
      <c r="AZ36" s="818"/>
      <c r="BA36" s="818"/>
      <c r="BB36" s="818"/>
      <c r="BC36" s="818"/>
      <c r="BD36" s="818"/>
      <c r="BE36" s="818"/>
      <c r="BF36" s="818"/>
      <c r="BG36" s="818"/>
      <c r="BH36" s="818"/>
      <c r="BI36" s="818"/>
      <c r="BJ36" s="818"/>
      <c r="BK36" s="818"/>
      <c r="BL36" s="818"/>
      <c r="BM36" s="818"/>
      <c r="BN36" s="818"/>
      <c r="BO36" s="818"/>
      <c r="BP36" s="818"/>
      <c r="BQ36" s="818"/>
      <c r="BR36" s="818"/>
      <c r="BS36" s="818"/>
      <c r="BT36" s="818"/>
      <c r="BU36" s="818"/>
      <c r="BV36" s="818"/>
      <c r="BW36" s="818"/>
      <c r="BX36" s="818"/>
      <c r="BY36" s="818"/>
      <c r="BZ36" s="818"/>
      <c r="CA36" s="818"/>
      <c r="CB36" s="818"/>
      <c r="CC36" s="818"/>
      <c r="CD36" s="818"/>
      <c r="CE36" s="818"/>
      <c r="CF36" s="818"/>
      <c r="CG36" s="818"/>
      <c r="CH36" s="818"/>
      <c r="CI36" s="818"/>
      <c r="CJ36" s="818"/>
      <c r="CK36" s="818"/>
      <c r="CL36" s="818"/>
      <c r="CM36" s="28"/>
    </row>
    <row r="37" spans="1:96" ht="18" customHeight="1" x14ac:dyDescent="0.4">
      <c r="A37" s="26"/>
      <c r="B37" s="27"/>
      <c r="C37" s="27"/>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818"/>
      <c r="AD37" s="818"/>
      <c r="AE37" s="818"/>
      <c r="AF37" s="818"/>
      <c r="AG37" s="818"/>
      <c r="AH37" s="818"/>
      <c r="AI37" s="818"/>
      <c r="AJ37" s="818"/>
      <c r="AK37" s="818"/>
      <c r="AL37" s="818"/>
      <c r="AM37" s="818"/>
      <c r="AN37" s="818"/>
      <c r="AO37" s="818"/>
      <c r="AP37" s="818"/>
      <c r="AQ37" s="818"/>
      <c r="AR37" s="818"/>
      <c r="AS37" s="818"/>
      <c r="AT37" s="818"/>
      <c r="AU37" s="818"/>
      <c r="AV37" s="818"/>
      <c r="AW37" s="818"/>
      <c r="AX37" s="818"/>
      <c r="AY37" s="818"/>
      <c r="AZ37" s="818"/>
      <c r="BA37" s="818"/>
      <c r="BB37" s="818"/>
      <c r="BC37" s="818"/>
      <c r="BD37" s="818"/>
      <c r="BE37" s="818"/>
      <c r="BF37" s="818"/>
      <c r="BG37" s="818"/>
      <c r="BH37" s="818"/>
      <c r="BI37" s="818"/>
      <c r="BJ37" s="818"/>
      <c r="BK37" s="818"/>
      <c r="BL37" s="818"/>
      <c r="BM37" s="818"/>
      <c r="BN37" s="818"/>
      <c r="BO37" s="818"/>
      <c r="BP37" s="818"/>
      <c r="BQ37" s="818"/>
      <c r="BR37" s="818"/>
      <c r="BS37" s="818"/>
      <c r="BT37" s="818"/>
      <c r="BU37" s="818"/>
      <c r="BV37" s="818"/>
      <c r="BW37" s="818"/>
      <c r="BX37" s="818"/>
      <c r="BY37" s="818"/>
      <c r="BZ37" s="818"/>
      <c r="CA37" s="818"/>
      <c r="CB37" s="818"/>
      <c r="CC37" s="818"/>
      <c r="CD37" s="818"/>
      <c r="CE37" s="818"/>
      <c r="CF37" s="818"/>
      <c r="CG37" s="818"/>
      <c r="CH37" s="818"/>
      <c r="CI37" s="818"/>
      <c r="CJ37" s="818"/>
      <c r="CK37" s="818"/>
      <c r="CL37" s="818"/>
      <c r="CM37" s="28"/>
    </row>
    <row r="38" spans="1:96" ht="18" customHeight="1" x14ac:dyDescent="0.4">
      <c r="A38" s="26"/>
      <c r="B38" s="27"/>
      <c r="C38" s="27"/>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818"/>
      <c r="AJ38" s="818"/>
      <c r="AK38" s="818"/>
      <c r="AL38" s="818"/>
      <c r="AM38" s="818"/>
      <c r="AN38" s="818"/>
      <c r="AO38" s="818"/>
      <c r="AP38" s="818"/>
      <c r="AQ38" s="818"/>
      <c r="AR38" s="818"/>
      <c r="AS38" s="818"/>
      <c r="AT38" s="818"/>
      <c r="AU38" s="818"/>
      <c r="AV38" s="818"/>
      <c r="AW38" s="818"/>
      <c r="AX38" s="818"/>
      <c r="AY38" s="818"/>
      <c r="AZ38" s="818"/>
      <c r="BA38" s="818"/>
      <c r="BB38" s="818"/>
      <c r="BC38" s="818"/>
      <c r="BD38" s="818"/>
      <c r="BE38" s="818"/>
      <c r="BF38" s="818"/>
      <c r="BG38" s="818"/>
      <c r="BH38" s="818"/>
      <c r="BI38" s="818"/>
      <c r="BJ38" s="818"/>
      <c r="BK38" s="818"/>
      <c r="BL38" s="818"/>
      <c r="BM38" s="818"/>
      <c r="BN38" s="818"/>
      <c r="BO38" s="818"/>
      <c r="BP38" s="818"/>
      <c r="BQ38" s="818"/>
      <c r="BR38" s="818"/>
      <c r="BS38" s="818"/>
      <c r="BT38" s="818"/>
      <c r="BU38" s="818"/>
      <c r="BV38" s="818"/>
      <c r="BW38" s="818"/>
      <c r="BX38" s="818"/>
      <c r="BY38" s="818"/>
      <c r="BZ38" s="818"/>
      <c r="CA38" s="818"/>
      <c r="CB38" s="818"/>
      <c r="CC38" s="818"/>
      <c r="CD38" s="818"/>
      <c r="CE38" s="818"/>
      <c r="CF38" s="818"/>
      <c r="CG38" s="818"/>
      <c r="CH38" s="818"/>
      <c r="CI38" s="818"/>
      <c r="CJ38" s="818"/>
      <c r="CK38" s="818"/>
      <c r="CL38" s="818"/>
      <c r="CM38" s="28"/>
    </row>
    <row r="39" spans="1:96" ht="18" customHeight="1" x14ac:dyDescent="0.4">
      <c r="A39" s="26"/>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8"/>
    </row>
    <row r="40" spans="1:96" ht="18" customHeight="1" x14ac:dyDescent="0.4">
      <c r="A40" s="26" t="s">
        <v>280</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8"/>
    </row>
    <row r="41" spans="1:96" ht="6" customHeight="1" x14ac:dyDescent="0.4">
      <c r="A41" s="26"/>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8"/>
    </row>
    <row r="42" spans="1:96" ht="18" customHeight="1" x14ac:dyDescent="0.4">
      <c r="A42" s="26"/>
      <c r="B42" s="27"/>
      <c r="C42" s="27"/>
      <c r="D42" s="818"/>
      <c r="E42" s="818"/>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818"/>
      <c r="AM42" s="818"/>
      <c r="AN42" s="818"/>
      <c r="AO42" s="818"/>
      <c r="AP42" s="818"/>
      <c r="AQ42" s="818"/>
      <c r="AR42" s="818"/>
      <c r="AS42" s="818"/>
      <c r="AT42" s="818"/>
      <c r="AU42" s="818"/>
      <c r="AV42" s="818"/>
      <c r="AW42" s="818"/>
      <c r="AX42" s="818"/>
      <c r="AY42" s="818"/>
      <c r="AZ42" s="818"/>
      <c r="BA42" s="818"/>
      <c r="BB42" s="818"/>
      <c r="BC42" s="818"/>
      <c r="BD42" s="818"/>
      <c r="BE42" s="818"/>
      <c r="BF42" s="818"/>
      <c r="BG42" s="818"/>
      <c r="BH42" s="818"/>
      <c r="BI42" s="818"/>
      <c r="BJ42" s="818"/>
      <c r="BK42" s="818"/>
      <c r="BL42" s="818"/>
      <c r="BM42" s="818"/>
      <c r="BN42" s="818"/>
      <c r="BO42" s="818"/>
      <c r="BP42" s="818"/>
      <c r="BQ42" s="818"/>
      <c r="BR42" s="818"/>
      <c r="BS42" s="818"/>
      <c r="BT42" s="818"/>
      <c r="BU42" s="818"/>
      <c r="BV42" s="818"/>
      <c r="BW42" s="818"/>
      <c r="BX42" s="818"/>
      <c r="BY42" s="818"/>
      <c r="BZ42" s="818"/>
      <c r="CA42" s="818"/>
      <c r="CB42" s="818"/>
      <c r="CC42" s="818"/>
      <c r="CD42" s="818"/>
      <c r="CE42" s="818"/>
      <c r="CF42" s="818"/>
      <c r="CG42" s="818"/>
      <c r="CH42" s="818"/>
      <c r="CI42" s="818"/>
      <c r="CJ42" s="818"/>
      <c r="CK42" s="818"/>
      <c r="CL42" s="818"/>
      <c r="CM42" s="28"/>
    </row>
    <row r="43" spans="1:96" ht="18" customHeight="1" x14ac:dyDescent="0.4">
      <c r="A43" s="26"/>
      <c r="B43" s="27"/>
      <c r="C43" s="27"/>
      <c r="D43" s="818"/>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8"/>
      <c r="AY43" s="818"/>
      <c r="AZ43" s="818"/>
      <c r="BA43" s="818"/>
      <c r="BB43" s="818"/>
      <c r="BC43" s="818"/>
      <c r="BD43" s="818"/>
      <c r="BE43" s="818"/>
      <c r="BF43" s="818"/>
      <c r="BG43" s="818"/>
      <c r="BH43" s="818"/>
      <c r="BI43" s="818"/>
      <c r="BJ43" s="818"/>
      <c r="BK43" s="818"/>
      <c r="BL43" s="818"/>
      <c r="BM43" s="818"/>
      <c r="BN43" s="818"/>
      <c r="BO43" s="818"/>
      <c r="BP43" s="818"/>
      <c r="BQ43" s="818"/>
      <c r="BR43" s="818"/>
      <c r="BS43" s="818"/>
      <c r="BT43" s="818"/>
      <c r="BU43" s="818"/>
      <c r="BV43" s="818"/>
      <c r="BW43" s="818"/>
      <c r="BX43" s="818"/>
      <c r="BY43" s="818"/>
      <c r="BZ43" s="818"/>
      <c r="CA43" s="818"/>
      <c r="CB43" s="818"/>
      <c r="CC43" s="818"/>
      <c r="CD43" s="818"/>
      <c r="CE43" s="818"/>
      <c r="CF43" s="818"/>
      <c r="CG43" s="818"/>
      <c r="CH43" s="818"/>
      <c r="CI43" s="818"/>
      <c r="CJ43" s="818"/>
      <c r="CK43" s="818"/>
      <c r="CL43" s="818"/>
      <c r="CM43" s="28"/>
    </row>
    <row r="44" spans="1:96" ht="18" customHeight="1" x14ac:dyDescent="0.4">
      <c r="A44" s="26"/>
      <c r="B44" s="27"/>
      <c r="C44" s="27"/>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818"/>
      <c r="AD44" s="818"/>
      <c r="AE44" s="818"/>
      <c r="AF44" s="818"/>
      <c r="AG44" s="818"/>
      <c r="AH44" s="818"/>
      <c r="AI44" s="818"/>
      <c r="AJ44" s="818"/>
      <c r="AK44" s="818"/>
      <c r="AL44" s="818"/>
      <c r="AM44" s="818"/>
      <c r="AN44" s="818"/>
      <c r="AO44" s="818"/>
      <c r="AP44" s="818"/>
      <c r="AQ44" s="818"/>
      <c r="AR44" s="818"/>
      <c r="AS44" s="818"/>
      <c r="AT44" s="818"/>
      <c r="AU44" s="818"/>
      <c r="AV44" s="818"/>
      <c r="AW44" s="818"/>
      <c r="AX44" s="818"/>
      <c r="AY44" s="818"/>
      <c r="AZ44" s="818"/>
      <c r="BA44" s="818"/>
      <c r="BB44" s="818"/>
      <c r="BC44" s="818"/>
      <c r="BD44" s="818"/>
      <c r="BE44" s="818"/>
      <c r="BF44" s="818"/>
      <c r="BG44" s="818"/>
      <c r="BH44" s="818"/>
      <c r="BI44" s="818"/>
      <c r="BJ44" s="818"/>
      <c r="BK44" s="818"/>
      <c r="BL44" s="818"/>
      <c r="BM44" s="818"/>
      <c r="BN44" s="818"/>
      <c r="BO44" s="818"/>
      <c r="BP44" s="818"/>
      <c r="BQ44" s="818"/>
      <c r="BR44" s="818"/>
      <c r="BS44" s="818"/>
      <c r="BT44" s="818"/>
      <c r="BU44" s="818"/>
      <c r="BV44" s="818"/>
      <c r="BW44" s="818"/>
      <c r="BX44" s="818"/>
      <c r="BY44" s="818"/>
      <c r="BZ44" s="818"/>
      <c r="CA44" s="818"/>
      <c r="CB44" s="818"/>
      <c r="CC44" s="818"/>
      <c r="CD44" s="818"/>
      <c r="CE44" s="818"/>
      <c r="CF44" s="818"/>
      <c r="CG44" s="818"/>
      <c r="CH44" s="818"/>
      <c r="CI44" s="818"/>
      <c r="CJ44" s="818"/>
      <c r="CK44" s="818"/>
      <c r="CL44" s="818"/>
      <c r="CM44" s="28"/>
    </row>
    <row r="45" spans="1:96" ht="18" customHeight="1" x14ac:dyDescent="0.4">
      <c r="A45" s="26"/>
      <c r="B45" s="27"/>
      <c r="C45" s="27"/>
      <c r="D45" s="818"/>
      <c r="E45" s="818"/>
      <c r="F45" s="818"/>
      <c r="G45" s="818"/>
      <c r="H45" s="818"/>
      <c r="I45" s="818"/>
      <c r="J45" s="818"/>
      <c r="K45" s="818"/>
      <c r="L45" s="818"/>
      <c r="M45" s="818"/>
      <c r="N45" s="818"/>
      <c r="O45" s="818"/>
      <c r="P45" s="818"/>
      <c r="Q45" s="818"/>
      <c r="R45" s="818"/>
      <c r="S45" s="818"/>
      <c r="T45" s="818"/>
      <c r="U45" s="818"/>
      <c r="V45" s="818"/>
      <c r="W45" s="818"/>
      <c r="X45" s="818"/>
      <c r="Y45" s="818"/>
      <c r="Z45" s="818"/>
      <c r="AA45" s="818"/>
      <c r="AB45" s="818"/>
      <c r="AC45" s="818"/>
      <c r="AD45" s="818"/>
      <c r="AE45" s="818"/>
      <c r="AF45" s="818"/>
      <c r="AG45" s="818"/>
      <c r="AH45" s="818"/>
      <c r="AI45" s="818"/>
      <c r="AJ45" s="818"/>
      <c r="AK45" s="818"/>
      <c r="AL45" s="818"/>
      <c r="AM45" s="818"/>
      <c r="AN45" s="818"/>
      <c r="AO45" s="818"/>
      <c r="AP45" s="818"/>
      <c r="AQ45" s="818"/>
      <c r="AR45" s="818"/>
      <c r="AS45" s="818"/>
      <c r="AT45" s="818"/>
      <c r="AU45" s="818"/>
      <c r="AV45" s="818"/>
      <c r="AW45" s="818"/>
      <c r="AX45" s="818"/>
      <c r="AY45" s="818"/>
      <c r="AZ45" s="818"/>
      <c r="BA45" s="818"/>
      <c r="BB45" s="818"/>
      <c r="BC45" s="818"/>
      <c r="BD45" s="818"/>
      <c r="BE45" s="818"/>
      <c r="BF45" s="818"/>
      <c r="BG45" s="818"/>
      <c r="BH45" s="818"/>
      <c r="BI45" s="818"/>
      <c r="BJ45" s="818"/>
      <c r="BK45" s="818"/>
      <c r="BL45" s="818"/>
      <c r="BM45" s="818"/>
      <c r="BN45" s="818"/>
      <c r="BO45" s="818"/>
      <c r="BP45" s="818"/>
      <c r="BQ45" s="818"/>
      <c r="BR45" s="818"/>
      <c r="BS45" s="818"/>
      <c r="BT45" s="818"/>
      <c r="BU45" s="818"/>
      <c r="BV45" s="818"/>
      <c r="BW45" s="818"/>
      <c r="BX45" s="818"/>
      <c r="BY45" s="818"/>
      <c r="BZ45" s="818"/>
      <c r="CA45" s="818"/>
      <c r="CB45" s="818"/>
      <c r="CC45" s="818"/>
      <c r="CD45" s="818"/>
      <c r="CE45" s="818"/>
      <c r="CF45" s="818"/>
      <c r="CG45" s="818"/>
      <c r="CH45" s="818"/>
      <c r="CI45" s="818"/>
      <c r="CJ45" s="818"/>
      <c r="CK45" s="818"/>
      <c r="CL45" s="818"/>
      <c r="CM45" s="28"/>
    </row>
    <row r="46" spans="1:96" ht="18" customHeight="1" x14ac:dyDescent="0.4">
      <c r="A46" s="26"/>
      <c r="B46" s="27"/>
      <c r="C46" s="27"/>
      <c r="D46" s="818"/>
      <c r="E46" s="818"/>
      <c r="F46" s="818"/>
      <c r="G46" s="818"/>
      <c r="H46" s="818"/>
      <c r="I46" s="818"/>
      <c r="J46" s="818"/>
      <c r="K46" s="818"/>
      <c r="L46" s="818"/>
      <c r="M46" s="818"/>
      <c r="N46" s="818"/>
      <c r="O46" s="818"/>
      <c r="P46" s="818"/>
      <c r="Q46" s="818"/>
      <c r="R46" s="818"/>
      <c r="S46" s="818"/>
      <c r="T46" s="818"/>
      <c r="U46" s="818"/>
      <c r="V46" s="818"/>
      <c r="W46" s="818"/>
      <c r="X46" s="818"/>
      <c r="Y46" s="818"/>
      <c r="Z46" s="818"/>
      <c r="AA46" s="818"/>
      <c r="AB46" s="818"/>
      <c r="AC46" s="818"/>
      <c r="AD46" s="818"/>
      <c r="AE46" s="818"/>
      <c r="AF46" s="818"/>
      <c r="AG46" s="818"/>
      <c r="AH46" s="818"/>
      <c r="AI46" s="818"/>
      <c r="AJ46" s="818"/>
      <c r="AK46" s="818"/>
      <c r="AL46" s="818"/>
      <c r="AM46" s="818"/>
      <c r="AN46" s="818"/>
      <c r="AO46" s="818"/>
      <c r="AP46" s="818"/>
      <c r="AQ46" s="818"/>
      <c r="AR46" s="818"/>
      <c r="AS46" s="818"/>
      <c r="AT46" s="818"/>
      <c r="AU46" s="818"/>
      <c r="AV46" s="818"/>
      <c r="AW46" s="818"/>
      <c r="AX46" s="818"/>
      <c r="AY46" s="818"/>
      <c r="AZ46" s="818"/>
      <c r="BA46" s="818"/>
      <c r="BB46" s="818"/>
      <c r="BC46" s="818"/>
      <c r="BD46" s="818"/>
      <c r="BE46" s="818"/>
      <c r="BF46" s="818"/>
      <c r="BG46" s="818"/>
      <c r="BH46" s="818"/>
      <c r="BI46" s="818"/>
      <c r="BJ46" s="818"/>
      <c r="BK46" s="818"/>
      <c r="BL46" s="818"/>
      <c r="BM46" s="818"/>
      <c r="BN46" s="818"/>
      <c r="BO46" s="818"/>
      <c r="BP46" s="818"/>
      <c r="BQ46" s="818"/>
      <c r="BR46" s="818"/>
      <c r="BS46" s="818"/>
      <c r="BT46" s="818"/>
      <c r="BU46" s="818"/>
      <c r="BV46" s="818"/>
      <c r="BW46" s="818"/>
      <c r="BX46" s="818"/>
      <c r="BY46" s="818"/>
      <c r="BZ46" s="818"/>
      <c r="CA46" s="818"/>
      <c r="CB46" s="818"/>
      <c r="CC46" s="818"/>
      <c r="CD46" s="818"/>
      <c r="CE46" s="818"/>
      <c r="CF46" s="818"/>
      <c r="CG46" s="818"/>
      <c r="CH46" s="818"/>
      <c r="CI46" s="818"/>
      <c r="CJ46" s="818"/>
      <c r="CK46" s="818"/>
      <c r="CL46" s="818"/>
      <c r="CM46" s="28"/>
    </row>
    <row r="47" spans="1:96" ht="6" customHeight="1" x14ac:dyDescent="0.4">
      <c r="A47" s="29"/>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1"/>
    </row>
    <row r="48" spans="1:96" s="18" customFormat="1" ht="15" customHeight="1" x14ac:dyDescent="0.4">
      <c r="A48" s="18" t="s">
        <v>284</v>
      </c>
      <c r="CP48" s="93"/>
      <c r="CQ48" s="93"/>
      <c r="CR48" s="93"/>
    </row>
  </sheetData>
  <mergeCells count="14">
    <mergeCell ref="A1:L1"/>
    <mergeCell ref="A2:CM2"/>
    <mergeCell ref="A4:Q4"/>
    <mergeCell ref="R4:CM4"/>
    <mergeCell ref="T16:AO16"/>
    <mergeCell ref="AQ16:BJ16"/>
    <mergeCell ref="D33:CL38"/>
    <mergeCell ref="D42:CL46"/>
    <mergeCell ref="D20:CL29"/>
    <mergeCell ref="A6:CM6"/>
    <mergeCell ref="T10:BR10"/>
    <mergeCell ref="Z12:AV12"/>
    <mergeCell ref="T14:AO14"/>
    <mergeCell ref="AQ14:BJ14"/>
  </mergeCells>
  <phoneticPr fontI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9D3D6-FFFC-48FE-99C8-41CC631345E1}">
  <dimension ref="A1:CQ77"/>
  <sheetViews>
    <sheetView view="pageBreakPreview" zoomScaleNormal="100" zoomScaleSheetLayoutView="100" workbookViewId="0">
      <selection activeCell="B52" sqref="B52"/>
    </sheetView>
  </sheetViews>
  <sheetFormatPr defaultColWidth="0.875" defaultRowHeight="18" customHeight="1" x14ac:dyDescent="0.4"/>
  <cols>
    <col min="1" max="93" width="0.875" style="46"/>
    <col min="94" max="94" width="9.125" style="98" bestFit="1" customWidth="1"/>
    <col min="95" max="95" width="6.5" style="46" customWidth="1"/>
    <col min="96" max="97" width="3.5" style="46" bestFit="1" customWidth="1"/>
    <col min="98" max="16384" width="0.875" style="46"/>
  </cols>
  <sheetData>
    <row r="1" spans="1:95" ht="18" customHeight="1" x14ac:dyDescent="0.4">
      <c r="A1" s="299" t="s">
        <v>285</v>
      </c>
      <c r="B1" s="299"/>
      <c r="C1" s="299"/>
      <c r="D1" s="299"/>
      <c r="E1" s="299"/>
      <c r="F1" s="299"/>
      <c r="G1" s="299"/>
      <c r="H1" s="299"/>
      <c r="I1" s="299"/>
      <c r="J1" s="299"/>
      <c r="K1" s="299"/>
      <c r="L1" s="299"/>
      <c r="M1" s="299"/>
      <c r="N1" s="299"/>
      <c r="O1" s="299"/>
      <c r="CP1" s="46"/>
    </row>
    <row r="2" spans="1:95" ht="6" customHeight="1" x14ac:dyDescent="0.4"/>
    <row r="3" spans="1:95" ht="15" customHeight="1" x14ac:dyDescent="0.4">
      <c r="A3" s="813" t="s">
        <v>287</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c r="AG3" s="813"/>
      <c r="AH3" s="813"/>
      <c r="AI3" s="813"/>
      <c r="AJ3" s="813"/>
      <c r="AK3" s="813"/>
      <c r="AL3" s="813"/>
      <c r="AM3" s="813"/>
      <c r="AN3" s="813"/>
      <c r="AO3" s="813"/>
      <c r="AP3" s="813"/>
      <c r="AQ3" s="813"/>
      <c r="AR3" s="813"/>
      <c r="AS3" s="813"/>
      <c r="AT3" s="813"/>
      <c r="AU3" s="813"/>
      <c r="AV3" s="813"/>
      <c r="AW3" s="813"/>
      <c r="AX3" s="813"/>
      <c r="AY3" s="813"/>
      <c r="AZ3" s="813"/>
      <c r="BA3" s="813"/>
      <c r="BB3" s="813"/>
      <c r="BC3" s="813"/>
      <c r="BD3" s="813"/>
      <c r="BE3" s="813"/>
      <c r="BF3" s="813"/>
      <c r="BG3" s="813"/>
      <c r="BH3" s="813"/>
      <c r="BI3" s="813"/>
      <c r="BJ3" s="813"/>
      <c r="BK3" s="813"/>
      <c r="BL3" s="813"/>
      <c r="BM3" s="813"/>
      <c r="BN3" s="813"/>
      <c r="BO3" s="813"/>
      <c r="BP3" s="813"/>
      <c r="BQ3" s="813"/>
      <c r="BR3" s="813"/>
      <c r="BS3" s="813"/>
      <c r="BT3" s="813"/>
      <c r="BU3" s="813"/>
      <c r="BV3" s="813"/>
      <c r="BW3" s="813"/>
      <c r="BX3" s="813"/>
      <c r="BY3" s="813"/>
      <c r="BZ3" s="813"/>
      <c r="CA3" s="813"/>
      <c r="CB3" s="813"/>
      <c r="CC3" s="813"/>
      <c r="CD3" s="813"/>
      <c r="CE3" s="813"/>
      <c r="CF3" s="813"/>
      <c r="CG3" s="813"/>
      <c r="CH3" s="813"/>
      <c r="CI3" s="813"/>
      <c r="CJ3" s="813"/>
      <c r="CK3" s="813"/>
      <c r="CL3" s="813"/>
      <c r="CM3" s="813"/>
    </row>
    <row r="4" spans="1:95" ht="3" customHeight="1" x14ac:dyDescent="0.4"/>
    <row r="5" spans="1:95" ht="12.95" customHeight="1" x14ac:dyDescent="0.4">
      <c r="BO5" s="811" t="s">
        <v>221</v>
      </c>
      <c r="BP5" s="811"/>
      <c r="BQ5" s="811"/>
      <c r="BR5" s="811"/>
      <c r="BS5" s="811"/>
      <c r="BT5" s="812"/>
      <c r="BU5" s="812"/>
      <c r="BV5" s="812"/>
      <c r="BW5" s="811" t="s">
        <v>165</v>
      </c>
      <c r="BX5" s="811"/>
      <c r="BY5" s="811"/>
      <c r="BZ5" s="812"/>
      <c r="CA5" s="812"/>
      <c r="CB5" s="812"/>
      <c r="CC5" s="811" t="s">
        <v>167</v>
      </c>
      <c r="CD5" s="811"/>
      <c r="CE5" s="811"/>
      <c r="CF5" s="812"/>
      <c r="CG5" s="812"/>
      <c r="CH5" s="812"/>
      <c r="CI5" s="811" t="s">
        <v>123</v>
      </c>
      <c r="CJ5" s="811"/>
      <c r="CK5" s="811"/>
      <c r="CP5" s="100"/>
      <c r="CQ5" s="124"/>
    </row>
    <row r="6" spans="1:95" ht="3" customHeight="1" x14ac:dyDescent="0.4"/>
    <row r="7" spans="1:95" ht="15" customHeight="1" x14ac:dyDescent="0.4">
      <c r="D7" s="46" t="s">
        <v>220</v>
      </c>
    </row>
    <row r="8" spans="1:95" ht="3" customHeight="1" x14ac:dyDescent="0.4">
      <c r="CI8" s="98"/>
      <c r="CP8" s="46"/>
    </row>
    <row r="9" spans="1:95" ht="12.95" customHeight="1" x14ac:dyDescent="0.4">
      <c r="AO9" s="46" t="s">
        <v>5</v>
      </c>
      <c r="AV9" s="46" t="s">
        <v>53</v>
      </c>
      <c r="BC9" s="113" t="str">
        <f>IF(基本事項!$V$6="","",基本事項!$N$6&amp;基本事項!$V$6)</f>
        <v/>
      </c>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4"/>
      <c r="CJ9" s="113"/>
      <c r="CK9" s="113"/>
      <c r="CL9" s="112"/>
      <c r="CM9" s="112"/>
      <c r="CP9" s="46"/>
    </row>
    <row r="10" spans="1:95" ht="12.95" customHeight="1" x14ac:dyDescent="0.4">
      <c r="AV10" s="46" t="s">
        <v>52</v>
      </c>
      <c r="BC10" s="113" t="str">
        <f>IF(基本事項!$N$4="","",基本事項!$N$4)</f>
        <v/>
      </c>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4"/>
      <c r="CJ10" s="113"/>
      <c r="CK10" s="113"/>
      <c r="CL10" s="113"/>
      <c r="CM10" s="113"/>
      <c r="CP10" s="46"/>
    </row>
    <row r="11" spans="1:95" ht="12.95" customHeight="1" x14ac:dyDescent="0.4">
      <c r="AO11" s="46" t="s">
        <v>7</v>
      </c>
      <c r="AV11" s="46" t="s">
        <v>64</v>
      </c>
      <c r="BC11" s="113" t="str">
        <f>IF(基本事項!N15="","",基本事項!N15)</f>
        <v/>
      </c>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4"/>
      <c r="CJ11" s="113"/>
      <c r="CK11" s="113"/>
      <c r="CL11" s="113"/>
      <c r="CM11" s="113"/>
      <c r="CP11" s="46"/>
    </row>
    <row r="12" spans="1:95" ht="12.95" customHeight="1" x14ac:dyDescent="0.4">
      <c r="AV12" s="46" t="s">
        <v>56</v>
      </c>
      <c r="BC12" s="113" t="str">
        <f>IF(基本事項!$N$11="","　　　　　　　　　　　　　　　　　　",基本事項!$N$12&amp;"　"&amp;基本事項!$N$11)&amp;"　印"</f>
        <v>　　　　　　　　　　　　　　　　　　　印</v>
      </c>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4"/>
      <c r="CJ12" s="113"/>
      <c r="CK12" s="113"/>
      <c r="CL12" s="113"/>
      <c r="CM12" s="113"/>
      <c r="CP12" s="46"/>
    </row>
    <row r="13" spans="1:95" ht="6" customHeight="1" x14ac:dyDescent="0.4">
      <c r="CI13" s="98"/>
      <c r="CP13" s="46"/>
    </row>
    <row r="14" spans="1:95" s="157" customFormat="1" ht="12" customHeight="1" x14ac:dyDescent="0.4">
      <c r="A14" s="157" t="s">
        <v>290</v>
      </c>
      <c r="CI14" s="158"/>
    </row>
    <row r="15" spans="1:95" s="157" customFormat="1" ht="12" customHeight="1" x14ac:dyDescent="0.4">
      <c r="A15" s="157" t="s">
        <v>291</v>
      </c>
      <c r="CI15" s="158"/>
    </row>
    <row r="16" spans="1:95" s="157" customFormat="1" ht="12" customHeight="1" x14ac:dyDescent="0.4">
      <c r="A16" s="157" t="s">
        <v>292</v>
      </c>
      <c r="CI16" s="158"/>
    </row>
    <row r="17" spans="1:94" ht="6" customHeight="1" x14ac:dyDescent="0.4">
      <c r="CI17" s="98"/>
      <c r="CP17" s="46"/>
    </row>
    <row r="18" spans="1:94" ht="3" customHeight="1" x14ac:dyDescent="0.4">
      <c r="A18" s="111"/>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49"/>
      <c r="CJ18" s="109"/>
      <c r="CK18" s="109"/>
      <c r="CL18" s="109"/>
      <c r="CM18" s="110"/>
      <c r="CP18" s="46"/>
    </row>
    <row r="19" spans="1:94" s="155" customFormat="1" ht="11.1" customHeight="1" x14ac:dyDescent="0.4">
      <c r="A19" s="152"/>
      <c r="B19" s="153" t="s">
        <v>293</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4"/>
      <c r="CP19" s="156"/>
    </row>
    <row r="20" spans="1:94" s="155" customFormat="1" ht="11.1" customHeight="1" x14ac:dyDescent="0.4">
      <c r="A20" s="152"/>
      <c r="B20" s="153" t="s">
        <v>294</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4"/>
      <c r="CP20" s="156"/>
    </row>
    <row r="21" spans="1:94" s="155" customFormat="1" ht="11.1" customHeight="1" x14ac:dyDescent="0.4">
      <c r="A21" s="15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4"/>
      <c r="CP21" s="156"/>
    </row>
    <row r="22" spans="1:94" s="155" customFormat="1" ht="11.1" customHeight="1" x14ac:dyDescent="0.4">
      <c r="A22" s="152"/>
      <c r="B22" s="153" t="s">
        <v>288</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4"/>
      <c r="CP22" s="156"/>
    </row>
    <row r="23" spans="1:94" s="155" customFormat="1" ht="11.1" customHeight="1" x14ac:dyDescent="0.4">
      <c r="A23" s="15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4"/>
      <c r="CP23" s="156"/>
    </row>
    <row r="24" spans="1:94" s="155" customFormat="1" ht="11.1" customHeight="1" x14ac:dyDescent="0.4">
      <c r="A24" s="152"/>
      <c r="B24" s="153" t="s">
        <v>295</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4"/>
      <c r="CP24" s="156"/>
    </row>
    <row r="25" spans="1:94" s="155" customFormat="1" ht="11.1" customHeight="1" x14ac:dyDescent="0.4">
      <c r="A25" s="152"/>
      <c r="B25" s="153" t="s">
        <v>296</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4"/>
      <c r="CP25" s="156"/>
    </row>
    <row r="26" spans="1:94" s="155" customFormat="1" ht="11.1" customHeight="1" x14ac:dyDescent="0.4">
      <c r="A26" s="152"/>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4"/>
      <c r="CP26" s="156"/>
    </row>
    <row r="27" spans="1:94" s="155" customFormat="1" ht="11.1" customHeight="1" x14ac:dyDescent="0.4">
      <c r="A27" s="152"/>
      <c r="B27" s="153" t="s">
        <v>297</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4"/>
      <c r="CP27" s="156"/>
    </row>
    <row r="28" spans="1:94" s="155" customFormat="1" ht="11.1" customHeight="1" x14ac:dyDescent="0.4">
      <c r="A28" s="152"/>
      <c r="B28" s="153" t="s">
        <v>298</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4"/>
      <c r="CP28" s="156"/>
    </row>
    <row r="29" spans="1:94" s="155" customFormat="1" ht="11.1" customHeight="1" x14ac:dyDescent="0.4">
      <c r="A29" s="152"/>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4"/>
      <c r="CP29" s="156"/>
    </row>
    <row r="30" spans="1:94" s="155" customFormat="1" ht="11.1" customHeight="1" x14ac:dyDescent="0.4">
      <c r="A30" s="152"/>
      <c r="B30" s="153" t="s">
        <v>299</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4"/>
      <c r="CP30" s="156"/>
    </row>
    <row r="31" spans="1:94" s="155" customFormat="1" ht="11.1" customHeight="1" x14ac:dyDescent="0.4">
      <c r="A31" s="152"/>
      <c r="B31" s="153" t="s">
        <v>300</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4"/>
      <c r="CP31" s="156"/>
    </row>
    <row r="32" spans="1:94" s="155" customFormat="1" ht="11.1" customHeight="1" x14ac:dyDescent="0.4">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M32" s="154"/>
      <c r="CP32" s="156"/>
    </row>
    <row r="33" spans="1:94" s="155" customFormat="1" ht="11.1" customHeight="1" x14ac:dyDescent="0.4">
      <c r="A33" s="152"/>
      <c r="B33" s="153" t="s">
        <v>301</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4"/>
      <c r="CP33" s="156"/>
    </row>
    <row r="34" spans="1:94" s="155" customFormat="1" ht="11.1" customHeight="1" x14ac:dyDescent="0.4">
      <c r="A34" s="152"/>
      <c r="B34" s="153" t="s">
        <v>302</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4"/>
      <c r="CP34" s="156"/>
    </row>
    <row r="35" spans="1:94" s="155" customFormat="1" ht="11.1" customHeight="1" x14ac:dyDescent="0.4">
      <c r="A35" s="152"/>
      <c r="B35" s="153" t="s">
        <v>303</v>
      </c>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c r="CL35" s="153"/>
      <c r="CM35" s="154"/>
      <c r="CP35" s="156"/>
    </row>
    <row r="36" spans="1:94" s="155" customFormat="1" ht="11.1" customHeight="1" x14ac:dyDescent="0.4">
      <c r="A36" s="152"/>
      <c r="B36" s="153" t="s">
        <v>304</v>
      </c>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153"/>
      <c r="CG36" s="153"/>
      <c r="CH36" s="153"/>
      <c r="CI36" s="153"/>
      <c r="CJ36" s="153"/>
      <c r="CK36" s="153"/>
      <c r="CL36" s="153"/>
      <c r="CM36" s="154"/>
      <c r="CP36" s="156"/>
    </row>
    <row r="37" spans="1:94" s="155" customFormat="1" ht="11.1" customHeight="1" x14ac:dyDescent="0.4">
      <c r="A37" s="152"/>
      <c r="B37" s="153" t="s">
        <v>305</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4"/>
      <c r="CP37" s="156"/>
    </row>
    <row r="38" spans="1:94" s="155" customFormat="1" ht="11.1" customHeight="1" x14ac:dyDescent="0.4">
      <c r="A38" s="152"/>
      <c r="B38" s="153" t="s">
        <v>306</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3"/>
      <c r="CM38" s="154"/>
      <c r="CP38" s="156"/>
    </row>
    <row r="39" spans="1:94" s="155" customFormat="1" ht="11.1" customHeight="1" x14ac:dyDescent="0.4">
      <c r="A39" s="152"/>
      <c r="B39" s="153" t="s">
        <v>307</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4"/>
      <c r="CP39" s="156"/>
    </row>
    <row r="40" spans="1:94" s="155" customFormat="1" ht="11.1" customHeight="1" x14ac:dyDescent="0.4">
      <c r="A40" s="152"/>
      <c r="B40" s="153" t="s">
        <v>308</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4"/>
      <c r="CP40" s="156"/>
    </row>
    <row r="41" spans="1:94" s="155" customFormat="1" ht="11.1" customHeight="1" x14ac:dyDescent="0.4">
      <c r="A41" s="152"/>
      <c r="B41" s="153" t="s">
        <v>309</v>
      </c>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3"/>
      <c r="CE41" s="153"/>
      <c r="CF41" s="153"/>
      <c r="CG41" s="153"/>
      <c r="CH41" s="153"/>
      <c r="CI41" s="153"/>
      <c r="CJ41" s="153"/>
      <c r="CK41" s="153"/>
      <c r="CL41" s="153"/>
      <c r="CM41" s="154"/>
      <c r="CP41" s="156"/>
    </row>
    <row r="42" spans="1:94" s="155" customFormat="1" ht="11.1" customHeight="1" x14ac:dyDescent="0.4">
      <c r="A42" s="152"/>
      <c r="B42" s="153" t="s">
        <v>310</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4"/>
      <c r="CP42" s="156"/>
    </row>
    <row r="43" spans="1:94" s="155" customFormat="1" ht="11.1" customHeight="1" x14ac:dyDescent="0.4">
      <c r="A43" s="152"/>
      <c r="B43" s="153" t="s">
        <v>311</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154"/>
      <c r="CP43" s="156"/>
    </row>
    <row r="44" spans="1:94" s="155" customFormat="1" ht="11.1" customHeight="1" x14ac:dyDescent="0.4">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3"/>
      <c r="CE44" s="153"/>
      <c r="CF44" s="153"/>
      <c r="CG44" s="153"/>
      <c r="CH44" s="153"/>
      <c r="CI44" s="153"/>
      <c r="CJ44" s="153"/>
      <c r="CK44" s="153"/>
      <c r="CL44" s="153"/>
      <c r="CM44" s="154"/>
      <c r="CP44" s="156"/>
    </row>
    <row r="45" spans="1:94" s="155" customFormat="1" ht="11.1" customHeight="1" x14ac:dyDescent="0.4">
      <c r="A45" s="152"/>
      <c r="B45" s="153" t="s">
        <v>312</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4"/>
      <c r="CP45" s="156"/>
    </row>
    <row r="46" spans="1:94" s="155" customFormat="1" ht="11.1" customHeight="1" x14ac:dyDescent="0.4">
      <c r="A46" s="152"/>
      <c r="B46" s="153" t="s">
        <v>313</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c r="CM46" s="154"/>
      <c r="CP46" s="156"/>
    </row>
    <row r="47" spans="1:94" s="155" customFormat="1" ht="11.1" customHeight="1" x14ac:dyDescent="0.4">
      <c r="A47" s="152"/>
      <c r="B47" s="153" t="s">
        <v>314</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4"/>
      <c r="CP47" s="156"/>
    </row>
    <row r="48" spans="1:94" s="155" customFormat="1" ht="11.1" customHeight="1" x14ac:dyDescent="0.4">
      <c r="A48" s="152"/>
      <c r="B48" s="153" t="s">
        <v>315</v>
      </c>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4"/>
      <c r="CP48" s="156"/>
    </row>
    <row r="49" spans="1:94" s="155" customFormat="1" ht="11.1" customHeight="1" x14ac:dyDescent="0.4">
      <c r="A49" s="152"/>
      <c r="B49" s="153" t="s">
        <v>316</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4"/>
      <c r="CP49" s="156"/>
    </row>
    <row r="50" spans="1:94" s="155" customFormat="1" ht="11.1" customHeight="1" x14ac:dyDescent="0.4">
      <c r="A50" s="152"/>
      <c r="B50" s="153" t="s">
        <v>317</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4"/>
      <c r="CP50" s="156"/>
    </row>
    <row r="51" spans="1:94" s="155" customFormat="1" ht="11.1" customHeight="1" x14ac:dyDescent="0.4">
      <c r="A51" s="152"/>
      <c r="B51" s="153" t="s">
        <v>318</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4"/>
      <c r="CP51" s="156"/>
    </row>
    <row r="52" spans="1:94" s="155" customFormat="1" ht="11.1" customHeight="1" x14ac:dyDescent="0.4">
      <c r="A52" s="152"/>
      <c r="B52" s="153" t="s">
        <v>319</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4"/>
      <c r="CP52" s="156"/>
    </row>
    <row r="53" spans="1:94" s="155" customFormat="1" ht="11.1" customHeight="1" x14ac:dyDescent="0.4">
      <c r="A53" s="152"/>
      <c r="B53" s="153" t="s">
        <v>320</v>
      </c>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4"/>
      <c r="CP53" s="156"/>
    </row>
    <row r="54" spans="1:94" s="155" customFormat="1" ht="11.1" customHeight="1" x14ac:dyDescent="0.4">
      <c r="A54" s="152"/>
      <c r="B54" s="153" t="s">
        <v>321</v>
      </c>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4"/>
      <c r="CP54" s="156"/>
    </row>
    <row r="55" spans="1:94" s="155" customFormat="1" ht="11.1" customHeight="1" x14ac:dyDescent="0.4">
      <c r="A55" s="152"/>
      <c r="B55" s="153" t="s">
        <v>322</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c r="CK55" s="153"/>
      <c r="CL55" s="153"/>
      <c r="CM55" s="154"/>
      <c r="CP55" s="156"/>
    </row>
    <row r="56" spans="1:94" s="155" customFormat="1" ht="11.1" customHeight="1" x14ac:dyDescent="0.4">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4"/>
      <c r="CP56" s="156"/>
    </row>
    <row r="57" spans="1:94" s="155" customFormat="1" ht="11.1" customHeight="1" x14ac:dyDescent="0.4">
      <c r="A57" s="152"/>
      <c r="B57" s="153" t="s">
        <v>323</v>
      </c>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c r="CK57" s="153"/>
      <c r="CL57" s="153"/>
      <c r="CM57" s="154"/>
      <c r="CP57" s="156"/>
    </row>
    <row r="58" spans="1:94" s="155" customFormat="1" ht="11.1" customHeight="1" x14ac:dyDescent="0.4">
      <c r="A58" s="152"/>
      <c r="B58" s="153" t="s">
        <v>324</v>
      </c>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4"/>
      <c r="CP58" s="156"/>
    </row>
    <row r="59" spans="1:94" s="155" customFormat="1" ht="11.1" customHeight="1" x14ac:dyDescent="0.4">
      <c r="A59" s="152"/>
      <c r="B59" s="153" t="s">
        <v>325</v>
      </c>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4"/>
      <c r="CP59" s="156"/>
    </row>
    <row r="60" spans="1:94" s="155" customFormat="1" ht="11.1" customHeight="1" x14ac:dyDescent="0.4">
      <c r="A60" s="152"/>
      <c r="B60" s="153" t="s">
        <v>326</v>
      </c>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4"/>
      <c r="CP60" s="156"/>
    </row>
    <row r="61" spans="1:94" s="155" customFormat="1" ht="11.1" customHeight="1" x14ac:dyDescent="0.4">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4"/>
      <c r="CP61" s="156"/>
    </row>
    <row r="62" spans="1:94" s="155" customFormat="1" ht="11.1" customHeight="1" x14ac:dyDescent="0.4">
      <c r="A62" s="152"/>
      <c r="B62" s="153" t="s">
        <v>327</v>
      </c>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4"/>
      <c r="CP62" s="156"/>
    </row>
    <row r="63" spans="1:94" s="155" customFormat="1" ht="11.1" customHeight="1" x14ac:dyDescent="0.4">
      <c r="A63" s="152"/>
      <c r="B63" s="153" t="s">
        <v>328</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4"/>
      <c r="CP63" s="156"/>
    </row>
    <row r="64" spans="1:94" s="155" customFormat="1" ht="11.1" customHeight="1" x14ac:dyDescent="0.4">
      <c r="A64" s="152"/>
      <c r="B64" s="153" t="s">
        <v>329</v>
      </c>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G64" s="153"/>
      <c r="CH64" s="153"/>
      <c r="CI64" s="153"/>
      <c r="CJ64" s="153"/>
      <c r="CK64" s="153"/>
      <c r="CL64" s="153"/>
      <c r="CM64" s="154"/>
      <c r="CP64" s="156"/>
    </row>
    <row r="65" spans="1:94" s="155" customFormat="1" ht="11.1" customHeight="1" x14ac:dyDescent="0.4">
      <c r="A65" s="152"/>
      <c r="B65" s="153" t="s">
        <v>330</v>
      </c>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4"/>
      <c r="CP65" s="156"/>
    </row>
    <row r="66" spans="1:94" s="155" customFormat="1" ht="11.1" customHeight="1" x14ac:dyDescent="0.4">
      <c r="A66" s="152"/>
      <c r="B66" s="153" t="s">
        <v>331</v>
      </c>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4"/>
      <c r="CP66" s="156"/>
    </row>
    <row r="67" spans="1:94" s="155" customFormat="1" ht="11.1" customHeight="1" x14ac:dyDescent="0.4">
      <c r="A67" s="152"/>
      <c r="B67" s="153" t="s">
        <v>332</v>
      </c>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4"/>
      <c r="CP67" s="156"/>
    </row>
    <row r="68" spans="1:94" s="155" customFormat="1" ht="11.1" customHeight="1" x14ac:dyDescent="0.4">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4"/>
      <c r="CP68" s="156"/>
    </row>
    <row r="69" spans="1:94" s="155" customFormat="1" ht="11.1" customHeight="1" x14ac:dyDescent="0.4">
      <c r="A69" s="152"/>
      <c r="B69" s="153" t="s">
        <v>289</v>
      </c>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4"/>
      <c r="CP69" s="156"/>
    </row>
    <row r="70" spans="1:94" s="155" customFormat="1" ht="11.1" customHeight="1" x14ac:dyDescent="0.4">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4"/>
      <c r="CP70" s="156"/>
    </row>
    <row r="71" spans="1:94" s="155" customFormat="1" ht="11.1" customHeight="1" x14ac:dyDescent="0.4">
      <c r="A71" s="152"/>
      <c r="B71" s="153" t="s">
        <v>334</v>
      </c>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4"/>
      <c r="CP71" s="156"/>
    </row>
    <row r="72" spans="1:94" s="155" customFormat="1" ht="11.1" customHeight="1" x14ac:dyDescent="0.4">
      <c r="A72" s="152"/>
      <c r="B72" s="153" t="s">
        <v>333</v>
      </c>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9"/>
      <c r="CJ72" s="153"/>
      <c r="CK72" s="153"/>
      <c r="CL72" s="153"/>
      <c r="CM72" s="154"/>
    </row>
    <row r="73" spans="1:94" ht="3" customHeight="1" x14ac:dyDescent="0.4">
      <c r="A73" s="150"/>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51"/>
      <c r="CJ73" s="107"/>
      <c r="CK73" s="107"/>
      <c r="CL73" s="107"/>
      <c r="CM73" s="108"/>
      <c r="CP73" s="46"/>
    </row>
    <row r="74" spans="1:94" s="155" customFormat="1" ht="11.1" customHeight="1" x14ac:dyDescent="0.4">
      <c r="CP74" s="156"/>
    </row>
    <row r="75" spans="1:94" s="155" customFormat="1" ht="11.1" customHeight="1" x14ac:dyDescent="0.4">
      <c r="CP75" s="156"/>
    </row>
    <row r="76" spans="1:94" s="155" customFormat="1" ht="11.1" customHeight="1" x14ac:dyDescent="0.4">
      <c r="CP76" s="156"/>
    </row>
    <row r="77" spans="1:94" s="155" customFormat="1" ht="11.1" customHeight="1" x14ac:dyDescent="0.4">
      <c r="CP77" s="156"/>
    </row>
  </sheetData>
  <mergeCells count="9">
    <mergeCell ref="A1:O1"/>
    <mergeCell ref="A3:CM3"/>
    <mergeCell ref="BO5:BS5"/>
    <mergeCell ref="BT5:BV5"/>
    <mergeCell ref="BW5:BY5"/>
    <mergeCell ref="BZ5:CB5"/>
    <mergeCell ref="CC5:CE5"/>
    <mergeCell ref="CF5:CH5"/>
    <mergeCell ref="CI5:CK5"/>
  </mergeCells>
  <phoneticPr fontId="1"/>
  <pageMargins left="0.70866141732283472" right="0.70866141732283472" top="0.51181102362204722" bottom="0.51181102362204722"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29D3D-7F35-4D27-94D4-3AAEE74275A3}">
  <dimension ref="A1:CQ79"/>
  <sheetViews>
    <sheetView view="pageBreakPreview" zoomScaleNormal="100" zoomScaleSheetLayoutView="100" workbookViewId="0">
      <selection activeCell="AA59" sqref="AA59"/>
    </sheetView>
  </sheetViews>
  <sheetFormatPr defaultColWidth="0.875" defaultRowHeight="18" customHeight="1" x14ac:dyDescent="0.4"/>
  <cols>
    <col min="1" max="93" width="0.875" style="46"/>
    <col min="94" max="94" width="9.125" style="98" bestFit="1" customWidth="1"/>
    <col min="95" max="95" width="6.5" style="46" customWidth="1"/>
    <col min="96" max="97" width="3.5" style="46" bestFit="1" customWidth="1"/>
    <col min="98" max="16384" width="0.875" style="46"/>
  </cols>
  <sheetData>
    <row r="1" spans="1:95" ht="18" customHeight="1" x14ac:dyDescent="0.4">
      <c r="A1" s="299" t="s">
        <v>286</v>
      </c>
      <c r="B1" s="299"/>
      <c r="C1" s="299"/>
      <c r="D1" s="299"/>
      <c r="E1" s="299"/>
      <c r="F1" s="299"/>
      <c r="G1" s="299"/>
      <c r="H1" s="299"/>
      <c r="I1" s="299"/>
      <c r="J1" s="299"/>
      <c r="K1" s="299"/>
      <c r="L1" s="299"/>
      <c r="M1" s="299"/>
      <c r="N1" s="299"/>
      <c r="O1" s="299"/>
      <c r="CP1" s="46"/>
    </row>
    <row r="2" spans="1:95" ht="6" customHeight="1" x14ac:dyDescent="0.4"/>
    <row r="3" spans="1:95" ht="15" customHeight="1" x14ac:dyDescent="0.4">
      <c r="A3" s="813" t="s">
        <v>335</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c r="AG3" s="813"/>
      <c r="AH3" s="813"/>
      <c r="AI3" s="813"/>
      <c r="AJ3" s="813"/>
      <c r="AK3" s="813"/>
      <c r="AL3" s="813"/>
      <c r="AM3" s="813"/>
      <c r="AN3" s="813"/>
      <c r="AO3" s="813"/>
      <c r="AP3" s="813"/>
      <c r="AQ3" s="813"/>
      <c r="AR3" s="813"/>
      <c r="AS3" s="813"/>
      <c r="AT3" s="813"/>
      <c r="AU3" s="813"/>
      <c r="AV3" s="813"/>
      <c r="AW3" s="813"/>
      <c r="AX3" s="813"/>
      <c r="AY3" s="813"/>
      <c r="AZ3" s="813"/>
      <c r="BA3" s="813"/>
      <c r="BB3" s="813"/>
      <c r="BC3" s="813"/>
      <c r="BD3" s="813"/>
      <c r="BE3" s="813"/>
      <c r="BF3" s="813"/>
      <c r="BG3" s="813"/>
      <c r="BH3" s="813"/>
      <c r="BI3" s="813"/>
      <c r="BJ3" s="813"/>
      <c r="BK3" s="813"/>
      <c r="BL3" s="813"/>
      <c r="BM3" s="813"/>
      <c r="BN3" s="813"/>
      <c r="BO3" s="813"/>
      <c r="BP3" s="813"/>
      <c r="BQ3" s="813"/>
      <c r="BR3" s="813"/>
      <c r="BS3" s="813"/>
      <c r="BT3" s="813"/>
      <c r="BU3" s="813"/>
      <c r="BV3" s="813"/>
      <c r="BW3" s="813"/>
      <c r="BX3" s="813"/>
      <c r="BY3" s="813"/>
      <c r="BZ3" s="813"/>
      <c r="CA3" s="813"/>
      <c r="CB3" s="813"/>
      <c r="CC3" s="813"/>
      <c r="CD3" s="813"/>
      <c r="CE3" s="813"/>
      <c r="CF3" s="813"/>
      <c r="CG3" s="813"/>
      <c r="CH3" s="813"/>
      <c r="CI3" s="813"/>
      <c r="CJ3" s="813"/>
      <c r="CK3" s="813"/>
      <c r="CL3" s="813"/>
      <c r="CM3" s="813"/>
    </row>
    <row r="4" spans="1:95" ht="3" customHeight="1" x14ac:dyDescent="0.4"/>
    <row r="5" spans="1:95" ht="12.95" customHeight="1" x14ac:dyDescent="0.4">
      <c r="BO5" s="811" t="s">
        <v>221</v>
      </c>
      <c r="BP5" s="811"/>
      <c r="BQ5" s="811"/>
      <c r="BR5" s="811"/>
      <c r="BS5" s="811"/>
      <c r="BT5" s="812"/>
      <c r="BU5" s="812"/>
      <c r="BV5" s="812"/>
      <c r="BW5" s="811" t="s">
        <v>165</v>
      </c>
      <c r="BX5" s="811"/>
      <c r="BY5" s="811"/>
      <c r="BZ5" s="812"/>
      <c r="CA5" s="812"/>
      <c r="CB5" s="812"/>
      <c r="CC5" s="811" t="s">
        <v>167</v>
      </c>
      <c r="CD5" s="811"/>
      <c r="CE5" s="811"/>
      <c r="CF5" s="812"/>
      <c r="CG5" s="812"/>
      <c r="CH5" s="812"/>
      <c r="CI5" s="811" t="s">
        <v>123</v>
      </c>
      <c r="CJ5" s="811"/>
      <c r="CK5" s="811"/>
      <c r="CP5" s="100"/>
      <c r="CQ5" s="124"/>
    </row>
    <row r="6" spans="1:95" ht="3" customHeight="1" x14ac:dyDescent="0.4"/>
    <row r="7" spans="1:95" ht="15" customHeight="1" x14ac:dyDescent="0.4">
      <c r="D7" s="46" t="s">
        <v>220</v>
      </c>
    </row>
    <row r="8" spans="1:95" ht="3" customHeight="1" x14ac:dyDescent="0.4">
      <c r="CI8" s="98"/>
      <c r="CP8" s="46"/>
    </row>
    <row r="9" spans="1:95" ht="12.95" customHeight="1" x14ac:dyDescent="0.4">
      <c r="AO9" s="46" t="s">
        <v>5</v>
      </c>
      <c r="AV9" s="46" t="s">
        <v>53</v>
      </c>
      <c r="BC9" s="113" t="str">
        <f>IF(基本事項!$V$6="","",基本事項!$N$6&amp;基本事項!$V$6)</f>
        <v/>
      </c>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4"/>
      <c r="CJ9" s="113"/>
      <c r="CK9" s="113"/>
      <c r="CL9" s="112"/>
      <c r="CM9" s="112"/>
      <c r="CP9" s="46"/>
    </row>
    <row r="10" spans="1:95" ht="12.95" customHeight="1" x14ac:dyDescent="0.4">
      <c r="AV10" s="46" t="s">
        <v>52</v>
      </c>
      <c r="BC10" s="113" t="str">
        <f>IF(基本事項!$N$4="","",基本事項!$N$4)</f>
        <v/>
      </c>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4"/>
      <c r="CJ10" s="113"/>
      <c r="CK10" s="113"/>
      <c r="CL10" s="113"/>
      <c r="CM10" s="113"/>
      <c r="CP10" s="46"/>
    </row>
    <row r="11" spans="1:95" ht="12.95" customHeight="1" x14ac:dyDescent="0.4">
      <c r="AO11" s="46" t="s">
        <v>7</v>
      </c>
      <c r="AV11" s="46" t="s">
        <v>64</v>
      </c>
      <c r="BC11" s="113" t="str">
        <f>IF(基本事項!N15="","",基本事項!N15)</f>
        <v/>
      </c>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4"/>
      <c r="CJ11" s="113"/>
      <c r="CK11" s="113"/>
      <c r="CL11" s="113"/>
      <c r="CM11" s="113"/>
      <c r="CP11" s="46"/>
    </row>
    <row r="12" spans="1:95" ht="12.95" customHeight="1" x14ac:dyDescent="0.4">
      <c r="AV12" s="46" t="s">
        <v>56</v>
      </c>
      <c r="BC12" s="113" t="str">
        <f>IF(基本事項!$N$11="","　　　　　　　　　　　　　　　　　　",基本事項!$N$12&amp;"　"&amp;基本事項!$N$11)&amp;"　印"</f>
        <v>　　　　　　　　　　　　　　　　　　　印</v>
      </c>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4"/>
      <c r="CJ12" s="113"/>
      <c r="CK12" s="113"/>
      <c r="CL12" s="113"/>
      <c r="CM12" s="113"/>
      <c r="CP12" s="46"/>
    </row>
    <row r="13" spans="1:95" ht="6" customHeight="1" x14ac:dyDescent="0.4">
      <c r="CI13" s="98"/>
      <c r="CP13" s="46"/>
    </row>
    <row r="14" spans="1:95" s="157" customFormat="1" ht="12" customHeight="1" x14ac:dyDescent="0.4">
      <c r="A14" s="157" t="s">
        <v>336</v>
      </c>
      <c r="CI14" s="158"/>
    </row>
    <row r="15" spans="1:95" s="157" customFormat="1" ht="12" customHeight="1" x14ac:dyDescent="0.4">
      <c r="A15" s="157" t="s">
        <v>337</v>
      </c>
      <c r="CI15" s="158"/>
    </row>
    <row r="16" spans="1:95" s="157" customFormat="1" ht="12" customHeight="1" x14ac:dyDescent="0.4">
      <c r="A16" s="157" t="s">
        <v>338</v>
      </c>
      <c r="CI16" s="158"/>
    </row>
    <row r="17" spans="1:94" ht="6" customHeight="1" x14ac:dyDescent="0.4">
      <c r="CI17" s="98"/>
      <c r="CP17" s="46"/>
    </row>
    <row r="18" spans="1:94" ht="3" customHeight="1" x14ac:dyDescent="0.4">
      <c r="A18" s="111"/>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49"/>
      <c r="CJ18" s="109"/>
      <c r="CK18" s="109"/>
      <c r="CL18" s="109"/>
      <c r="CM18" s="110"/>
      <c r="CP18" s="46"/>
    </row>
    <row r="19" spans="1:94" s="155" customFormat="1" ht="11.1" customHeight="1" x14ac:dyDescent="0.4">
      <c r="A19" s="152"/>
      <c r="B19" s="153" t="s">
        <v>339</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4"/>
      <c r="CP19" s="156"/>
    </row>
    <row r="20" spans="1:94" s="155" customFormat="1" ht="9" customHeight="1" x14ac:dyDescent="0.4">
      <c r="A20" s="152"/>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4"/>
      <c r="CP20" s="156"/>
    </row>
    <row r="21" spans="1:94" s="155" customFormat="1" ht="11.1" customHeight="1" x14ac:dyDescent="0.4">
      <c r="A21" s="152"/>
      <c r="B21" s="153" t="s">
        <v>288</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4"/>
      <c r="CP21" s="156"/>
    </row>
    <row r="22" spans="1:94" s="155" customFormat="1" ht="9" customHeight="1" x14ac:dyDescent="0.4">
      <c r="A22" s="15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4"/>
      <c r="CP22" s="156"/>
    </row>
    <row r="23" spans="1:94" s="155" customFormat="1" ht="11.1" customHeight="1" x14ac:dyDescent="0.4">
      <c r="A23" s="152"/>
      <c r="B23" s="153" t="s">
        <v>340</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4"/>
      <c r="CP23" s="156"/>
    </row>
    <row r="24" spans="1:94" s="155" customFormat="1" ht="11.1" customHeight="1" x14ac:dyDescent="0.4">
      <c r="A24" s="152"/>
      <c r="B24" s="153" t="s">
        <v>341</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4"/>
      <c r="CP24" s="156"/>
    </row>
    <row r="25" spans="1:94" s="155" customFormat="1" ht="9" customHeight="1" x14ac:dyDescent="0.4">
      <c r="A25" s="152"/>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4"/>
      <c r="CP25" s="156"/>
    </row>
    <row r="26" spans="1:94" s="155" customFormat="1" ht="11.1" customHeight="1" x14ac:dyDescent="0.4">
      <c r="A26" s="152"/>
      <c r="B26" s="153" t="s">
        <v>342</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4"/>
      <c r="CP26" s="156"/>
    </row>
    <row r="27" spans="1:94" s="155" customFormat="1" ht="11.1" customHeight="1" x14ac:dyDescent="0.4">
      <c r="A27" s="152"/>
      <c r="B27" s="153" t="s">
        <v>298</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4"/>
      <c r="CP27" s="156"/>
    </row>
    <row r="28" spans="1:94" s="155" customFormat="1" ht="9" customHeight="1" x14ac:dyDescent="0.4">
      <c r="A28" s="152"/>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4"/>
      <c r="CP28" s="156"/>
    </row>
    <row r="29" spans="1:94" s="155" customFormat="1" ht="11.1" customHeight="1" x14ac:dyDescent="0.4">
      <c r="A29" s="152"/>
      <c r="B29" s="153" t="s">
        <v>343</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4"/>
      <c r="CP29" s="156"/>
    </row>
    <row r="30" spans="1:94" s="155" customFormat="1" ht="11.1" customHeight="1" x14ac:dyDescent="0.4">
      <c r="A30" s="152"/>
      <c r="B30" s="153" t="s">
        <v>344</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4"/>
      <c r="CP30" s="156"/>
    </row>
    <row r="31" spans="1:94" s="155" customFormat="1" ht="9" customHeight="1" x14ac:dyDescent="0.4">
      <c r="A31" s="152"/>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4"/>
      <c r="CP31" s="156"/>
    </row>
    <row r="32" spans="1:94" s="155" customFormat="1" ht="11.1" customHeight="1" x14ac:dyDescent="0.4">
      <c r="A32" s="152"/>
      <c r="B32" s="153" t="s">
        <v>345</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M32" s="154"/>
      <c r="CP32" s="156"/>
    </row>
    <row r="33" spans="1:94" s="155" customFormat="1" ht="11.1" customHeight="1" x14ac:dyDescent="0.4">
      <c r="A33" s="152"/>
      <c r="B33" s="153" t="s">
        <v>346</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4"/>
      <c r="CP33" s="156"/>
    </row>
    <row r="34" spans="1:94" s="155" customFormat="1" ht="11.1" customHeight="1" x14ac:dyDescent="0.4">
      <c r="A34" s="152"/>
      <c r="B34" s="153" t="s">
        <v>347</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4"/>
      <c r="CP34" s="156"/>
    </row>
    <row r="35" spans="1:94" s="155" customFormat="1" ht="11.1" customHeight="1" x14ac:dyDescent="0.4">
      <c r="A35" s="152"/>
      <c r="B35" s="153" t="s">
        <v>348</v>
      </c>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c r="CL35" s="153"/>
      <c r="CM35" s="154"/>
      <c r="CP35" s="156"/>
    </row>
    <row r="36" spans="1:94" s="155" customFormat="1" ht="11.1" customHeight="1" x14ac:dyDescent="0.4">
      <c r="A36" s="152"/>
      <c r="B36" s="153" t="s">
        <v>349</v>
      </c>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153"/>
      <c r="CG36" s="153"/>
      <c r="CH36" s="153"/>
      <c r="CI36" s="153"/>
      <c r="CJ36" s="153"/>
      <c r="CK36" s="153"/>
      <c r="CL36" s="153"/>
      <c r="CM36" s="154"/>
      <c r="CP36" s="156"/>
    </row>
    <row r="37" spans="1:94" s="155" customFormat="1" ht="11.1" customHeight="1" x14ac:dyDescent="0.4">
      <c r="A37" s="152"/>
      <c r="B37" s="153" t="s">
        <v>350</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4"/>
      <c r="CP37" s="156"/>
    </row>
    <row r="38" spans="1:94" s="155" customFormat="1" ht="11.1" customHeight="1" x14ac:dyDescent="0.4">
      <c r="A38" s="152"/>
      <c r="B38" s="153" t="s">
        <v>351</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3"/>
      <c r="CM38" s="154"/>
      <c r="CP38" s="156"/>
    </row>
    <row r="39" spans="1:94" s="155" customFormat="1" ht="11.1" customHeight="1" x14ac:dyDescent="0.4">
      <c r="A39" s="152"/>
      <c r="B39" s="153" t="s">
        <v>308</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4"/>
      <c r="CP39" s="156"/>
    </row>
    <row r="40" spans="1:94" s="155" customFormat="1" ht="11.1" customHeight="1" x14ac:dyDescent="0.4">
      <c r="A40" s="152"/>
      <c r="B40" s="153" t="s">
        <v>352</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4"/>
      <c r="CP40" s="156"/>
    </row>
    <row r="41" spans="1:94" s="155" customFormat="1" ht="11.1" customHeight="1" x14ac:dyDescent="0.4">
      <c r="A41" s="152"/>
      <c r="B41" s="153" t="s">
        <v>353</v>
      </c>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3"/>
      <c r="CE41" s="153"/>
      <c r="CF41" s="153"/>
      <c r="CG41" s="153"/>
      <c r="CH41" s="153"/>
      <c r="CI41" s="153"/>
      <c r="CJ41" s="153"/>
      <c r="CK41" s="153"/>
      <c r="CL41" s="153"/>
      <c r="CM41" s="154"/>
      <c r="CP41" s="156"/>
    </row>
    <row r="42" spans="1:94" s="155" customFormat="1" ht="11.1" customHeight="1" x14ac:dyDescent="0.4">
      <c r="A42" s="152"/>
      <c r="B42" s="153" t="s">
        <v>354</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4"/>
      <c r="CP42" s="156"/>
    </row>
    <row r="43" spans="1:94" s="155" customFormat="1" ht="11.1" customHeight="1" x14ac:dyDescent="0.4">
      <c r="A43" s="152"/>
      <c r="B43" s="153" t="s">
        <v>355</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154"/>
      <c r="CP43" s="156"/>
    </row>
    <row r="44" spans="1:94" s="155" customFormat="1" ht="9" customHeight="1" x14ac:dyDescent="0.4">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3"/>
      <c r="CE44" s="153"/>
      <c r="CF44" s="153"/>
      <c r="CG44" s="153"/>
      <c r="CH44" s="153"/>
      <c r="CI44" s="153"/>
      <c r="CJ44" s="153"/>
      <c r="CK44" s="153"/>
      <c r="CL44" s="153"/>
      <c r="CM44" s="154"/>
      <c r="CP44" s="156"/>
    </row>
    <row r="45" spans="1:94" s="155" customFormat="1" ht="11.1" customHeight="1" x14ac:dyDescent="0.4">
      <c r="A45" s="152"/>
      <c r="B45" s="153" t="s">
        <v>312</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4"/>
      <c r="CP45" s="156"/>
    </row>
    <row r="46" spans="1:94" s="155" customFormat="1" ht="11.1" customHeight="1" x14ac:dyDescent="0.4">
      <c r="A46" s="152"/>
      <c r="B46" s="153" t="s">
        <v>313</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c r="CM46" s="154"/>
      <c r="CP46" s="156"/>
    </row>
    <row r="47" spans="1:94" s="155" customFormat="1" ht="11.1" customHeight="1" x14ac:dyDescent="0.4">
      <c r="A47" s="152"/>
      <c r="B47" s="153" t="s">
        <v>314</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4"/>
      <c r="CP47" s="156"/>
    </row>
    <row r="48" spans="1:94" s="155" customFormat="1" ht="11.1" customHeight="1" x14ac:dyDescent="0.4">
      <c r="A48" s="152"/>
      <c r="B48" s="153" t="s">
        <v>315</v>
      </c>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4"/>
      <c r="CP48" s="156"/>
    </row>
    <row r="49" spans="1:94" s="155" customFormat="1" ht="11.1" customHeight="1" x14ac:dyDescent="0.4">
      <c r="A49" s="152"/>
      <c r="B49" s="153" t="s">
        <v>316</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4"/>
      <c r="CP49" s="156"/>
    </row>
    <row r="50" spans="1:94" s="155" customFormat="1" ht="11.1" customHeight="1" x14ac:dyDescent="0.4">
      <c r="A50" s="152"/>
      <c r="B50" s="153" t="s">
        <v>356</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4"/>
      <c r="CP50" s="156"/>
    </row>
    <row r="51" spans="1:94" s="155" customFormat="1" ht="11.1" customHeight="1" x14ac:dyDescent="0.4">
      <c r="A51" s="152"/>
      <c r="B51" s="153" t="s">
        <v>357</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4"/>
      <c r="CP51" s="156"/>
    </row>
    <row r="52" spans="1:94" s="155" customFormat="1" ht="11.1" customHeight="1" x14ac:dyDescent="0.4">
      <c r="A52" s="152"/>
      <c r="B52" s="153" t="s">
        <v>358</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4"/>
      <c r="CP52" s="156"/>
    </row>
    <row r="53" spans="1:94" s="155" customFormat="1" ht="11.1" customHeight="1" x14ac:dyDescent="0.4">
      <c r="A53" s="152"/>
      <c r="B53" s="153" t="s">
        <v>359</v>
      </c>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4"/>
      <c r="CP53" s="156"/>
    </row>
    <row r="54" spans="1:94" s="155" customFormat="1" ht="11.1" customHeight="1" x14ac:dyDescent="0.4">
      <c r="A54" s="152"/>
      <c r="B54" s="153" t="s">
        <v>360</v>
      </c>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4"/>
      <c r="CP54" s="156"/>
    </row>
    <row r="55" spans="1:94" s="155" customFormat="1" ht="11.1" customHeight="1" x14ac:dyDescent="0.4">
      <c r="A55" s="152"/>
      <c r="B55" s="153" t="s">
        <v>361</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c r="CK55" s="153"/>
      <c r="CL55" s="153"/>
      <c r="CM55" s="154"/>
      <c r="CP55" s="156"/>
    </row>
    <row r="56" spans="1:94" s="155" customFormat="1" ht="9" customHeight="1" x14ac:dyDescent="0.4">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4"/>
      <c r="CP56" s="156"/>
    </row>
    <row r="57" spans="1:94" s="155" customFormat="1" ht="11.1" customHeight="1" x14ac:dyDescent="0.4">
      <c r="A57" s="152"/>
      <c r="B57" s="153" t="s">
        <v>362</v>
      </c>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c r="CK57" s="153"/>
      <c r="CL57" s="153"/>
      <c r="CM57" s="154"/>
      <c r="CP57" s="156"/>
    </row>
    <row r="58" spans="1:94" s="155" customFormat="1" ht="11.1" customHeight="1" x14ac:dyDescent="0.4">
      <c r="A58" s="152"/>
      <c r="B58" s="153" t="s">
        <v>364</v>
      </c>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4"/>
      <c r="CP58" s="156"/>
    </row>
    <row r="59" spans="1:94" s="155" customFormat="1" ht="11.1" customHeight="1" x14ac:dyDescent="0.4">
      <c r="A59" s="152"/>
      <c r="B59" s="153" t="s">
        <v>365</v>
      </c>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4"/>
      <c r="CP59" s="156"/>
    </row>
    <row r="60" spans="1:94" s="155" customFormat="1" ht="9" customHeight="1" x14ac:dyDescent="0.4">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4"/>
      <c r="CP60" s="156"/>
    </row>
    <row r="61" spans="1:94" s="155" customFormat="1" ht="11.1" customHeight="1" x14ac:dyDescent="0.4">
      <c r="A61" s="152"/>
      <c r="B61" s="153" t="s">
        <v>363</v>
      </c>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4"/>
      <c r="CP61" s="156"/>
    </row>
    <row r="62" spans="1:94" s="155" customFormat="1" ht="11.1" customHeight="1" x14ac:dyDescent="0.4">
      <c r="A62" s="152"/>
      <c r="B62" s="153" t="s">
        <v>366</v>
      </c>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4"/>
      <c r="CP62" s="156"/>
    </row>
    <row r="63" spans="1:94" s="155" customFormat="1" ht="11.1" customHeight="1" x14ac:dyDescent="0.4">
      <c r="A63" s="152"/>
      <c r="B63" s="153" t="s">
        <v>367</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4"/>
      <c r="CP63" s="156"/>
    </row>
    <row r="64" spans="1:94" s="155" customFormat="1" ht="9" customHeight="1" x14ac:dyDescent="0.4">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G64" s="153"/>
      <c r="CH64" s="153"/>
      <c r="CI64" s="153"/>
      <c r="CJ64" s="153"/>
      <c r="CK64" s="153"/>
      <c r="CL64" s="153"/>
      <c r="CM64" s="154"/>
      <c r="CP64" s="156"/>
    </row>
    <row r="65" spans="1:94" s="155" customFormat="1" ht="11.1" customHeight="1" x14ac:dyDescent="0.4">
      <c r="A65" s="152"/>
      <c r="B65" s="153" t="s">
        <v>368</v>
      </c>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4"/>
      <c r="CP65" s="156"/>
    </row>
    <row r="66" spans="1:94" s="155" customFormat="1" ht="11.1" customHeight="1" x14ac:dyDescent="0.4">
      <c r="A66" s="152"/>
      <c r="B66" s="153" t="s">
        <v>369</v>
      </c>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4"/>
      <c r="CP66" s="156"/>
    </row>
    <row r="67" spans="1:94" s="155" customFormat="1" ht="11.1" customHeight="1" x14ac:dyDescent="0.4">
      <c r="A67" s="152"/>
      <c r="B67" s="153" t="s">
        <v>370</v>
      </c>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4"/>
      <c r="CP67" s="156"/>
    </row>
    <row r="68" spans="1:94" s="155" customFormat="1" ht="11.1" customHeight="1" x14ac:dyDescent="0.4">
      <c r="A68" s="152"/>
      <c r="B68" s="153" t="s">
        <v>371</v>
      </c>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4"/>
      <c r="CP68" s="156"/>
    </row>
    <row r="69" spans="1:94" s="155" customFormat="1" ht="11.1" customHeight="1" x14ac:dyDescent="0.4">
      <c r="A69" s="152"/>
      <c r="B69" s="153" t="s">
        <v>372</v>
      </c>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4"/>
      <c r="CP69" s="156"/>
    </row>
    <row r="70" spans="1:94" s="155" customFormat="1" ht="9" customHeight="1" x14ac:dyDescent="0.4">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4"/>
      <c r="CP70" s="156"/>
    </row>
    <row r="71" spans="1:94" s="155" customFormat="1" ht="11.1" customHeight="1" x14ac:dyDescent="0.4">
      <c r="A71" s="152"/>
      <c r="B71" s="153" t="s">
        <v>373</v>
      </c>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4"/>
      <c r="CP71" s="156"/>
    </row>
    <row r="72" spans="1:94" s="155" customFormat="1" ht="9" customHeight="1" x14ac:dyDescent="0.4">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3"/>
      <c r="CK72" s="153"/>
      <c r="CL72" s="153"/>
      <c r="CM72" s="154"/>
      <c r="CP72" s="156"/>
    </row>
    <row r="73" spans="1:94" s="155" customFormat="1" ht="11.1" customHeight="1" x14ac:dyDescent="0.4">
      <c r="A73" s="152"/>
      <c r="B73" s="153" t="s">
        <v>374</v>
      </c>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4"/>
      <c r="CP73" s="156"/>
    </row>
    <row r="74" spans="1:94" s="155" customFormat="1" ht="11.1" customHeight="1" x14ac:dyDescent="0.4">
      <c r="A74" s="152"/>
      <c r="B74" s="153" t="s">
        <v>333</v>
      </c>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9"/>
      <c r="CJ74" s="153"/>
      <c r="CK74" s="153"/>
      <c r="CL74" s="153"/>
      <c r="CM74" s="154"/>
    </row>
    <row r="75" spans="1:94" ht="3" customHeight="1" x14ac:dyDescent="0.4">
      <c r="A75" s="150"/>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51"/>
      <c r="CJ75" s="107"/>
      <c r="CK75" s="107"/>
      <c r="CL75" s="107"/>
      <c r="CM75" s="108"/>
      <c r="CP75" s="46"/>
    </row>
    <row r="76" spans="1:94" s="155" customFormat="1" ht="11.1" customHeight="1" x14ac:dyDescent="0.4">
      <c r="CP76" s="156"/>
    </row>
    <row r="77" spans="1:94" s="155" customFormat="1" ht="11.1" customHeight="1" x14ac:dyDescent="0.4">
      <c r="CP77" s="156"/>
    </row>
    <row r="78" spans="1:94" s="155" customFormat="1" ht="11.1" customHeight="1" x14ac:dyDescent="0.4">
      <c r="CP78" s="156"/>
    </row>
    <row r="79" spans="1:94" s="155" customFormat="1" ht="11.1" customHeight="1" x14ac:dyDescent="0.4">
      <c r="CP79" s="156"/>
    </row>
  </sheetData>
  <mergeCells count="9">
    <mergeCell ref="A1:O1"/>
    <mergeCell ref="A3:CM3"/>
    <mergeCell ref="BO5:BS5"/>
    <mergeCell ref="BT5:BV5"/>
    <mergeCell ref="BW5:BY5"/>
    <mergeCell ref="BZ5:CB5"/>
    <mergeCell ref="CC5:CE5"/>
    <mergeCell ref="CF5:CH5"/>
    <mergeCell ref="CI5:CK5"/>
  </mergeCells>
  <phoneticPr fontId="1"/>
  <pageMargins left="0.70866141732283472" right="0.70866141732283472" top="0.51181102362204722" bottom="0.51181102362204722" header="0.31496062992125984" footer="0.31496062992125984"/>
  <pageSetup paperSize="9" orientation="portrait" blackAndWhite="1"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74EE5-DE67-47A9-BF33-195A0551CBDF}">
  <dimension ref="A1:CT45"/>
  <sheetViews>
    <sheetView view="pageBreakPreview" zoomScaleNormal="100" zoomScaleSheetLayoutView="100" workbookViewId="0">
      <selection activeCell="R5" sqref="R5"/>
    </sheetView>
  </sheetViews>
  <sheetFormatPr defaultColWidth="0.875" defaultRowHeight="18" customHeight="1" x14ac:dyDescent="0.4"/>
  <cols>
    <col min="1" max="93" width="0.875" style="17"/>
    <col min="94" max="96" width="0.875" style="46"/>
    <col min="97" max="16384" width="0.875" style="17"/>
  </cols>
  <sheetData>
    <row r="1" spans="1:98" s="46" customFormat="1" ht="18" customHeight="1" x14ac:dyDescent="0.4">
      <c r="A1" s="572" t="s">
        <v>384</v>
      </c>
      <c r="B1" s="543"/>
      <c r="C1" s="543"/>
      <c r="D1" s="543"/>
      <c r="E1" s="543"/>
      <c r="F1" s="543"/>
      <c r="G1" s="543"/>
      <c r="H1" s="543"/>
      <c r="I1" s="543"/>
      <c r="J1" s="543"/>
      <c r="K1" s="543"/>
      <c r="L1" s="544"/>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S1" s="17"/>
      <c r="CT1" s="17"/>
    </row>
    <row r="2" spans="1:98" s="46" customFormat="1" ht="18" customHeight="1" x14ac:dyDescent="0.4">
      <c r="A2" s="823" t="s">
        <v>375</v>
      </c>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3"/>
      <c r="AP2" s="823"/>
      <c r="AQ2" s="823"/>
      <c r="AR2" s="823"/>
      <c r="AS2" s="823"/>
      <c r="AT2" s="823"/>
      <c r="AU2" s="823"/>
      <c r="AV2" s="823"/>
      <c r="AW2" s="823"/>
      <c r="AX2" s="823"/>
      <c r="AY2" s="823"/>
      <c r="AZ2" s="823"/>
      <c r="BA2" s="823"/>
      <c r="BB2" s="823"/>
      <c r="BC2" s="823"/>
      <c r="BD2" s="823"/>
      <c r="BE2" s="823"/>
      <c r="BF2" s="823"/>
      <c r="BG2" s="823"/>
      <c r="BH2" s="823"/>
      <c r="BI2" s="823"/>
      <c r="BJ2" s="823"/>
      <c r="BK2" s="823"/>
      <c r="BL2" s="823"/>
      <c r="BM2" s="823"/>
      <c r="BN2" s="823"/>
      <c r="BO2" s="823"/>
      <c r="BP2" s="823"/>
      <c r="BQ2" s="823"/>
      <c r="BR2" s="823"/>
      <c r="BS2" s="823"/>
      <c r="BT2" s="823"/>
      <c r="BU2" s="823"/>
      <c r="BV2" s="823"/>
      <c r="BW2" s="823"/>
      <c r="BX2" s="823"/>
      <c r="BY2" s="823"/>
      <c r="BZ2" s="823"/>
      <c r="CA2" s="823"/>
      <c r="CB2" s="823"/>
      <c r="CC2" s="823"/>
      <c r="CD2" s="823"/>
      <c r="CE2" s="823"/>
      <c r="CF2" s="823"/>
      <c r="CG2" s="823"/>
      <c r="CH2" s="823"/>
      <c r="CI2" s="823"/>
      <c r="CJ2" s="823"/>
      <c r="CK2" s="823"/>
      <c r="CL2" s="823"/>
      <c r="CM2" s="823"/>
      <c r="CN2" s="105"/>
      <c r="CO2" s="17"/>
      <c r="CS2" s="17"/>
      <c r="CT2" s="17"/>
    </row>
    <row r="3" spans="1:98" ht="18" customHeight="1" thickBot="1" x14ac:dyDescent="0.45"/>
    <row r="4" spans="1:98" s="46" customFormat="1" ht="21" customHeight="1" thickBot="1" x14ac:dyDescent="0.45">
      <c r="A4" s="637" t="s">
        <v>275</v>
      </c>
      <c r="B4" s="638"/>
      <c r="C4" s="638"/>
      <c r="D4" s="638"/>
      <c r="E4" s="638"/>
      <c r="F4" s="638"/>
      <c r="G4" s="638"/>
      <c r="H4" s="638"/>
      <c r="I4" s="638"/>
      <c r="J4" s="638"/>
      <c r="K4" s="638"/>
      <c r="L4" s="638"/>
      <c r="M4" s="638"/>
      <c r="N4" s="638"/>
      <c r="O4" s="638"/>
      <c r="P4" s="638"/>
      <c r="Q4" s="639"/>
      <c r="R4" s="824" t="str">
        <f>IF(基本事項!N$18="","",基本事項!N$18)</f>
        <v/>
      </c>
      <c r="S4" s="825"/>
      <c r="T4" s="825"/>
      <c r="U4" s="825"/>
      <c r="V4" s="825"/>
      <c r="W4" s="825"/>
      <c r="X4" s="825"/>
      <c r="Y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c r="AW4" s="825"/>
      <c r="AX4" s="825"/>
      <c r="AY4" s="825"/>
      <c r="AZ4" s="825"/>
      <c r="BA4" s="825"/>
      <c r="BB4" s="825"/>
      <c r="BC4" s="825"/>
      <c r="BD4" s="825"/>
      <c r="BE4" s="825"/>
      <c r="BF4" s="825"/>
      <c r="BG4" s="825"/>
      <c r="BH4" s="825"/>
      <c r="BI4" s="825"/>
      <c r="BJ4" s="825"/>
      <c r="BK4" s="825"/>
      <c r="BL4" s="825"/>
      <c r="BM4" s="825"/>
      <c r="BN4" s="825"/>
      <c r="BO4" s="825"/>
      <c r="BP4" s="825"/>
      <c r="BQ4" s="825"/>
      <c r="BR4" s="825"/>
      <c r="BS4" s="825"/>
      <c r="BT4" s="825"/>
      <c r="BU4" s="825"/>
      <c r="BV4" s="825"/>
      <c r="BW4" s="825"/>
      <c r="BX4" s="825"/>
      <c r="BY4" s="825"/>
      <c r="BZ4" s="825"/>
      <c r="CA4" s="825"/>
      <c r="CB4" s="825"/>
      <c r="CC4" s="825"/>
      <c r="CD4" s="825"/>
      <c r="CE4" s="825"/>
      <c r="CF4" s="825"/>
      <c r="CG4" s="825"/>
      <c r="CH4" s="825"/>
      <c r="CI4" s="825"/>
      <c r="CJ4" s="825"/>
      <c r="CK4" s="825"/>
      <c r="CL4" s="825"/>
      <c r="CM4" s="826"/>
      <c r="CN4" s="127"/>
      <c r="CO4" s="17"/>
      <c r="CS4" s="17"/>
      <c r="CT4" s="17"/>
    </row>
    <row r="6" spans="1:98" ht="6" customHeight="1" x14ac:dyDescent="0.4">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5"/>
    </row>
    <row r="7" spans="1:98" ht="18" customHeight="1" x14ac:dyDescent="0.4">
      <c r="A7" s="26" t="s">
        <v>385</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8"/>
    </row>
    <row r="8" spans="1:98" ht="6" customHeight="1" x14ac:dyDescent="0.4">
      <c r="A8" s="26"/>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8"/>
    </row>
    <row r="9" spans="1:98" ht="21" customHeight="1" x14ac:dyDescent="0.4">
      <c r="A9" s="26"/>
      <c r="B9" s="27"/>
      <c r="C9" s="27"/>
      <c r="D9" s="842" t="str">
        <f>IF(基本事項!I37="","",基本事項!I37)</f>
        <v/>
      </c>
      <c r="E9" s="842"/>
      <c r="F9" s="842"/>
      <c r="G9" s="842"/>
      <c r="H9" s="842"/>
      <c r="I9" s="828" t="s">
        <v>386</v>
      </c>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8"/>
      <c r="AO9" s="828"/>
      <c r="AP9" s="828"/>
      <c r="AQ9" s="828"/>
      <c r="AR9" s="828"/>
      <c r="AS9" s="828"/>
      <c r="AT9" s="828"/>
      <c r="AU9" s="828"/>
      <c r="AV9" s="828"/>
      <c r="AW9" s="828"/>
      <c r="AX9" s="828"/>
      <c r="AY9" s="828"/>
      <c r="AZ9" s="828"/>
      <c r="BA9" s="828"/>
      <c r="BB9" s="828"/>
      <c r="BC9" s="828"/>
      <c r="BD9" s="828"/>
      <c r="BE9" s="828"/>
      <c r="BF9" s="828"/>
      <c r="BG9" s="828"/>
      <c r="BH9" s="828"/>
      <c r="BI9" s="828"/>
      <c r="BJ9" s="828"/>
      <c r="BK9" s="828"/>
      <c r="BL9" s="828"/>
      <c r="BM9" s="828"/>
      <c r="BN9" s="828"/>
      <c r="BO9" s="828"/>
      <c r="BP9" s="828"/>
      <c r="BQ9" s="828"/>
      <c r="BR9" s="828"/>
      <c r="BS9" s="828"/>
      <c r="BT9" s="828"/>
      <c r="BU9" s="828"/>
      <c r="BV9" s="828"/>
      <c r="BW9" s="828"/>
      <c r="BX9" s="828"/>
      <c r="BY9" s="828"/>
      <c r="BZ9" s="828"/>
      <c r="CA9" s="828"/>
      <c r="CB9" s="828"/>
      <c r="CC9" s="828"/>
      <c r="CD9" s="828"/>
      <c r="CE9" s="828"/>
      <c r="CF9" s="828"/>
      <c r="CG9" s="828"/>
      <c r="CH9" s="828"/>
      <c r="CI9" s="828"/>
      <c r="CJ9" s="828"/>
      <c r="CK9" s="27"/>
      <c r="CL9" s="27"/>
      <c r="CM9" s="28"/>
    </row>
    <row r="10" spans="1:98" ht="21" customHeight="1" x14ac:dyDescent="0.4">
      <c r="A10" s="26"/>
      <c r="B10" s="27"/>
      <c r="C10" s="27"/>
      <c r="D10" s="842"/>
      <c r="E10" s="842"/>
      <c r="F10" s="842"/>
      <c r="G10" s="842"/>
      <c r="H10" s="842"/>
      <c r="I10" s="842" t="str">
        <f>IF(基本事項!S37="","",基本事項!S37)</f>
        <v/>
      </c>
      <c r="J10" s="842"/>
      <c r="K10" s="842"/>
      <c r="L10" s="842"/>
      <c r="M10" s="842"/>
      <c r="N10" s="828" t="s">
        <v>387</v>
      </c>
      <c r="O10" s="828"/>
      <c r="P10" s="828"/>
      <c r="Q10" s="828"/>
      <c r="R10" s="828"/>
      <c r="S10" s="828"/>
      <c r="T10" s="828"/>
      <c r="U10" s="828"/>
      <c r="V10" s="828"/>
      <c r="W10" s="828"/>
      <c r="X10" s="828"/>
      <c r="Y10" s="828"/>
      <c r="Z10" s="828"/>
      <c r="AA10" s="828"/>
      <c r="AB10" s="828"/>
      <c r="AC10" s="842" t="str">
        <f>IF(基本事項!AB37="","",基本事項!AB37)</f>
        <v/>
      </c>
      <c r="AD10" s="842"/>
      <c r="AE10" s="842"/>
      <c r="AF10" s="842"/>
      <c r="AG10" s="842"/>
      <c r="AH10" s="828" t="s">
        <v>388</v>
      </c>
      <c r="AI10" s="828"/>
      <c r="AJ10" s="828"/>
      <c r="AK10" s="828"/>
      <c r="AL10" s="828"/>
      <c r="AM10" s="828"/>
      <c r="AN10" s="828"/>
      <c r="AO10" s="828"/>
      <c r="AP10" s="828"/>
      <c r="AQ10" s="828"/>
      <c r="AR10" s="828"/>
      <c r="AS10" s="828"/>
      <c r="AT10" s="828"/>
      <c r="AU10" s="828"/>
      <c r="AV10" s="828"/>
      <c r="AW10" s="842" t="str">
        <f>IF(基本事項!AH37="","",基本事項!AH37)</f>
        <v/>
      </c>
      <c r="AX10" s="842"/>
      <c r="AY10" s="842"/>
      <c r="AZ10" s="842"/>
      <c r="BA10" s="842"/>
      <c r="BB10" s="828" t="s">
        <v>389</v>
      </c>
      <c r="BC10" s="828"/>
      <c r="BD10" s="828"/>
      <c r="BE10" s="828"/>
      <c r="BF10" s="828"/>
      <c r="BG10" s="828"/>
      <c r="BH10" s="828"/>
      <c r="BI10" s="828"/>
      <c r="BJ10" s="828"/>
      <c r="BK10" s="828"/>
      <c r="BL10" s="828"/>
      <c r="BM10" s="828"/>
      <c r="BN10" s="828"/>
      <c r="BO10" s="828"/>
      <c r="BP10" s="828"/>
      <c r="BQ10" s="842" t="str">
        <f>IF(基本事項!AP37="","",基本事項!AP37)</f>
        <v/>
      </c>
      <c r="BR10" s="842"/>
      <c r="BS10" s="842"/>
      <c r="BT10" s="842"/>
      <c r="BU10" s="842"/>
      <c r="BV10" s="828" t="s">
        <v>390</v>
      </c>
      <c r="BW10" s="828"/>
      <c r="BX10" s="828"/>
      <c r="BY10" s="828"/>
      <c r="BZ10" s="828"/>
      <c r="CA10" s="828"/>
      <c r="CB10" s="828"/>
      <c r="CC10" s="828"/>
      <c r="CD10" s="828"/>
      <c r="CE10" s="828"/>
      <c r="CF10" s="828"/>
      <c r="CG10" s="828"/>
      <c r="CH10" s="828"/>
      <c r="CI10" s="828"/>
      <c r="CJ10" s="828"/>
      <c r="CK10" s="27"/>
      <c r="CL10" s="27"/>
      <c r="CM10" s="28"/>
    </row>
    <row r="11" spans="1:98" ht="21" customHeight="1" x14ac:dyDescent="0.4">
      <c r="A11" s="26"/>
      <c r="B11" s="27"/>
      <c r="C11" s="27"/>
      <c r="D11" s="842" t="str">
        <f>IF(基本事項!I38="","",基本事項!I38)</f>
        <v/>
      </c>
      <c r="E11" s="842"/>
      <c r="F11" s="842"/>
      <c r="G11" s="842"/>
      <c r="H11" s="842"/>
      <c r="I11" s="828" t="s">
        <v>391</v>
      </c>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8"/>
      <c r="AK11" s="828"/>
      <c r="AL11" s="828"/>
      <c r="AM11" s="828"/>
      <c r="AN11" s="828"/>
      <c r="AO11" s="828"/>
      <c r="AP11" s="828"/>
      <c r="AQ11" s="828"/>
      <c r="AR11" s="828"/>
      <c r="AS11" s="828"/>
      <c r="AT11" s="828"/>
      <c r="AU11" s="828"/>
      <c r="AV11" s="828"/>
      <c r="AW11" s="828"/>
      <c r="AX11" s="828"/>
      <c r="AY11" s="828"/>
      <c r="AZ11" s="828"/>
      <c r="BA11" s="828"/>
      <c r="BB11" s="828"/>
      <c r="BC11" s="828"/>
      <c r="BD11" s="828"/>
      <c r="BE11" s="828"/>
      <c r="BF11" s="828"/>
      <c r="BG11" s="828"/>
      <c r="BH11" s="828"/>
      <c r="BI11" s="828"/>
      <c r="BJ11" s="828"/>
      <c r="BK11" s="828"/>
      <c r="BL11" s="828"/>
      <c r="BM11" s="828"/>
      <c r="BN11" s="828"/>
      <c r="BO11" s="828"/>
      <c r="BP11" s="828"/>
      <c r="BQ11" s="828"/>
      <c r="BR11" s="828"/>
      <c r="BS11" s="828"/>
      <c r="BT11" s="828"/>
      <c r="BU11" s="828"/>
      <c r="BV11" s="828"/>
      <c r="BW11" s="828"/>
      <c r="BX11" s="828"/>
      <c r="BY11" s="828"/>
      <c r="BZ11" s="828"/>
      <c r="CA11" s="828"/>
      <c r="CB11" s="828"/>
      <c r="CC11" s="828"/>
      <c r="CD11" s="828"/>
      <c r="CE11" s="828"/>
      <c r="CF11" s="828"/>
      <c r="CG11" s="828"/>
      <c r="CH11" s="828"/>
      <c r="CI11" s="828"/>
      <c r="CJ11" s="828"/>
      <c r="CK11" s="27"/>
      <c r="CL11" s="27"/>
      <c r="CM11" s="28"/>
    </row>
    <row r="12" spans="1:98" ht="21" customHeight="1" x14ac:dyDescent="0.4">
      <c r="A12" s="26"/>
      <c r="B12" s="27"/>
      <c r="C12" s="27"/>
      <c r="D12" s="842" t="str">
        <f>IF(基本事項!S38="","",基本事項!S38)</f>
        <v/>
      </c>
      <c r="E12" s="842"/>
      <c r="F12" s="842"/>
      <c r="G12" s="842"/>
      <c r="H12" s="842"/>
      <c r="I12" s="828" t="s">
        <v>392</v>
      </c>
      <c r="J12" s="828"/>
      <c r="K12" s="828"/>
      <c r="L12" s="828"/>
      <c r="M12" s="828"/>
      <c r="N12" s="828"/>
      <c r="O12" s="828"/>
      <c r="P12" s="828"/>
      <c r="Q12" s="828"/>
      <c r="R12" s="828"/>
      <c r="S12" s="828"/>
      <c r="T12" s="828"/>
      <c r="U12" s="828"/>
      <c r="V12" s="828"/>
      <c r="W12" s="828"/>
      <c r="X12" s="828"/>
      <c r="Y12" s="828"/>
      <c r="Z12" s="828"/>
      <c r="AA12" s="828"/>
      <c r="AB12" s="828"/>
      <c r="AC12" s="828"/>
      <c r="AD12" s="828"/>
      <c r="AE12" s="828"/>
      <c r="AF12" s="828"/>
      <c r="AG12" s="828"/>
      <c r="AH12" s="828"/>
      <c r="AI12" s="828"/>
      <c r="AJ12" s="828"/>
      <c r="AK12" s="828"/>
      <c r="AL12" s="828"/>
      <c r="AM12" s="828"/>
      <c r="AN12" s="828"/>
      <c r="AO12" s="828"/>
      <c r="AP12" s="828"/>
      <c r="AQ12" s="828"/>
      <c r="AR12" s="828"/>
      <c r="AS12" s="828"/>
      <c r="AT12" s="828"/>
      <c r="AU12" s="828"/>
      <c r="AV12" s="828"/>
      <c r="AW12" s="828"/>
      <c r="AX12" s="828"/>
      <c r="AY12" s="828"/>
      <c r="AZ12" s="828"/>
      <c r="BA12" s="828"/>
      <c r="BB12" s="828"/>
      <c r="BC12" s="828"/>
      <c r="BD12" s="828"/>
      <c r="BE12" s="828"/>
      <c r="BF12" s="828"/>
      <c r="BG12" s="828"/>
      <c r="BH12" s="828"/>
      <c r="BI12" s="828"/>
      <c r="BJ12" s="828"/>
      <c r="BK12" s="828"/>
      <c r="BL12" s="828"/>
      <c r="BM12" s="828"/>
      <c r="BN12" s="828"/>
      <c r="BO12" s="828"/>
      <c r="BP12" s="828"/>
      <c r="BQ12" s="828"/>
      <c r="BR12" s="828"/>
      <c r="BS12" s="828"/>
      <c r="BT12" s="828"/>
      <c r="BU12" s="828"/>
      <c r="BV12" s="828"/>
      <c r="BW12" s="828"/>
      <c r="BX12" s="828"/>
      <c r="BY12" s="828"/>
      <c r="BZ12" s="828"/>
      <c r="CA12" s="828"/>
      <c r="CB12" s="828"/>
      <c r="CC12" s="828"/>
      <c r="CD12" s="828"/>
      <c r="CE12" s="828"/>
      <c r="CF12" s="828"/>
      <c r="CG12" s="828"/>
      <c r="CH12" s="828"/>
      <c r="CI12" s="828"/>
      <c r="CJ12" s="828"/>
      <c r="CK12" s="27"/>
      <c r="CL12" s="27"/>
      <c r="CM12" s="28"/>
    </row>
    <row r="13" spans="1:98" ht="21" customHeight="1" x14ac:dyDescent="0.4">
      <c r="A13" s="26"/>
      <c r="B13" s="27"/>
      <c r="C13" s="27"/>
      <c r="D13" s="842" t="str">
        <f>IF(基本事項!AB38="","",基本事項!AB38)</f>
        <v/>
      </c>
      <c r="E13" s="842"/>
      <c r="F13" s="842"/>
      <c r="G13" s="842"/>
      <c r="H13" s="842"/>
      <c r="I13" s="828" t="s">
        <v>393</v>
      </c>
      <c r="J13" s="828"/>
      <c r="K13" s="828"/>
      <c r="L13" s="828"/>
      <c r="M13" s="828"/>
      <c r="N13" s="828"/>
      <c r="O13" s="828"/>
      <c r="P13" s="828"/>
      <c r="Q13" s="828"/>
      <c r="R13" s="828"/>
      <c r="S13" s="828"/>
      <c r="T13" s="828"/>
      <c r="U13" s="828"/>
      <c r="V13" s="828"/>
      <c r="W13" s="828"/>
      <c r="X13" s="835" t="s">
        <v>110</v>
      </c>
      <c r="Y13" s="727"/>
      <c r="Z13" s="844" t="str">
        <f>IF(基本事項!AI38="","",基本事項!AI38)</f>
        <v/>
      </c>
      <c r="AA13" s="845"/>
      <c r="AB13" s="845"/>
      <c r="AC13" s="845"/>
      <c r="AD13" s="845"/>
      <c r="AE13" s="845"/>
      <c r="AF13" s="845"/>
      <c r="AG13" s="845"/>
      <c r="AH13" s="845"/>
      <c r="AI13" s="845"/>
      <c r="AJ13" s="845"/>
      <c r="AK13" s="845"/>
      <c r="AL13" s="845"/>
      <c r="AM13" s="845"/>
      <c r="AN13" s="845"/>
      <c r="AO13" s="845"/>
      <c r="AP13" s="845"/>
      <c r="AQ13" s="845"/>
      <c r="AR13" s="845"/>
      <c r="AS13" s="845"/>
      <c r="AT13" s="845"/>
      <c r="AU13" s="845"/>
      <c r="AV13" s="845"/>
      <c r="AW13" s="845"/>
      <c r="AX13" s="845"/>
      <c r="AY13" s="845"/>
      <c r="AZ13" s="845"/>
      <c r="BA13" s="845"/>
      <c r="BB13" s="845"/>
      <c r="BC13" s="845"/>
      <c r="BD13" s="845"/>
      <c r="BE13" s="845"/>
      <c r="BF13" s="845"/>
      <c r="BG13" s="845"/>
      <c r="BH13" s="845"/>
      <c r="BI13" s="845"/>
      <c r="BJ13" s="845"/>
      <c r="BK13" s="845"/>
      <c r="BL13" s="845"/>
      <c r="BM13" s="845"/>
      <c r="BN13" s="845"/>
      <c r="BO13" s="845"/>
      <c r="BP13" s="845"/>
      <c r="BQ13" s="845"/>
      <c r="BR13" s="845"/>
      <c r="BS13" s="845"/>
      <c r="BT13" s="845"/>
      <c r="BU13" s="845"/>
      <c r="BV13" s="845"/>
      <c r="BW13" s="845"/>
      <c r="BX13" s="845"/>
      <c r="BY13" s="845"/>
      <c r="BZ13" s="845"/>
      <c r="CA13" s="845"/>
      <c r="CB13" s="845"/>
      <c r="CC13" s="845"/>
      <c r="CD13" s="845"/>
      <c r="CE13" s="845"/>
      <c r="CF13" s="845"/>
      <c r="CG13" s="845"/>
      <c r="CH13" s="846"/>
      <c r="CI13" s="840" t="s">
        <v>111</v>
      </c>
      <c r="CJ13" s="841"/>
      <c r="CK13" s="27"/>
      <c r="CL13" s="27"/>
      <c r="CM13" s="28"/>
    </row>
    <row r="14" spans="1:98" ht="18" customHeight="1" x14ac:dyDescent="0.4">
      <c r="A14" s="26"/>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8"/>
    </row>
    <row r="15" spans="1:98" ht="18" customHeight="1" x14ac:dyDescent="0.4">
      <c r="A15" s="26" t="s">
        <v>395</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8"/>
    </row>
    <row r="16" spans="1:98" ht="6" customHeight="1" x14ac:dyDescent="0.4">
      <c r="A16" s="26"/>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8"/>
    </row>
    <row r="17" spans="1:91" ht="18" customHeight="1" x14ac:dyDescent="0.4">
      <c r="A17" s="26"/>
      <c r="B17" s="27"/>
      <c r="C17" s="27"/>
      <c r="D17" s="843"/>
      <c r="E17" s="843"/>
      <c r="F17" s="843"/>
      <c r="G17" s="843"/>
      <c r="H17" s="843"/>
      <c r="I17" s="843"/>
      <c r="J17" s="843"/>
      <c r="K17" s="843"/>
      <c r="L17" s="843"/>
      <c r="M17" s="843"/>
      <c r="N17" s="843"/>
      <c r="O17" s="843"/>
      <c r="P17" s="843"/>
      <c r="Q17" s="843"/>
      <c r="R17" s="843"/>
      <c r="S17" s="843"/>
      <c r="T17" s="843"/>
      <c r="U17" s="843"/>
      <c r="V17" s="843"/>
      <c r="W17" s="843"/>
      <c r="X17" s="843"/>
      <c r="Y17" s="843"/>
      <c r="Z17" s="843"/>
      <c r="AA17" s="843"/>
      <c r="AB17" s="843"/>
      <c r="AC17" s="843"/>
      <c r="AD17" s="843"/>
      <c r="AE17" s="843"/>
      <c r="AF17" s="843"/>
      <c r="AG17" s="843"/>
      <c r="AH17" s="843"/>
      <c r="AI17" s="843"/>
      <c r="AJ17" s="843"/>
      <c r="AK17" s="843"/>
      <c r="AL17" s="843"/>
      <c r="AM17" s="843"/>
      <c r="AN17" s="843"/>
      <c r="AO17" s="843"/>
      <c r="AP17" s="843"/>
      <c r="AQ17" s="843"/>
      <c r="AR17" s="843"/>
      <c r="AS17" s="843"/>
      <c r="AT17" s="843"/>
      <c r="AU17" s="843"/>
      <c r="AV17" s="843"/>
      <c r="AW17" s="843"/>
      <c r="AX17" s="843"/>
      <c r="AY17" s="843"/>
      <c r="AZ17" s="843"/>
      <c r="BA17" s="843"/>
      <c r="BB17" s="843"/>
      <c r="BC17" s="843"/>
      <c r="BD17" s="843"/>
      <c r="BE17" s="843"/>
      <c r="BF17" s="843"/>
      <c r="BG17" s="843"/>
      <c r="BH17" s="843"/>
      <c r="BI17" s="843"/>
      <c r="BJ17" s="843"/>
      <c r="BK17" s="843"/>
      <c r="BL17" s="843"/>
      <c r="BM17" s="843"/>
      <c r="BN17" s="843"/>
      <c r="BO17" s="843"/>
      <c r="BP17" s="843"/>
      <c r="BQ17" s="843"/>
      <c r="BR17" s="843"/>
      <c r="BS17" s="843"/>
      <c r="BT17" s="843"/>
      <c r="BU17" s="843"/>
      <c r="BV17" s="843"/>
      <c r="BW17" s="843"/>
      <c r="BX17" s="843"/>
      <c r="BY17" s="843"/>
      <c r="BZ17" s="843"/>
      <c r="CA17" s="843"/>
      <c r="CB17" s="843"/>
      <c r="CC17" s="843"/>
      <c r="CD17" s="843"/>
      <c r="CE17" s="843"/>
      <c r="CF17" s="843"/>
      <c r="CG17" s="843"/>
      <c r="CH17" s="843"/>
      <c r="CI17" s="843"/>
      <c r="CJ17" s="843"/>
      <c r="CK17" s="843"/>
      <c r="CL17" s="27"/>
      <c r="CM17" s="28"/>
    </row>
    <row r="18" spans="1:91" ht="18" customHeight="1" x14ac:dyDescent="0.4">
      <c r="A18" s="26"/>
      <c r="B18" s="27"/>
      <c r="C18" s="27"/>
      <c r="D18" s="843"/>
      <c r="E18" s="843"/>
      <c r="F18" s="843"/>
      <c r="G18" s="843"/>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3"/>
      <c r="AM18" s="843"/>
      <c r="AN18" s="843"/>
      <c r="AO18" s="843"/>
      <c r="AP18" s="843"/>
      <c r="AQ18" s="843"/>
      <c r="AR18" s="843"/>
      <c r="AS18" s="843"/>
      <c r="AT18" s="843"/>
      <c r="AU18" s="843"/>
      <c r="AV18" s="843"/>
      <c r="AW18" s="843"/>
      <c r="AX18" s="843"/>
      <c r="AY18" s="843"/>
      <c r="AZ18" s="843"/>
      <c r="BA18" s="843"/>
      <c r="BB18" s="843"/>
      <c r="BC18" s="843"/>
      <c r="BD18" s="843"/>
      <c r="BE18" s="843"/>
      <c r="BF18" s="843"/>
      <c r="BG18" s="843"/>
      <c r="BH18" s="843"/>
      <c r="BI18" s="843"/>
      <c r="BJ18" s="843"/>
      <c r="BK18" s="843"/>
      <c r="BL18" s="843"/>
      <c r="BM18" s="843"/>
      <c r="BN18" s="843"/>
      <c r="BO18" s="843"/>
      <c r="BP18" s="843"/>
      <c r="BQ18" s="843"/>
      <c r="BR18" s="843"/>
      <c r="BS18" s="843"/>
      <c r="BT18" s="843"/>
      <c r="BU18" s="843"/>
      <c r="BV18" s="843"/>
      <c r="BW18" s="843"/>
      <c r="BX18" s="843"/>
      <c r="BY18" s="843"/>
      <c r="BZ18" s="843"/>
      <c r="CA18" s="843"/>
      <c r="CB18" s="843"/>
      <c r="CC18" s="843"/>
      <c r="CD18" s="843"/>
      <c r="CE18" s="843"/>
      <c r="CF18" s="843"/>
      <c r="CG18" s="843"/>
      <c r="CH18" s="843"/>
      <c r="CI18" s="843"/>
      <c r="CJ18" s="843"/>
      <c r="CK18" s="843"/>
      <c r="CL18" s="27"/>
      <c r="CM18" s="28"/>
    </row>
    <row r="19" spans="1:91" ht="18" customHeight="1" x14ac:dyDescent="0.4">
      <c r="A19" s="26"/>
      <c r="B19" s="27"/>
      <c r="C19" s="27"/>
      <c r="D19" s="843"/>
      <c r="E19" s="843"/>
      <c r="F19" s="843"/>
      <c r="G19" s="843"/>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843"/>
      <c r="AN19" s="843"/>
      <c r="AO19" s="843"/>
      <c r="AP19" s="843"/>
      <c r="AQ19" s="843"/>
      <c r="AR19" s="843"/>
      <c r="AS19" s="843"/>
      <c r="AT19" s="843"/>
      <c r="AU19" s="843"/>
      <c r="AV19" s="843"/>
      <c r="AW19" s="843"/>
      <c r="AX19" s="843"/>
      <c r="AY19" s="843"/>
      <c r="AZ19" s="843"/>
      <c r="BA19" s="843"/>
      <c r="BB19" s="843"/>
      <c r="BC19" s="843"/>
      <c r="BD19" s="843"/>
      <c r="BE19" s="843"/>
      <c r="BF19" s="843"/>
      <c r="BG19" s="843"/>
      <c r="BH19" s="843"/>
      <c r="BI19" s="843"/>
      <c r="BJ19" s="843"/>
      <c r="BK19" s="843"/>
      <c r="BL19" s="843"/>
      <c r="BM19" s="843"/>
      <c r="BN19" s="843"/>
      <c r="BO19" s="843"/>
      <c r="BP19" s="843"/>
      <c r="BQ19" s="843"/>
      <c r="BR19" s="843"/>
      <c r="BS19" s="843"/>
      <c r="BT19" s="843"/>
      <c r="BU19" s="843"/>
      <c r="BV19" s="843"/>
      <c r="BW19" s="843"/>
      <c r="BX19" s="843"/>
      <c r="BY19" s="843"/>
      <c r="BZ19" s="843"/>
      <c r="CA19" s="843"/>
      <c r="CB19" s="843"/>
      <c r="CC19" s="843"/>
      <c r="CD19" s="843"/>
      <c r="CE19" s="843"/>
      <c r="CF19" s="843"/>
      <c r="CG19" s="843"/>
      <c r="CH19" s="843"/>
      <c r="CI19" s="843"/>
      <c r="CJ19" s="843"/>
      <c r="CK19" s="843"/>
      <c r="CL19" s="27"/>
      <c r="CM19" s="28"/>
    </row>
    <row r="20" spans="1:91" ht="18" customHeight="1" x14ac:dyDescent="0.4">
      <c r="A20" s="26"/>
      <c r="B20" s="27"/>
      <c r="C20" s="27"/>
      <c r="D20" s="843"/>
      <c r="E20" s="843"/>
      <c r="F20" s="843"/>
      <c r="G20" s="843"/>
      <c r="H20" s="843"/>
      <c r="I20" s="843"/>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3"/>
      <c r="AG20" s="843"/>
      <c r="AH20" s="843"/>
      <c r="AI20" s="843"/>
      <c r="AJ20" s="843"/>
      <c r="AK20" s="843"/>
      <c r="AL20" s="843"/>
      <c r="AM20" s="843"/>
      <c r="AN20" s="843"/>
      <c r="AO20" s="843"/>
      <c r="AP20" s="843"/>
      <c r="AQ20" s="843"/>
      <c r="AR20" s="843"/>
      <c r="AS20" s="843"/>
      <c r="AT20" s="843"/>
      <c r="AU20" s="843"/>
      <c r="AV20" s="843"/>
      <c r="AW20" s="843"/>
      <c r="AX20" s="843"/>
      <c r="AY20" s="843"/>
      <c r="AZ20" s="843"/>
      <c r="BA20" s="843"/>
      <c r="BB20" s="843"/>
      <c r="BC20" s="843"/>
      <c r="BD20" s="843"/>
      <c r="BE20" s="843"/>
      <c r="BF20" s="843"/>
      <c r="BG20" s="843"/>
      <c r="BH20" s="843"/>
      <c r="BI20" s="843"/>
      <c r="BJ20" s="843"/>
      <c r="BK20" s="843"/>
      <c r="BL20" s="843"/>
      <c r="BM20" s="843"/>
      <c r="BN20" s="843"/>
      <c r="BO20" s="843"/>
      <c r="BP20" s="843"/>
      <c r="BQ20" s="843"/>
      <c r="BR20" s="843"/>
      <c r="BS20" s="843"/>
      <c r="BT20" s="843"/>
      <c r="BU20" s="843"/>
      <c r="BV20" s="843"/>
      <c r="BW20" s="843"/>
      <c r="BX20" s="843"/>
      <c r="BY20" s="843"/>
      <c r="BZ20" s="843"/>
      <c r="CA20" s="843"/>
      <c r="CB20" s="843"/>
      <c r="CC20" s="843"/>
      <c r="CD20" s="843"/>
      <c r="CE20" s="843"/>
      <c r="CF20" s="843"/>
      <c r="CG20" s="843"/>
      <c r="CH20" s="843"/>
      <c r="CI20" s="843"/>
      <c r="CJ20" s="843"/>
      <c r="CK20" s="843"/>
      <c r="CL20" s="27"/>
      <c r="CM20" s="28"/>
    </row>
    <row r="21" spans="1:91" ht="18" customHeight="1" x14ac:dyDescent="0.4">
      <c r="A21" s="26"/>
      <c r="B21" s="27"/>
      <c r="C21" s="27"/>
      <c r="D21" s="843"/>
      <c r="E21" s="843"/>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3"/>
      <c r="AL21" s="843"/>
      <c r="AM21" s="843"/>
      <c r="AN21" s="843"/>
      <c r="AO21" s="843"/>
      <c r="AP21" s="843"/>
      <c r="AQ21" s="843"/>
      <c r="AR21" s="843"/>
      <c r="AS21" s="843"/>
      <c r="AT21" s="843"/>
      <c r="AU21" s="843"/>
      <c r="AV21" s="843"/>
      <c r="AW21" s="843"/>
      <c r="AX21" s="843"/>
      <c r="AY21" s="843"/>
      <c r="AZ21" s="843"/>
      <c r="BA21" s="843"/>
      <c r="BB21" s="843"/>
      <c r="BC21" s="843"/>
      <c r="BD21" s="843"/>
      <c r="BE21" s="843"/>
      <c r="BF21" s="843"/>
      <c r="BG21" s="843"/>
      <c r="BH21" s="843"/>
      <c r="BI21" s="843"/>
      <c r="BJ21" s="843"/>
      <c r="BK21" s="843"/>
      <c r="BL21" s="843"/>
      <c r="BM21" s="843"/>
      <c r="BN21" s="843"/>
      <c r="BO21" s="843"/>
      <c r="BP21" s="843"/>
      <c r="BQ21" s="843"/>
      <c r="BR21" s="843"/>
      <c r="BS21" s="843"/>
      <c r="BT21" s="843"/>
      <c r="BU21" s="843"/>
      <c r="BV21" s="843"/>
      <c r="BW21" s="843"/>
      <c r="BX21" s="843"/>
      <c r="BY21" s="843"/>
      <c r="BZ21" s="843"/>
      <c r="CA21" s="843"/>
      <c r="CB21" s="843"/>
      <c r="CC21" s="843"/>
      <c r="CD21" s="843"/>
      <c r="CE21" s="843"/>
      <c r="CF21" s="843"/>
      <c r="CG21" s="843"/>
      <c r="CH21" s="843"/>
      <c r="CI21" s="843"/>
      <c r="CJ21" s="843"/>
      <c r="CK21" s="843"/>
      <c r="CL21" s="27"/>
      <c r="CM21" s="28"/>
    </row>
    <row r="22" spans="1:91" ht="18" customHeight="1" x14ac:dyDescent="0.4">
      <c r="A22" s="26"/>
      <c r="B22" s="27"/>
      <c r="C22" s="27"/>
      <c r="D22" s="843"/>
      <c r="E22" s="843"/>
      <c r="F22" s="843"/>
      <c r="G22" s="843"/>
      <c r="H22" s="843"/>
      <c r="I22" s="843"/>
      <c r="J22" s="843"/>
      <c r="K22" s="843"/>
      <c r="L22" s="843"/>
      <c r="M22" s="843"/>
      <c r="N22" s="843"/>
      <c r="O22" s="843"/>
      <c r="P22" s="843"/>
      <c r="Q22" s="843"/>
      <c r="R22" s="843"/>
      <c r="S22" s="843"/>
      <c r="T22" s="843"/>
      <c r="U22" s="843"/>
      <c r="V22" s="843"/>
      <c r="W22" s="843"/>
      <c r="X22" s="843"/>
      <c r="Y22" s="843"/>
      <c r="Z22" s="843"/>
      <c r="AA22" s="843"/>
      <c r="AB22" s="843"/>
      <c r="AC22" s="843"/>
      <c r="AD22" s="843"/>
      <c r="AE22" s="843"/>
      <c r="AF22" s="843"/>
      <c r="AG22" s="843"/>
      <c r="AH22" s="843"/>
      <c r="AI22" s="843"/>
      <c r="AJ22" s="843"/>
      <c r="AK22" s="843"/>
      <c r="AL22" s="843"/>
      <c r="AM22" s="843"/>
      <c r="AN22" s="843"/>
      <c r="AO22" s="843"/>
      <c r="AP22" s="843"/>
      <c r="AQ22" s="843"/>
      <c r="AR22" s="843"/>
      <c r="AS22" s="843"/>
      <c r="AT22" s="843"/>
      <c r="AU22" s="843"/>
      <c r="AV22" s="843"/>
      <c r="AW22" s="843"/>
      <c r="AX22" s="843"/>
      <c r="AY22" s="843"/>
      <c r="AZ22" s="843"/>
      <c r="BA22" s="843"/>
      <c r="BB22" s="843"/>
      <c r="BC22" s="843"/>
      <c r="BD22" s="843"/>
      <c r="BE22" s="843"/>
      <c r="BF22" s="843"/>
      <c r="BG22" s="843"/>
      <c r="BH22" s="843"/>
      <c r="BI22" s="843"/>
      <c r="BJ22" s="843"/>
      <c r="BK22" s="843"/>
      <c r="BL22" s="843"/>
      <c r="BM22" s="843"/>
      <c r="BN22" s="843"/>
      <c r="BO22" s="843"/>
      <c r="BP22" s="843"/>
      <c r="BQ22" s="843"/>
      <c r="BR22" s="843"/>
      <c r="BS22" s="843"/>
      <c r="BT22" s="843"/>
      <c r="BU22" s="843"/>
      <c r="BV22" s="843"/>
      <c r="BW22" s="843"/>
      <c r="BX22" s="843"/>
      <c r="BY22" s="843"/>
      <c r="BZ22" s="843"/>
      <c r="CA22" s="843"/>
      <c r="CB22" s="843"/>
      <c r="CC22" s="843"/>
      <c r="CD22" s="843"/>
      <c r="CE22" s="843"/>
      <c r="CF22" s="843"/>
      <c r="CG22" s="843"/>
      <c r="CH22" s="843"/>
      <c r="CI22" s="843"/>
      <c r="CJ22" s="843"/>
      <c r="CK22" s="843"/>
      <c r="CL22" s="27"/>
      <c r="CM22" s="28"/>
    </row>
    <row r="23" spans="1:91" ht="18" customHeight="1" x14ac:dyDescent="0.4">
      <c r="A23" s="26"/>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8"/>
    </row>
    <row r="24" spans="1:91" ht="18" customHeight="1" x14ac:dyDescent="0.4">
      <c r="A24" s="26" t="s">
        <v>396</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8"/>
    </row>
    <row r="25" spans="1:91" ht="6" customHeight="1" x14ac:dyDescent="0.4">
      <c r="A25" s="2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8"/>
    </row>
    <row r="26" spans="1:91" ht="18" customHeight="1" x14ac:dyDescent="0.4">
      <c r="A26" s="26" t="s">
        <v>397</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8"/>
    </row>
    <row r="27" spans="1:91" ht="6" customHeight="1" x14ac:dyDescent="0.4">
      <c r="A27" s="26"/>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8"/>
    </row>
    <row r="28" spans="1:91" ht="21" customHeight="1" x14ac:dyDescent="0.4">
      <c r="A28" s="26"/>
      <c r="B28" s="27"/>
      <c r="C28" s="27"/>
      <c r="D28" s="27"/>
      <c r="E28" s="27"/>
      <c r="F28" s="829" t="str">
        <f>IF(基本事項!AD54="","",基本事項!AD54)</f>
        <v/>
      </c>
      <c r="G28" s="830"/>
      <c r="H28" s="830"/>
      <c r="I28" s="830"/>
      <c r="J28" s="831"/>
      <c r="K28" s="834" t="s">
        <v>398</v>
      </c>
      <c r="L28" s="828"/>
      <c r="M28" s="828"/>
      <c r="N28" s="828"/>
      <c r="O28" s="828"/>
      <c r="P28" s="828"/>
      <c r="Q28" s="828"/>
      <c r="R28" s="828"/>
      <c r="S28" s="828"/>
      <c r="T28" s="828"/>
      <c r="U28" s="828"/>
      <c r="V28" s="828"/>
      <c r="W28" s="828"/>
      <c r="X28" s="828"/>
      <c r="Y28" s="828"/>
      <c r="Z28" s="829" t="str">
        <f>IF(基本事項!AX54="","",基本事項!AX54)</f>
        <v/>
      </c>
      <c r="AA28" s="830"/>
      <c r="AB28" s="830"/>
      <c r="AC28" s="830"/>
      <c r="AD28" s="831"/>
      <c r="AE28" s="828" t="s">
        <v>399</v>
      </c>
      <c r="AF28" s="828"/>
      <c r="AG28" s="828"/>
      <c r="AH28" s="828"/>
      <c r="AI28" s="828"/>
      <c r="AJ28" s="828"/>
      <c r="AK28" s="828"/>
      <c r="AL28" s="828"/>
      <c r="AM28" s="828"/>
      <c r="AN28" s="828"/>
      <c r="AO28" s="828"/>
      <c r="AP28" s="828"/>
      <c r="AQ28" s="828"/>
      <c r="AR28" s="828"/>
      <c r="AS28" s="828"/>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8"/>
    </row>
    <row r="29" spans="1:91" ht="18" customHeight="1" x14ac:dyDescent="0.4">
      <c r="A29" s="26"/>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8"/>
    </row>
    <row r="30" spans="1:91" ht="18" customHeight="1" x14ac:dyDescent="0.4">
      <c r="A30" s="26" t="s">
        <v>400</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8"/>
    </row>
    <row r="31" spans="1:91" ht="6" customHeight="1" x14ac:dyDescent="0.4">
      <c r="A31" s="2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8"/>
    </row>
    <row r="32" spans="1:91" ht="18" customHeight="1" x14ac:dyDescent="0.4">
      <c r="A32" s="26"/>
      <c r="B32" s="27"/>
      <c r="C32" s="27"/>
      <c r="D32" s="569" t="s">
        <v>221</v>
      </c>
      <c r="E32" s="569"/>
      <c r="F32" s="569"/>
      <c r="G32" s="569"/>
      <c r="H32" s="569"/>
      <c r="I32" s="569"/>
      <c r="J32" s="748"/>
      <c r="K32" s="748"/>
      <c r="L32" s="748"/>
      <c r="M32" s="748"/>
      <c r="N32" s="569" t="s">
        <v>165</v>
      </c>
      <c r="O32" s="569"/>
      <c r="P32" s="569"/>
      <c r="Q32" s="748"/>
      <c r="R32" s="748"/>
      <c r="S32" s="748"/>
      <c r="T32" s="839" t="s">
        <v>401</v>
      </c>
      <c r="U32" s="839"/>
      <c r="V32" s="839"/>
      <c r="W32" s="839"/>
      <c r="X32" s="839"/>
      <c r="Y32" s="839"/>
      <c r="Z32" s="839"/>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8"/>
    </row>
    <row r="33" spans="1:91" ht="6" customHeight="1" x14ac:dyDescent="0.4">
      <c r="A33" s="26"/>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8"/>
    </row>
    <row r="34" spans="1:91" ht="21" customHeight="1" x14ac:dyDescent="0.4">
      <c r="A34" s="26"/>
      <c r="B34" s="27"/>
      <c r="C34" s="27"/>
      <c r="D34" s="829" t="str">
        <f>IF(基本事項!I61="","",基本事項!I61)</f>
        <v/>
      </c>
      <c r="E34" s="830"/>
      <c r="F34" s="830"/>
      <c r="G34" s="830"/>
      <c r="H34" s="831"/>
      <c r="I34" s="847" t="s">
        <v>386</v>
      </c>
      <c r="J34" s="848"/>
      <c r="K34" s="848"/>
      <c r="L34" s="848"/>
      <c r="M34" s="848"/>
      <c r="N34" s="828"/>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8"/>
      <c r="AL34" s="828"/>
      <c r="AM34" s="828"/>
      <c r="AN34" s="828"/>
      <c r="AO34" s="828"/>
      <c r="AP34" s="828"/>
      <c r="AQ34" s="828"/>
      <c r="AR34" s="828"/>
      <c r="AS34" s="828"/>
      <c r="AT34" s="828"/>
      <c r="AU34" s="828"/>
      <c r="AV34" s="828"/>
      <c r="AW34" s="828"/>
      <c r="AX34" s="828"/>
      <c r="AY34" s="828"/>
      <c r="AZ34" s="828"/>
      <c r="BA34" s="828"/>
      <c r="BB34" s="828"/>
      <c r="BC34" s="828"/>
      <c r="BD34" s="828"/>
      <c r="BE34" s="828"/>
      <c r="BF34" s="828"/>
      <c r="BG34" s="828"/>
      <c r="BH34" s="828"/>
      <c r="BI34" s="828"/>
      <c r="BJ34" s="828"/>
      <c r="BK34" s="828"/>
      <c r="BL34" s="828"/>
      <c r="BM34" s="828"/>
      <c r="BN34" s="828"/>
      <c r="BO34" s="828"/>
      <c r="BP34" s="828"/>
      <c r="BQ34" s="828"/>
      <c r="BR34" s="828"/>
      <c r="BS34" s="828"/>
      <c r="BT34" s="828"/>
      <c r="BU34" s="828"/>
      <c r="BV34" s="828"/>
      <c r="BW34" s="828"/>
      <c r="BX34" s="828"/>
      <c r="BY34" s="828"/>
      <c r="BZ34" s="828"/>
      <c r="CA34" s="828"/>
      <c r="CB34" s="828"/>
      <c r="CC34" s="828"/>
      <c r="CD34" s="828"/>
      <c r="CE34" s="828"/>
      <c r="CF34" s="828"/>
      <c r="CG34" s="828"/>
      <c r="CH34" s="828"/>
      <c r="CI34" s="828"/>
      <c r="CJ34" s="828"/>
      <c r="CK34" s="27"/>
      <c r="CL34" s="27"/>
      <c r="CM34" s="28"/>
    </row>
    <row r="35" spans="1:91" ht="21" customHeight="1" x14ac:dyDescent="0.4">
      <c r="A35" s="26"/>
      <c r="B35" s="27"/>
      <c r="C35" s="27"/>
      <c r="D35" s="829"/>
      <c r="E35" s="830"/>
      <c r="F35" s="830"/>
      <c r="G35" s="830"/>
      <c r="H35" s="831"/>
      <c r="I35" s="829"/>
      <c r="J35" s="830"/>
      <c r="K35" s="830"/>
      <c r="L35" s="830"/>
      <c r="M35" s="831"/>
      <c r="N35" s="834" t="s">
        <v>387</v>
      </c>
      <c r="O35" s="828"/>
      <c r="P35" s="828"/>
      <c r="Q35" s="828"/>
      <c r="R35" s="828"/>
      <c r="S35" s="828"/>
      <c r="T35" s="828"/>
      <c r="U35" s="828"/>
      <c r="V35" s="828"/>
      <c r="W35" s="828"/>
      <c r="X35" s="828"/>
      <c r="Y35" s="828"/>
      <c r="Z35" s="828"/>
      <c r="AA35" s="828"/>
      <c r="AB35" s="828"/>
      <c r="AC35" s="829"/>
      <c r="AD35" s="830"/>
      <c r="AE35" s="830"/>
      <c r="AF35" s="830"/>
      <c r="AG35" s="831"/>
      <c r="AH35" s="828" t="s">
        <v>388</v>
      </c>
      <c r="AI35" s="828"/>
      <c r="AJ35" s="828"/>
      <c r="AK35" s="828"/>
      <c r="AL35" s="828"/>
      <c r="AM35" s="828"/>
      <c r="AN35" s="828"/>
      <c r="AO35" s="828"/>
      <c r="AP35" s="828"/>
      <c r="AQ35" s="828"/>
      <c r="AR35" s="828"/>
      <c r="AS35" s="828"/>
      <c r="AT35" s="828"/>
      <c r="AU35" s="828"/>
      <c r="AV35" s="828"/>
      <c r="AW35" s="829"/>
      <c r="AX35" s="830"/>
      <c r="AY35" s="830"/>
      <c r="AZ35" s="830"/>
      <c r="BA35" s="831"/>
      <c r="BB35" s="828" t="s">
        <v>389</v>
      </c>
      <c r="BC35" s="828"/>
      <c r="BD35" s="828"/>
      <c r="BE35" s="828"/>
      <c r="BF35" s="828"/>
      <c r="BG35" s="828"/>
      <c r="BH35" s="828"/>
      <c r="BI35" s="828"/>
      <c r="BJ35" s="828"/>
      <c r="BK35" s="828"/>
      <c r="BL35" s="828"/>
      <c r="BM35" s="828"/>
      <c r="BN35" s="828"/>
      <c r="BO35" s="828"/>
      <c r="BP35" s="828"/>
      <c r="BQ35" s="829"/>
      <c r="BR35" s="830"/>
      <c r="BS35" s="830"/>
      <c r="BT35" s="830"/>
      <c r="BU35" s="831"/>
      <c r="BV35" s="828" t="s">
        <v>390</v>
      </c>
      <c r="BW35" s="828"/>
      <c r="BX35" s="828"/>
      <c r="BY35" s="828"/>
      <c r="BZ35" s="828"/>
      <c r="CA35" s="828"/>
      <c r="CB35" s="828"/>
      <c r="CC35" s="828"/>
      <c r="CD35" s="828"/>
      <c r="CE35" s="828"/>
      <c r="CF35" s="828"/>
      <c r="CG35" s="828"/>
      <c r="CH35" s="828"/>
      <c r="CI35" s="828"/>
      <c r="CJ35" s="828"/>
      <c r="CK35" s="27"/>
      <c r="CL35" s="27"/>
      <c r="CM35" s="28"/>
    </row>
    <row r="36" spans="1:91" ht="21" customHeight="1" x14ac:dyDescent="0.4">
      <c r="A36" s="26"/>
      <c r="B36" s="27"/>
      <c r="C36" s="27"/>
      <c r="D36" s="829"/>
      <c r="E36" s="830"/>
      <c r="F36" s="830"/>
      <c r="G36" s="830"/>
      <c r="H36" s="831"/>
      <c r="I36" s="832" t="s">
        <v>391</v>
      </c>
      <c r="J36" s="833"/>
      <c r="K36" s="833"/>
      <c r="L36" s="833"/>
      <c r="M36" s="833"/>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8"/>
      <c r="AY36" s="828"/>
      <c r="AZ36" s="828"/>
      <c r="BA36" s="828"/>
      <c r="BB36" s="828"/>
      <c r="BC36" s="828"/>
      <c r="BD36" s="828"/>
      <c r="BE36" s="828"/>
      <c r="BF36" s="828"/>
      <c r="BG36" s="828"/>
      <c r="BH36" s="828"/>
      <c r="BI36" s="828"/>
      <c r="BJ36" s="828"/>
      <c r="BK36" s="828"/>
      <c r="BL36" s="828"/>
      <c r="BM36" s="828"/>
      <c r="BN36" s="828"/>
      <c r="BO36" s="828"/>
      <c r="BP36" s="828"/>
      <c r="BQ36" s="828"/>
      <c r="BR36" s="828"/>
      <c r="BS36" s="828"/>
      <c r="BT36" s="828"/>
      <c r="BU36" s="828"/>
      <c r="BV36" s="828"/>
      <c r="BW36" s="828"/>
      <c r="BX36" s="828"/>
      <c r="BY36" s="828"/>
      <c r="BZ36" s="828"/>
      <c r="CA36" s="828"/>
      <c r="CB36" s="828"/>
      <c r="CC36" s="828"/>
      <c r="CD36" s="828"/>
      <c r="CE36" s="828"/>
      <c r="CF36" s="828"/>
      <c r="CG36" s="828"/>
      <c r="CH36" s="828"/>
      <c r="CI36" s="828"/>
      <c r="CJ36" s="828"/>
      <c r="CK36" s="27"/>
      <c r="CL36" s="27"/>
      <c r="CM36" s="28"/>
    </row>
    <row r="37" spans="1:91" ht="21" customHeight="1" x14ac:dyDescent="0.4">
      <c r="A37" s="26"/>
      <c r="B37" s="27"/>
      <c r="C37" s="27"/>
      <c r="D37" s="829"/>
      <c r="E37" s="830"/>
      <c r="F37" s="830"/>
      <c r="G37" s="830"/>
      <c r="H37" s="831"/>
      <c r="I37" s="834" t="s">
        <v>392</v>
      </c>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8"/>
      <c r="AY37" s="828"/>
      <c r="AZ37" s="828"/>
      <c r="BA37" s="828"/>
      <c r="BB37" s="828"/>
      <c r="BC37" s="828"/>
      <c r="BD37" s="828"/>
      <c r="BE37" s="828"/>
      <c r="BF37" s="828"/>
      <c r="BG37" s="828"/>
      <c r="BH37" s="828"/>
      <c r="BI37" s="828"/>
      <c r="BJ37" s="828"/>
      <c r="BK37" s="828"/>
      <c r="BL37" s="828"/>
      <c r="BM37" s="828"/>
      <c r="BN37" s="828"/>
      <c r="BO37" s="828"/>
      <c r="BP37" s="828"/>
      <c r="BQ37" s="828"/>
      <c r="BR37" s="828"/>
      <c r="BS37" s="828"/>
      <c r="BT37" s="828"/>
      <c r="BU37" s="828"/>
      <c r="BV37" s="828"/>
      <c r="BW37" s="828"/>
      <c r="BX37" s="828"/>
      <c r="BY37" s="828"/>
      <c r="BZ37" s="828"/>
      <c r="CA37" s="828"/>
      <c r="CB37" s="828"/>
      <c r="CC37" s="828"/>
      <c r="CD37" s="828"/>
      <c r="CE37" s="828"/>
      <c r="CF37" s="828"/>
      <c r="CG37" s="828"/>
      <c r="CH37" s="828"/>
      <c r="CI37" s="828"/>
      <c r="CJ37" s="828"/>
      <c r="CK37" s="27"/>
      <c r="CL37" s="27"/>
      <c r="CM37" s="28"/>
    </row>
    <row r="38" spans="1:91" ht="21" customHeight="1" x14ac:dyDescent="0.4">
      <c r="A38" s="26"/>
      <c r="B38" s="27"/>
      <c r="C38" s="27"/>
      <c r="D38" s="829"/>
      <c r="E38" s="830"/>
      <c r="F38" s="830"/>
      <c r="G38" s="830"/>
      <c r="H38" s="831"/>
      <c r="I38" s="834" t="s">
        <v>393</v>
      </c>
      <c r="J38" s="828"/>
      <c r="K38" s="828"/>
      <c r="L38" s="828"/>
      <c r="M38" s="828"/>
      <c r="N38" s="828"/>
      <c r="O38" s="828"/>
      <c r="P38" s="828"/>
      <c r="Q38" s="828"/>
      <c r="R38" s="828"/>
      <c r="S38" s="828"/>
      <c r="T38" s="828"/>
      <c r="U38" s="828"/>
      <c r="V38" s="828"/>
      <c r="W38" s="828"/>
      <c r="X38" s="835" t="s">
        <v>110</v>
      </c>
      <c r="Y38" s="727"/>
      <c r="Z38" s="836" t="str">
        <f>IF(基本事項!AI62="","",基本事項!AI62)</f>
        <v/>
      </c>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7"/>
      <c r="AY38" s="837"/>
      <c r="AZ38" s="837"/>
      <c r="BA38" s="837"/>
      <c r="BB38" s="837"/>
      <c r="BC38" s="837"/>
      <c r="BD38" s="837"/>
      <c r="BE38" s="837"/>
      <c r="BF38" s="837"/>
      <c r="BG38" s="837"/>
      <c r="BH38" s="837"/>
      <c r="BI38" s="837"/>
      <c r="BJ38" s="837"/>
      <c r="BK38" s="837"/>
      <c r="BL38" s="837"/>
      <c r="BM38" s="837"/>
      <c r="BN38" s="837"/>
      <c r="BO38" s="837"/>
      <c r="BP38" s="837"/>
      <c r="BQ38" s="837"/>
      <c r="BR38" s="837"/>
      <c r="BS38" s="837"/>
      <c r="BT38" s="837"/>
      <c r="BU38" s="837"/>
      <c r="BV38" s="837"/>
      <c r="BW38" s="837"/>
      <c r="BX38" s="837"/>
      <c r="BY38" s="837"/>
      <c r="BZ38" s="837"/>
      <c r="CA38" s="837"/>
      <c r="CB38" s="837"/>
      <c r="CC38" s="837"/>
      <c r="CD38" s="837"/>
      <c r="CE38" s="837"/>
      <c r="CF38" s="837"/>
      <c r="CG38" s="837"/>
      <c r="CH38" s="838"/>
      <c r="CI38" s="840" t="s">
        <v>111</v>
      </c>
      <c r="CJ38" s="841"/>
      <c r="CK38" s="27"/>
      <c r="CL38" s="27"/>
      <c r="CM38" s="28"/>
    </row>
    <row r="39" spans="1:91" ht="18" customHeight="1" x14ac:dyDescent="0.4">
      <c r="A39" s="26"/>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8"/>
    </row>
    <row r="40" spans="1:91" ht="18" customHeight="1" x14ac:dyDescent="0.4">
      <c r="A40" s="26" t="s">
        <v>402</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8"/>
    </row>
    <row r="41" spans="1:91" ht="6" customHeight="1" x14ac:dyDescent="0.4">
      <c r="A41" s="26"/>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8"/>
    </row>
    <row r="42" spans="1:91" ht="18" customHeight="1" x14ac:dyDescent="0.4">
      <c r="A42" s="26"/>
      <c r="B42" s="27"/>
      <c r="C42" s="27"/>
      <c r="D42" s="27"/>
      <c r="E42" s="27"/>
      <c r="F42" s="827"/>
      <c r="G42" s="827"/>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827"/>
      <c r="AH42" s="827"/>
      <c r="AI42" s="827"/>
      <c r="AJ42" s="827"/>
      <c r="AK42" s="827"/>
      <c r="AL42" s="827"/>
      <c r="AM42" s="827"/>
      <c r="AN42" s="827"/>
      <c r="AO42" s="827"/>
      <c r="AP42" s="827"/>
      <c r="AQ42" s="827"/>
      <c r="AR42" s="827"/>
      <c r="AS42" s="827"/>
      <c r="AT42" s="827"/>
      <c r="AU42" s="827"/>
      <c r="AV42" s="827"/>
      <c r="AW42" s="827"/>
      <c r="AX42" s="827"/>
      <c r="AY42" s="827"/>
      <c r="AZ42" s="827"/>
      <c r="BA42" s="827"/>
      <c r="BB42" s="827"/>
      <c r="BC42" s="827"/>
      <c r="BD42" s="827"/>
      <c r="BE42" s="827"/>
      <c r="BF42" s="827"/>
      <c r="BG42" s="827"/>
      <c r="BH42" s="827"/>
      <c r="BI42" s="827"/>
      <c r="BJ42" s="827"/>
      <c r="BK42" s="827"/>
      <c r="BL42" s="827"/>
      <c r="BM42" s="827"/>
      <c r="BN42" s="827"/>
      <c r="BO42" s="827"/>
      <c r="BP42" s="827"/>
      <c r="BQ42" s="827"/>
      <c r="BR42" s="827"/>
      <c r="BS42" s="827"/>
      <c r="BT42" s="827"/>
      <c r="BU42" s="827"/>
      <c r="BV42" s="827"/>
      <c r="BW42" s="827"/>
      <c r="BX42" s="827"/>
      <c r="BY42" s="827"/>
      <c r="BZ42" s="827"/>
      <c r="CA42" s="827"/>
      <c r="CB42" s="827"/>
      <c r="CC42" s="827"/>
      <c r="CD42" s="827"/>
      <c r="CE42" s="827"/>
      <c r="CF42" s="827"/>
      <c r="CG42" s="827"/>
      <c r="CH42" s="827"/>
      <c r="CI42" s="827"/>
      <c r="CJ42" s="827"/>
      <c r="CK42" s="827"/>
      <c r="CL42" s="27"/>
      <c r="CM42" s="28"/>
    </row>
    <row r="43" spans="1:91" ht="18" customHeight="1" x14ac:dyDescent="0.4">
      <c r="A43" s="26"/>
      <c r="B43" s="27"/>
      <c r="C43" s="27"/>
      <c r="D43" s="27"/>
      <c r="E43" s="27"/>
      <c r="F43" s="827"/>
      <c r="G43" s="827"/>
      <c r="H43" s="827"/>
      <c r="I43" s="827"/>
      <c r="J43" s="827"/>
      <c r="K43" s="827"/>
      <c r="L43" s="827"/>
      <c r="M43" s="827"/>
      <c r="N43" s="827"/>
      <c r="O43" s="827"/>
      <c r="P43" s="827"/>
      <c r="Q43" s="827"/>
      <c r="R43" s="827"/>
      <c r="S43" s="827"/>
      <c r="T43" s="827"/>
      <c r="U43" s="827"/>
      <c r="V43" s="827"/>
      <c r="W43" s="827"/>
      <c r="X43" s="827"/>
      <c r="Y43" s="827"/>
      <c r="Z43" s="827"/>
      <c r="AA43" s="827"/>
      <c r="AB43" s="827"/>
      <c r="AC43" s="827"/>
      <c r="AD43" s="827"/>
      <c r="AE43" s="827"/>
      <c r="AF43" s="827"/>
      <c r="AG43" s="827"/>
      <c r="AH43" s="827"/>
      <c r="AI43" s="827"/>
      <c r="AJ43" s="827"/>
      <c r="AK43" s="827"/>
      <c r="AL43" s="827"/>
      <c r="AM43" s="827"/>
      <c r="AN43" s="827"/>
      <c r="AO43" s="827"/>
      <c r="AP43" s="827"/>
      <c r="AQ43" s="827"/>
      <c r="AR43" s="827"/>
      <c r="AS43" s="827"/>
      <c r="AT43" s="827"/>
      <c r="AU43" s="827"/>
      <c r="AV43" s="827"/>
      <c r="AW43" s="827"/>
      <c r="AX43" s="827"/>
      <c r="AY43" s="827"/>
      <c r="AZ43" s="827"/>
      <c r="BA43" s="827"/>
      <c r="BB43" s="827"/>
      <c r="BC43" s="827"/>
      <c r="BD43" s="827"/>
      <c r="BE43" s="827"/>
      <c r="BF43" s="827"/>
      <c r="BG43" s="827"/>
      <c r="BH43" s="827"/>
      <c r="BI43" s="827"/>
      <c r="BJ43" s="827"/>
      <c r="BK43" s="827"/>
      <c r="BL43" s="827"/>
      <c r="BM43" s="827"/>
      <c r="BN43" s="827"/>
      <c r="BO43" s="827"/>
      <c r="BP43" s="827"/>
      <c r="BQ43" s="827"/>
      <c r="BR43" s="827"/>
      <c r="BS43" s="827"/>
      <c r="BT43" s="827"/>
      <c r="BU43" s="827"/>
      <c r="BV43" s="827"/>
      <c r="BW43" s="827"/>
      <c r="BX43" s="827"/>
      <c r="BY43" s="827"/>
      <c r="BZ43" s="827"/>
      <c r="CA43" s="827"/>
      <c r="CB43" s="827"/>
      <c r="CC43" s="827"/>
      <c r="CD43" s="827"/>
      <c r="CE43" s="827"/>
      <c r="CF43" s="827"/>
      <c r="CG43" s="827"/>
      <c r="CH43" s="827"/>
      <c r="CI43" s="827"/>
      <c r="CJ43" s="827"/>
      <c r="CK43" s="827"/>
      <c r="CL43" s="27"/>
      <c r="CM43" s="28"/>
    </row>
    <row r="44" spans="1:91" ht="18" customHeight="1" x14ac:dyDescent="0.4">
      <c r="A44" s="26"/>
      <c r="B44" s="27"/>
      <c r="C44" s="27"/>
      <c r="D44" s="27"/>
      <c r="E44" s="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c r="AL44" s="827"/>
      <c r="AM44" s="827"/>
      <c r="AN44" s="827"/>
      <c r="AO44" s="827"/>
      <c r="AP44" s="827"/>
      <c r="AQ44" s="827"/>
      <c r="AR44" s="827"/>
      <c r="AS44" s="827"/>
      <c r="AT44" s="827"/>
      <c r="AU44" s="827"/>
      <c r="AV44" s="827"/>
      <c r="AW44" s="827"/>
      <c r="AX44" s="827"/>
      <c r="AY44" s="827"/>
      <c r="AZ44" s="827"/>
      <c r="BA44" s="827"/>
      <c r="BB44" s="827"/>
      <c r="BC44" s="827"/>
      <c r="BD44" s="827"/>
      <c r="BE44" s="827"/>
      <c r="BF44" s="827"/>
      <c r="BG44" s="827"/>
      <c r="BH44" s="827"/>
      <c r="BI44" s="827"/>
      <c r="BJ44" s="827"/>
      <c r="BK44" s="827"/>
      <c r="BL44" s="827"/>
      <c r="BM44" s="827"/>
      <c r="BN44" s="827"/>
      <c r="BO44" s="827"/>
      <c r="BP44" s="827"/>
      <c r="BQ44" s="827"/>
      <c r="BR44" s="827"/>
      <c r="BS44" s="827"/>
      <c r="BT44" s="827"/>
      <c r="BU44" s="827"/>
      <c r="BV44" s="827"/>
      <c r="BW44" s="827"/>
      <c r="BX44" s="827"/>
      <c r="BY44" s="827"/>
      <c r="BZ44" s="827"/>
      <c r="CA44" s="827"/>
      <c r="CB44" s="827"/>
      <c r="CC44" s="827"/>
      <c r="CD44" s="827"/>
      <c r="CE44" s="827"/>
      <c r="CF44" s="827"/>
      <c r="CG44" s="827"/>
      <c r="CH44" s="827"/>
      <c r="CI44" s="827"/>
      <c r="CJ44" s="827"/>
      <c r="CK44" s="827"/>
      <c r="CL44" s="27"/>
      <c r="CM44" s="28"/>
    </row>
    <row r="45" spans="1:91" ht="6" customHeight="1" x14ac:dyDescent="0.4">
      <c r="A45" s="29"/>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1"/>
    </row>
  </sheetData>
  <mergeCells count="53">
    <mergeCell ref="BB10:BP10"/>
    <mergeCell ref="BQ10:BU10"/>
    <mergeCell ref="I11:CJ11"/>
    <mergeCell ref="I12:CJ12"/>
    <mergeCell ref="A1:L1"/>
    <mergeCell ref="A2:CM2"/>
    <mergeCell ref="A4:Q4"/>
    <mergeCell ref="R4:CM4"/>
    <mergeCell ref="BV10:CJ10"/>
    <mergeCell ref="D9:H10"/>
    <mergeCell ref="I9:CJ9"/>
    <mergeCell ref="I10:M10"/>
    <mergeCell ref="N10:AB10"/>
    <mergeCell ref="AC10:AG10"/>
    <mergeCell ref="AH10:AV10"/>
    <mergeCell ref="AW10:BA10"/>
    <mergeCell ref="D17:CK22"/>
    <mergeCell ref="N35:AB35"/>
    <mergeCell ref="AC35:AG35"/>
    <mergeCell ref="CI13:CJ13"/>
    <mergeCell ref="Z13:CH13"/>
    <mergeCell ref="F28:J28"/>
    <mergeCell ref="K28:Y28"/>
    <mergeCell ref="Z28:AD28"/>
    <mergeCell ref="AE28:AS28"/>
    <mergeCell ref="D34:H35"/>
    <mergeCell ref="I34:CJ34"/>
    <mergeCell ref="I35:M35"/>
    <mergeCell ref="D32:I32"/>
    <mergeCell ref="J32:M32"/>
    <mergeCell ref="N32:P32"/>
    <mergeCell ref="Q32:S32"/>
    <mergeCell ref="D11:H11"/>
    <mergeCell ref="D12:H12"/>
    <mergeCell ref="D13:H13"/>
    <mergeCell ref="I13:W13"/>
    <mergeCell ref="X13:Y13"/>
    <mergeCell ref="T32:Z32"/>
    <mergeCell ref="CI38:CJ38"/>
    <mergeCell ref="AH35:AV35"/>
    <mergeCell ref="AW35:BA35"/>
    <mergeCell ref="BB35:BP35"/>
    <mergeCell ref="F42:CK44"/>
    <mergeCell ref="BV35:CJ35"/>
    <mergeCell ref="D36:H36"/>
    <mergeCell ref="I36:CJ36"/>
    <mergeCell ref="D37:H37"/>
    <mergeCell ref="I37:CJ37"/>
    <mergeCell ref="D38:H38"/>
    <mergeCell ref="I38:W38"/>
    <mergeCell ref="BQ35:BU35"/>
    <mergeCell ref="X38:Y38"/>
    <mergeCell ref="Z38:CH38"/>
  </mergeCells>
  <phoneticPr fontId="1"/>
  <dataValidations count="1">
    <dataValidation type="list" allowBlank="1" showInputMessage="1" showErrorMessage="1" sqref="F28:J28 Z28:AD28 D34:H38 I35:M35 AW35:BA35 AC35:AG35 BQ35:BU35" xr:uid="{EFB3B396-3314-4D4F-A004-F7EBFAF63507}">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E2F62-E212-46AB-9E44-2B689D4C1555}">
  <sheetPr>
    <tabColor rgb="FFFFC000"/>
  </sheetPr>
  <dimension ref="A1:CX37"/>
  <sheetViews>
    <sheetView view="pageBreakPreview" topLeftCell="A19" zoomScaleNormal="100" zoomScaleSheetLayoutView="100" workbookViewId="0">
      <selection activeCell="AG23" sqref="AG23"/>
    </sheetView>
  </sheetViews>
  <sheetFormatPr defaultColWidth="0.875" defaultRowHeight="18" customHeight="1" x14ac:dyDescent="0.4"/>
  <cols>
    <col min="1" max="93" width="0.875" style="17"/>
    <col min="94" max="94" width="9.25" style="219" bestFit="1" customWidth="1"/>
    <col min="95" max="95" width="6.5" style="17" customWidth="1"/>
    <col min="96" max="97" width="5.125" style="17" bestFit="1" customWidth="1"/>
    <col min="98" max="16384" width="0.875" style="17"/>
  </cols>
  <sheetData>
    <row r="1" spans="1:95" ht="18" customHeight="1" x14ac:dyDescent="0.4">
      <c r="A1" s="906" t="s">
        <v>473</v>
      </c>
      <c r="B1" s="906"/>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c r="AF1" s="906"/>
      <c r="AG1" s="906"/>
      <c r="AH1" s="906"/>
      <c r="AI1" s="906"/>
      <c r="AJ1" s="906"/>
      <c r="AK1" s="906"/>
      <c r="AL1" s="906"/>
      <c r="AM1" s="906"/>
      <c r="AN1" s="906"/>
      <c r="AO1" s="906"/>
      <c r="AP1" s="906"/>
      <c r="AQ1" s="906"/>
      <c r="AR1" s="906"/>
      <c r="AS1" s="906"/>
      <c r="AT1" s="906"/>
      <c r="AU1" s="906"/>
      <c r="AV1" s="906"/>
      <c r="AW1" s="906"/>
      <c r="AX1" s="906"/>
      <c r="AY1" s="906"/>
      <c r="AZ1" s="906"/>
      <c r="BA1" s="906"/>
      <c r="BB1" s="906"/>
      <c r="BC1" s="906"/>
      <c r="BD1" s="906"/>
      <c r="BE1" s="906"/>
      <c r="BF1" s="906"/>
      <c r="BG1" s="906"/>
      <c r="BH1" s="906"/>
      <c r="BI1" s="906"/>
      <c r="BJ1" s="906"/>
      <c r="BK1" s="906"/>
      <c r="BL1" s="906"/>
      <c r="BM1" s="906"/>
      <c r="BN1" s="906"/>
      <c r="BO1" s="906"/>
      <c r="BP1" s="906"/>
      <c r="BQ1" s="906"/>
      <c r="BR1" s="906"/>
      <c r="BS1" s="906"/>
      <c r="BT1" s="906"/>
      <c r="BU1" s="906"/>
      <c r="BV1" s="906"/>
      <c r="BW1" s="906"/>
      <c r="BX1" s="906"/>
      <c r="BY1" s="906"/>
      <c r="BZ1" s="906"/>
      <c r="CA1" s="906"/>
      <c r="CB1" s="906"/>
      <c r="CC1" s="906"/>
      <c r="CD1" s="906"/>
      <c r="CE1" s="906"/>
      <c r="CF1" s="906"/>
      <c r="CG1" s="906"/>
      <c r="CH1" s="906"/>
      <c r="CI1" s="906"/>
      <c r="CJ1" s="906"/>
      <c r="CK1" s="906"/>
      <c r="CL1" s="906"/>
      <c r="CM1" s="906"/>
    </row>
    <row r="2" spans="1:95" ht="15.95" customHeight="1" x14ac:dyDescent="0.4"/>
    <row r="3" spans="1:95" ht="15.95" customHeight="1" x14ac:dyDescent="0.4">
      <c r="BO3" s="528" t="s">
        <v>221</v>
      </c>
      <c r="BP3" s="528"/>
      <c r="BQ3" s="528"/>
      <c r="BR3" s="528"/>
      <c r="BS3" s="528"/>
      <c r="BT3" s="907"/>
      <c r="BU3" s="907"/>
      <c r="BV3" s="907"/>
      <c r="BW3" s="528" t="s">
        <v>165</v>
      </c>
      <c r="BX3" s="528"/>
      <c r="BY3" s="528"/>
      <c r="BZ3" s="907"/>
      <c r="CA3" s="907"/>
      <c r="CB3" s="907"/>
      <c r="CC3" s="528" t="s">
        <v>167</v>
      </c>
      <c r="CD3" s="528"/>
      <c r="CE3" s="528"/>
      <c r="CF3" s="907"/>
      <c r="CG3" s="907"/>
      <c r="CH3" s="907"/>
      <c r="CI3" s="528" t="s">
        <v>123</v>
      </c>
      <c r="CJ3" s="528"/>
      <c r="CK3" s="528"/>
      <c r="CP3" s="220">
        <f>IF(CF3="",0,VALUE("R"&amp;BT3&amp;"."&amp;BZ3&amp;"."&amp;CF3))</f>
        <v>0</v>
      </c>
      <c r="CQ3" s="221">
        <f>IF(CP3=0,0,DATE(YEAR(CP3),MONTH(CP3)-1,DAY(CP3)))</f>
        <v>0</v>
      </c>
    </row>
    <row r="4" spans="1:95" ht="15.95" customHeight="1" x14ac:dyDescent="0.4"/>
    <row r="5" spans="1:95" ht="15.95" customHeight="1" x14ac:dyDescent="0.4">
      <c r="D5" s="17" t="s">
        <v>220</v>
      </c>
    </row>
    <row r="6" spans="1:95" ht="15.95" customHeight="1" x14ac:dyDescent="0.4">
      <c r="CI6" s="219"/>
      <c r="CP6" s="17"/>
    </row>
    <row r="7" spans="1:95" ht="15.95" customHeight="1" x14ac:dyDescent="0.4">
      <c r="AH7" s="17" t="s">
        <v>428</v>
      </c>
      <c r="AO7" s="528" t="s">
        <v>474</v>
      </c>
      <c r="AP7" s="528"/>
      <c r="AQ7" s="528"/>
      <c r="AR7" s="528"/>
      <c r="AS7" s="528"/>
      <c r="AT7" s="528"/>
      <c r="AU7" s="528"/>
      <c r="AV7" s="528"/>
      <c r="AW7" s="528"/>
      <c r="AX7" s="528"/>
      <c r="AY7" s="528"/>
      <c r="AZ7" s="528"/>
      <c r="BA7" s="528"/>
      <c r="BB7" s="528"/>
      <c r="BC7" s="222" t="str">
        <f>IF(基本事項!$V$6="","",基本事項!$N$6&amp;基本事項!$V$6)</f>
        <v/>
      </c>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3"/>
      <c r="CJ7" s="222"/>
      <c r="CK7" s="222"/>
      <c r="CL7" s="224"/>
      <c r="CM7" s="224"/>
      <c r="CP7" s="17"/>
    </row>
    <row r="8" spans="1:95" ht="15.95" customHeight="1" x14ac:dyDescent="0.4">
      <c r="AO8" s="528" t="s">
        <v>432</v>
      </c>
      <c r="AP8" s="528"/>
      <c r="AQ8" s="528"/>
      <c r="AR8" s="528"/>
      <c r="AS8" s="528"/>
      <c r="AT8" s="528"/>
      <c r="AU8" s="528"/>
      <c r="AV8" s="528"/>
      <c r="AW8" s="528"/>
      <c r="AX8" s="528"/>
      <c r="AY8" s="528"/>
      <c r="AZ8" s="528"/>
      <c r="BA8" s="528"/>
      <c r="BB8" s="528"/>
      <c r="BC8" s="222" t="str">
        <f>IF(基本事項!$N$4="","",基本事項!$N$4)</f>
        <v/>
      </c>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3"/>
      <c r="CJ8" s="222"/>
      <c r="CK8" s="222"/>
      <c r="CL8" s="222"/>
      <c r="CM8" s="222"/>
      <c r="CP8" s="17"/>
    </row>
    <row r="9" spans="1:95" ht="15.95" customHeight="1" x14ac:dyDescent="0.4">
      <c r="AO9" s="528" t="s">
        <v>219</v>
      </c>
      <c r="AP9" s="528"/>
      <c r="AQ9" s="528"/>
      <c r="AR9" s="528"/>
      <c r="AS9" s="528"/>
      <c r="AT9" s="528"/>
      <c r="AU9" s="528"/>
      <c r="AV9" s="528"/>
      <c r="AW9" s="528"/>
      <c r="AX9" s="528"/>
      <c r="AY9" s="528"/>
      <c r="AZ9" s="528"/>
      <c r="BA9" s="528"/>
      <c r="BB9" s="528"/>
      <c r="BC9" s="222" t="str">
        <f>IF(基本事項!$N$11="","　　　　　　　　　　　　　　　　　　",基本事項!$N$12&amp;"　"&amp;基本事項!$N$11)&amp;"　印"</f>
        <v>　　　　　　　　　　　　　　　　　　　印</v>
      </c>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3"/>
      <c r="CJ9" s="222"/>
      <c r="CK9" s="222"/>
      <c r="CL9" s="222"/>
      <c r="CM9" s="222"/>
      <c r="CP9" s="17"/>
    </row>
    <row r="10" spans="1:95" ht="15.95" customHeight="1" x14ac:dyDescent="0.4">
      <c r="CI10" s="219"/>
      <c r="CP10" s="17"/>
    </row>
    <row r="11" spans="1:95" ht="18" customHeight="1" x14ac:dyDescent="0.4">
      <c r="A11" s="17" t="s">
        <v>475</v>
      </c>
      <c r="CI11" s="219"/>
      <c r="CP11" s="17"/>
    </row>
    <row r="12" spans="1:95" ht="6" customHeight="1" thickBot="1" x14ac:dyDescent="0.45">
      <c r="CI12" s="219"/>
      <c r="CP12" s="17"/>
    </row>
    <row r="13" spans="1:95" ht="18" customHeight="1" x14ac:dyDescent="0.4">
      <c r="A13" s="882" t="s">
        <v>476</v>
      </c>
      <c r="B13" s="883"/>
      <c r="C13" s="883"/>
      <c r="D13" s="873" t="s">
        <v>477</v>
      </c>
      <c r="E13" s="697"/>
      <c r="F13" s="697"/>
      <c r="G13" s="697"/>
      <c r="H13" s="697"/>
      <c r="I13" s="697"/>
      <c r="J13" s="697"/>
      <c r="K13" s="697"/>
      <c r="L13" s="697"/>
      <c r="M13" s="697"/>
      <c r="N13" s="697"/>
      <c r="O13" s="697"/>
      <c r="P13" s="697"/>
      <c r="Q13" s="697"/>
      <c r="R13" s="697"/>
      <c r="S13" s="697"/>
      <c r="T13" s="697"/>
      <c r="U13" s="697"/>
      <c r="V13" s="697"/>
      <c r="W13" s="874"/>
      <c r="X13" s="243"/>
      <c r="Y13" s="244" t="str">
        <f>IF(基本事項!N3="","",基本事項!N3)</f>
        <v/>
      </c>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5"/>
      <c r="CP13" s="17"/>
    </row>
    <row r="14" spans="1:95" ht="27" customHeight="1" x14ac:dyDescent="0.4">
      <c r="A14" s="853"/>
      <c r="B14" s="562"/>
      <c r="C14" s="562"/>
      <c r="D14" s="577"/>
      <c r="E14" s="574"/>
      <c r="F14" s="574"/>
      <c r="G14" s="574"/>
      <c r="H14" s="574"/>
      <c r="I14" s="574"/>
      <c r="J14" s="574"/>
      <c r="K14" s="574"/>
      <c r="L14" s="574"/>
      <c r="M14" s="574"/>
      <c r="N14" s="574"/>
      <c r="O14" s="574"/>
      <c r="P14" s="574"/>
      <c r="Q14" s="574"/>
      <c r="R14" s="574"/>
      <c r="S14" s="574"/>
      <c r="T14" s="574"/>
      <c r="U14" s="574"/>
      <c r="V14" s="574"/>
      <c r="W14" s="575"/>
      <c r="X14" s="229"/>
      <c r="Y14" s="240" t="str">
        <f>IF(基本事項!N4="","",基本事項!N4)</f>
        <v/>
      </c>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c r="CC14" s="240"/>
      <c r="CD14" s="240"/>
      <c r="CE14" s="240"/>
      <c r="CF14" s="240"/>
      <c r="CG14" s="240"/>
      <c r="CH14" s="240"/>
      <c r="CI14" s="240"/>
      <c r="CJ14" s="240"/>
      <c r="CK14" s="240"/>
      <c r="CL14" s="240"/>
      <c r="CM14" s="246"/>
      <c r="CP14" s="17"/>
    </row>
    <row r="15" spans="1:95" ht="18" customHeight="1" x14ac:dyDescent="0.4">
      <c r="A15" s="853"/>
      <c r="B15" s="562"/>
      <c r="C15" s="562"/>
      <c r="D15" s="867" t="s">
        <v>481</v>
      </c>
      <c r="E15" s="868"/>
      <c r="F15" s="868"/>
      <c r="G15" s="868"/>
      <c r="H15" s="868"/>
      <c r="I15" s="868"/>
      <c r="J15" s="868"/>
      <c r="K15" s="868"/>
      <c r="L15" s="868"/>
      <c r="M15" s="868"/>
      <c r="N15" s="868"/>
      <c r="O15" s="868"/>
      <c r="P15" s="868"/>
      <c r="Q15" s="868"/>
      <c r="R15" s="868"/>
      <c r="S15" s="868"/>
      <c r="T15" s="868"/>
      <c r="U15" s="868"/>
      <c r="V15" s="868"/>
      <c r="W15" s="869"/>
      <c r="X15" s="228"/>
      <c r="Y15" s="230" t="s">
        <v>61</v>
      </c>
      <c r="Z15" s="230"/>
      <c r="AA15" s="230"/>
      <c r="AB15" s="230"/>
      <c r="AC15" s="230"/>
      <c r="AD15" s="230"/>
      <c r="AE15" s="230"/>
      <c r="AF15" s="230"/>
      <c r="AG15" s="230"/>
      <c r="AH15" s="230"/>
      <c r="AI15" s="230"/>
      <c r="AJ15" s="231" t="str">
        <f>IF(基本事項!T5="","",基本事項!T5&amp;"－"&amp;基本事項!X5&amp;"）")</f>
        <v/>
      </c>
      <c r="AK15" s="231"/>
      <c r="AL15" s="231"/>
      <c r="AM15" s="231"/>
      <c r="AN15" s="231"/>
      <c r="AO15" s="231"/>
      <c r="AP15" s="231"/>
      <c r="AQ15" s="231"/>
      <c r="AR15" s="231"/>
      <c r="AS15" s="231"/>
      <c r="AT15" s="231"/>
      <c r="AU15" s="231"/>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0"/>
      <c r="BW15" s="230"/>
      <c r="BX15" s="230"/>
      <c r="BY15" s="230"/>
      <c r="BZ15" s="230"/>
      <c r="CA15" s="230"/>
      <c r="CB15" s="230"/>
      <c r="CC15" s="230"/>
      <c r="CD15" s="230"/>
      <c r="CE15" s="230"/>
      <c r="CF15" s="230"/>
      <c r="CG15" s="230"/>
      <c r="CH15" s="230"/>
      <c r="CI15" s="232"/>
      <c r="CJ15" s="230"/>
      <c r="CK15" s="230"/>
      <c r="CL15" s="230"/>
      <c r="CM15" s="247"/>
      <c r="CP15" s="17"/>
    </row>
    <row r="16" spans="1:95" ht="18" customHeight="1" x14ac:dyDescent="0.4">
      <c r="A16" s="853"/>
      <c r="B16" s="562"/>
      <c r="C16" s="562"/>
      <c r="D16" s="870"/>
      <c r="E16" s="871"/>
      <c r="F16" s="871"/>
      <c r="G16" s="871"/>
      <c r="H16" s="871"/>
      <c r="I16" s="871"/>
      <c r="J16" s="871"/>
      <c r="K16" s="871"/>
      <c r="L16" s="871"/>
      <c r="M16" s="871"/>
      <c r="N16" s="871"/>
      <c r="O16" s="871"/>
      <c r="P16" s="871"/>
      <c r="Q16" s="871"/>
      <c r="R16" s="871"/>
      <c r="S16" s="871"/>
      <c r="T16" s="871"/>
      <c r="U16" s="871"/>
      <c r="V16" s="871"/>
      <c r="W16" s="872"/>
      <c r="X16" s="229"/>
      <c r="Y16" s="233" t="str">
        <f>IF(基本事項!V6="","",基本事項!N6&amp;基本事項!V6)</f>
        <v/>
      </c>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4"/>
      <c r="CJ16" s="233"/>
      <c r="CK16" s="233"/>
      <c r="CL16" s="233"/>
      <c r="CM16" s="248"/>
      <c r="CP16" s="17"/>
    </row>
    <row r="17" spans="1:94" ht="18" customHeight="1" x14ac:dyDescent="0.4">
      <c r="A17" s="853"/>
      <c r="B17" s="562"/>
      <c r="C17" s="562"/>
      <c r="D17" s="572" t="s">
        <v>54</v>
      </c>
      <c r="E17" s="543"/>
      <c r="F17" s="543"/>
      <c r="G17" s="543"/>
      <c r="H17" s="543"/>
      <c r="I17" s="543"/>
      <c r="J17" s="543"/>
      <c r="K17" s="543"/>
      <c r="L17" s="543"/>
      <c r="M17" s="543"/>
      <c r="N17" s="543"/>
      <c r="O17" s="543"/>
      <c r="P17" s="543"/>
      <c r="Q17" s="543"/>
      <c r="R17" s="543"/>
      <c r="S17" s="543"/>
      <c r="T17" s="543"/>
      <c r="U17" s="543"/>
      <c r="V17" s="543"/>
      <c r="W17" s="544"/>
      <c r="X17" s="554" t="s">
        <v>63</v>
      </c>
      <c r="Y17" s="554"/>
      <c r="Z17" s="554"/>
      <c r="AA17" s="554"/>
      <c r="AB17" s="554"/>
      <c r="AC17" s="554"/>
      <c r="AD17" s="554"/>
      <c r="AE17" s="554"/>
      <c r="AF17" s="554"/>
      <c r="AG17" s="554"/>
      <c r="AH17" s="554"/>
      <c r="AI17" s="554"/>
      <c r="AJ17" s="20"/>
      <c r="AK17" s="21"/>
      <c r="AL17" s="85" t="str">
        <f>IF(基本事項!V7="","",基本事項!N7&amp;"（"&amp;基本事項!S7&amp;"）"&amp;基本事項!V7)</f>
        <v/>
      </c>
      <c r="AM17" s="85"/>
      <c r="AN17" s="85"/>
      <c r="AO17" s="85"/>
      <c r="AP17" s="85"/>
      <c r="AQ17" s="85"/>
      <c r="AR17" s="85"/>
      <c r="AS17" s="85"/>
      <c r="AT17" s="85"/>
      <c r="AU17" s="85"/>
      <c r="AV17" s="85"/>
      <c r="AW17" s="85"/>
      <c r="AX17" s="85"/>
      <c r="AY17" s="85"/>
      <c r="AZ17" s="85"/>
      <c r="BA17" s="85"/>
      <c r="BB17" s="554" t="s">
        <v>23</v>
      </c>
      <c r="BC17" s="554"/>
      <c r="BD17" s="554"/>
      <c r="BE17" s="554"/>
      <c r="BF17" s="554"/>
      <c r="BG17" s="554"/>
      <c r="BH17" s="554"/>
      <c r="BI17" s="554"/>
      <c r="BJ17" s="554"/>
      <c r="BK17" s="554"/>
      <c r="BL17" s="554"/>
      <c r="BM17" s="554"/>
      <c r="BN17" s="20"/>
      <c r="BO17" s="21"/>
      <c r="BP17" s="85" t="str">
        <f>IF(基本事項!V8="","",基本事項!N8&amp;"（"&amp;基本事項!S8&amp;"）"&amp;基本事項!V8)</f>
        <v/>
      </c>
      <c r="BQ17" s="85"/>
      <c r="BR17" s="85"/>
      <c r="BS17" s="85"/>
      <c r="BT17" s="85"/>
      <c r="BU17" s="85"/>
      <c r="BV17" s="85"/>
      <c r="BW17" s="85"/>
      <c r="BX17" s="85"/>
      <c r="BY17" s="85"/>
      <c r="BZ17" s="85"/>
      <c r="CA17" s="85"/>
      <c r="CB17" s="85"/>
      <c r="CC17" s="85"/>
      <c r="CD17" s="85"/>
      <c r="CE17" s="85"/>
      <c r="CF17" s="85"/>
      <c r="CG17" s="85"/>
      <c r="CH17" s="235"/>
      <c r="CI17" s="85"/>
      <c r="CJ17" s="85"/>
      <c r="CK17" s="76"/>
      <c r="CL17" s="76"/>
      <c r="CM17" s="249"/>
      <c r="CP17" s="17"/>
    </row>
    <row r="18" spans="1:94" ht="18" customHeight="1" x14ac:dyDescent="0.4">
      <c r="A18" s="853"/>
      <c r="B18" s="562"/>
      <c r="C18" s="562"/>
      <c r="D18" s="572" t="s">
        <v>478</v>
      </c>
      <c r="E18" s="543"/>
      <c r="F18" s="543"/>
      <c r="G18" s="543"/>
      <c r="H18" s="543"/>
      <c r="I18" s="543"/>
      <c r="J18" s="543"/>
      <c r="K18" s="543"/>
      <c r="L18" s="543"/>
      <c r="M18" s="543"/>
      <c r="N18" s="543"/>
      <c r="O18" s="543"/>
      <c r="P18" s="543"/>
      <c r="Q18" s="543"/>
      <c r="R18" s="543"/>
      <c r="S18" s="543"/>
      <c r="T18" s="543"/>
      <c r="U18" s="543"/>
      <c r="V18" s="543"/>
      <c r="W18" s="544"/>
      <c r="X18" s="903" t="str">
        <f>IF(基本事項!N9="","",基本事項!N9)</f>
        <v/>
      </c>
      <c r="Y18" s="904"/>
      <c r="Z18" s="904"/>
      <c r="AA18" s="904"/>
      <c r="AB18" s="904"/>
      <c r="AC18" s="904"/>
      <c r="AD18" s="904"/>
      <c r="AE18" s="904"/>
      <c r="AF18" s="904"/>
      <c r="AG18" s="904"/>
      <c r="AH18" s="904"/>
      <c r="AI18" s="904"/>
      <c r="AJ18" s="904"/>
      <c r="AK18" s="904"/>
      <c r="AL18" s="904"/>
      <c r="AM18" s="904"/>
      <c r="AN18" s="904"/>
      <c r="AO18" s="904"/>
      <c r="AP18" s="904"/>
      <c r="AQ18" s="904"/>
      <c r="AR18" s="904"/>
      <c r="AS18" s="904"/>
      <c r="AT18" s="904"/>
      <c r="AU18" s="904"/>
      <c r="AV18" s="904"/>
      <c r="AW18" s="904"/>
      <c r="AX18" s="904"/>
      <c r="AY18" s="904"/>
      <c r="AZ18" s="904"/>
      <c r="BA18" s="905"/>
      <c r="BB18" s="529" t="s">
        <v>482</v>
      </c>
      <c r="BC18" s="529"/>
      <c r="BD18" s="529"/>
      <c r="BE18" s="529"/>
      <c r="BF18" s="529"/>
      <c r="BG18" s="529"/>
      <c r="BH18" s="529"/>
      <c r="BI18" s="529"/>
      <c r="BJ18" s="529"/>
      <c r="BK18" s="529"/>
      <c r="BL18" s="529"/>
      <c r="BM18" s="529"/>
      <c r="BN18" s="529"/>
      <c r="BO18" s="529"/>
      <c r="BP18" s="529"/>
      <c r="BQ18" s="529"/>
      <c r="BR18" s="584" t="str">
        <f>IF(X18="社会福祉法人","厚生労働省",IF(X18="地方自治法に基づく一部事務組合","静岡県",""))</f>
        <v/>
      </c>
      <c r="BS18" s="526"/>
      <c r="BT18" s="526"/>
      <c r="BU18" s="526"/>
      <c r="BV18" s="526"/>
      <c r="BW18" s="526"/>
      <c r="BX18" s="526"/>
      <c r="BY18" s="526"/>
      <c r="BZ18" s="526"/>
      <c r="CA18" s="526"/>
      <c r="CB18" s="526"/>
      <c r="CC18" s="526"/>
      <c r="CD18" s="526"/>
      <c r="CE18" s="526"/>
      <c r="CF18" s="526"/>
      <c r="CG18" s="526"/>
      <c r="CH18" s="526"/>
      <c r="CI18" s="526"/>
      <c r="CJ18" s="526"/>
      <c r="CK18" s="526"/>
      <c r="CL18" s="526"/>
      <c r="CM18" s="897"/>
      <c r="CP18" s="17"/>
    </row>
    <row r="19" spans="1:94" ht="18" customHeight="1" x14ac:dyDescent="0.4">
      <c r="A19" s="853"/>
      <c r="B19" s="562"/>
      <c r="C19" s="562"/>
      <c r="D19" s="572" t="s">
        <v>479</v>
      </c>
      <c r="E19" s="543"/>
      <c r="F19" s="543"/>
      <c r="G19" s="543"/>
      <c r="H19" s="543"/>
      <c r="I19" s="543"/>
      <c r="J19" s="543"/>
      <c r="K19" s="543"/>
      <c r="L19" s="543"/>
      <c r="M19" s="543"/>
      <c r="N19" s="543"/>
      <c r="O19" s="543"/>
      <c r="P19" s="543"/>
      <c r="Q19" s="543"/>
      <c r="R19" s="543"/>
      <c r="S19" s="543"/>
      <c r="T19" s="543"/>
      <c r="U19" s="543"/>
      <c r="V19" s="543"/>
      <c r="W19" s="544"/>
      <c r="X19" s="529" t="s">
        <v>183</v>
      </c>
      <c r="Y19" s="529"/>
      <c r="Z19" s="529"/>
      <c r="AA19" s="529"/>
      <c r="AB19" s="529"/>
      <c r="AC19" s="529"/>
      <c r="AD19" s="529"/>
      <c r="AE19" s="529"/>
      <c r="AF19" s="529"/>
      <c r="AG19" s="529"/>
      <c r="AH19" s="529"/>
      <c r="AI19" s="529"/>
      <c r="AJ19" s="242" t="str">
        <f>IF(基本事項!N12="","",基本事項!N12)</f>
        <v/>
      </c>
      <c r="AK19" s="177"/>
      <c r="AL19" s="177"/>
      <c r="AM19" s="177"/>
      <c r="AN19" s="177"/>
      <c r="AO19" s="177"/>
      <c r="AP19" s="177"/>
      <c r="AQ19" s="177"/>
      <c r="AR19" s="177"/>
      <c r="AS19" s="177"/>
      <c r="AT19" s="177"/>
      <c r="AU19" s="177"/>
      <c r="AV19" s="177"/>
      <c r="AW19" s="177"/>
      <c r="AX19" s="177"/>
      <c r="AY19" s="177"/>
      <c r="AZ19" s="177"/>
      <c r="BA19" s="178"/>
      <c r="BB19" s="572" t="s">
        <v>56</v>
      </c>
      <c r="BC19" s="543"/>
      <c r="BD19" s="543"/>
      <c r="BE19" s="543"/>
      <c r="BF19" s="543"/>
      <c r="BG19" s="543"/>
      <c r="BH19" s="543"/>
      <c r="BI19" s="543"/>
      <c r="BJ19" s="543"/>
      <c r="BK19" s="543"/>
      <c r="BL19" s="543"/>
      <c r="BM19" s="544"/>
      <c r="BN19" s="584" t="str">
        <f>IF(基本事項!N11="","",基本事項!N11)</f>
        <v/>
      </c>
      <c r="BO19" s="526"/>
      <c r="BP19" s="526"/>
      <c r="BQ19" s="526"/>
      <c r="BR19" s="526"/>
      <c r="BS19" s="526"/>
      <c r="BT19" s="526"/>
      <c r="BU19" s="526"/>
      <c r="BV19" s="526"/>
      <c r="BW19" s="526"/>
      <c r="BX19" s="526"/>
      <c r="BY19" s="526"/>
      <c r="BZ19" s="526"/>
      <c r="CA19" s="526"/>
      <c r="CB19" s="526"/>
      <c r="CC19" s="526"/>
      <c r="CD19" s="526"/>
      <c r="CE19" s="526"/>
      <c r="CF19" s="526"/>
      <c r="CG19" s="526"/>
      <c r="CH19" s="526"/>
      <c r="CI19" s="526"/>
      <c r="CJ19" s="526"/>
      <c r="CK19" s="526"/>
      <c r="CL19" s="526"/>
      <c r="CM19" s="897"/>
      <c r="CP19" s="17"/>
    </row>
    <row r="20" spans="1:94" ht="18" customHeight="1" x14ac:dyDescent="0.4">
      <c r="A20" s="853"/>
      <c r="B20" s="562"/>
      <c r="C20" s="562"/>
      <c r="D20" s="540" t="s">
        <v>480</v>
      </c>
      <c r="E20" s="541"/>
      <c r="F20" s="541"/>
      <c r="G20" s="541"/>
      <c r="H20" s="541"/>
      <c r="I20" s="541"/>
      <c r="J20" s="541"/>
      <c r="K20" s="541"/>
      <c r="L20" s="541"/>
      <c r="M20" s="541"/>
      <c r="N20" s="541"/>
      <c r="O20" s="541"/>
      <c r="P20" s="541"/>
      <c r="Q20" s="541"/>
      <c r="R20" s="541"/>
      <c r="S20" s="541"/>
      <c r="T20" s="541"/>
      <c r="U20" s="541"/>
      <c r="V20" s="541"/>
      <c r="W20" s="542"/>
      <c r="X20" s="228"/>
      <c r="Y20" s="230" t="s">
        <v>61</v>
      </c>
      <c r="Z20" s="230"/>
      <c r="AA20" s="230"/>
      <c r="AB20" s="230"/>
      <c r="AC20" s="230"/>
      <c r="AD20" s="230"/>
      <c r="AE20" s="230"/>
      <c r="AF20" s="230"/>
      <c r="AG20" s="230"/>
      <c r="AH20" s="230"/>
      <c r="AI20" s="230"/>
      <c r="AJ20" s="231" t="str">
        <f>IF(基本事項!T14="","",基本事項!T14&amp;"－"&amp;基本事項!X14&amp;"）")</f>
        <v/>
      </c>
      <c r="AK20" s="231"/>
      <c r="AL20" s="231"/>
      <c r="AM20" s="231"/>
      <c r="AN20" s="231"/>
      <c r="AO20" s="231"/>
      <c r="AP20" s="231"/>
      <c r="AQ20" s="231"/>
      <c r="AR20" s="231"/>
      <c r="AS20" s="231"/>
      <c r="AT20" s="231"/>
      <c r="AU20" s="231"/>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2"/>
      <c r="CJ20" s="230"/>
      <c r="CK20" s="230"/>
      <c r="CL20" s="230"/>
      <c r="CM20" s="247"/>
      <c r="CP20" s="17"/>
    </row>
    <row r="21" spans="1:94" ht="18" customHeight="1" thickBot="1" x14ac:dyDescent="0.45">
      <c r="A21" s="898"/>
      <c r="B21" s="899"/>
      <c r="C21" s="899"/>
      <c r="D21" s="900"/>
      <c r="E21" s="901"/>
      <c r="F21" s="901"/>
      <c r="G21" s="901"/>
      <c r="H21" s="901"/>
      <c r="I21" s="901"/>
      <c r="J21" s="901"/>
      <c r="K21" s="901"/>
      <c r="L21" s="901"/>
      <c r="M21" s="901"/>
      <c r="N21" s="901"/>
      <c r="O21" s="901"/>
      <c r="P21" s="901"/>
      <c r="Q21" s="901"/>
      <c r="R21" s="901"/>
      <c r="S21" s="901"/>
      <c r="T21" s="901"/>
      <c r="U21" s="901"/>
      <c r="V21" s="901"/>
      <c r="W21" s="902"/>
      <c r="X21" s="250"/>
      <c r="Y21" s="251" t="str">
        <f>IF(基本事項!V15="","",基本事項!N15&amp;基本事項!V15)</f>
        <v/>
      </c>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251"/>
      <c r="CI21" s="252"/>
      <c r="CJ21" s="251"/>
      <c r="CK21" s="251"/>
      <c r="CL21" s="251"/>
      <c r="CM21" s="253"/>
      <c r="CP21" s="17"/>
    </row>
    <row r="22" spans="1:94" ht="18" customHeight="1" x14ac:dyDescent="0.4">
      <c r="A22" s="882" t="s">
        <v>476</v>
      </c>
      <c r="B22" s="883"/>
      <c r="C22" s="883"/>
      <c r="D22" s="873" t="s">
        <v>483</v>
      </c>
      <c r="E22" s="697"/>
      <c r="F22" s="697"/>
      <c r="G22" s="697"/>
      <c r="H22" s="697"/>
      <c r="I22" s="697"/>
      <c r="J22" s="697"/>
      <c r="K22" s="697"/>
      <c r="L22" s="697"/>
      <c r="M22" s="697"/>
      <c r="N22" s="697"/>
      <c r="O22" s="697"/>
      <c r="P22" s="697"/>
      <c r="Q22" s="697"/>
      <c r="R22" s="697"/>
      <c r="S22" s="697"/>
      <c r="T22" s="697"/>
      <c r="U22" s="697"/>
      <c r="V22" s="697"/>
      <c r="W22" s="874"/>
      <c r="X22" s="243"/>
      <c r="Y22" s="244" t="str">
        <f>IF(基本事項!N17="","",基本事項!N17)</f>
        <v/>
      </c>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5"/>
      <c r="CP22" s="17"/>
    </row>
    <row r="23" spans="1:94" ht="27" customHeight="1" x14ac:dyDescent="0.4">
      <c r="A23" s="853"/>
      <c r="B23" s="562"/>
      <c r="C23" s="562"/>
      <c r="D23" s="577"/>
      <c r="E23" s="574"/>
      <c r="F23" s="574"/>
      <c r="G23" s="574"/>
      <c r="H23" s="574"/>
      <c r="I23" s="574"/>
      <c r="J23" s="574"/>
      <c r="K23" s="574"/>
      <c r="L23" s="574"/>
      <c r="M23" s="574"/>
      <c r="N23" s="574"/>
      <c r="O23" s="574"/>
      <c r="P23" s="574"/>
      <c r="Q23" s="574"/>
      <c r="R23" s="574"/>
      <c r="S23" s="574"/>
      <c r="T23" s="574"/>
      <c r="U23" s="574"/>
      <c r="V23" s="574"/>
      <c r="W23" s="575"/>
      <c r="X23" s="229"/>
      <c r="Y23" s="240" t="str">
        <f>IF(基本事項!N18="","",基本事項!N18)</f>
        <v/>
      </c>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c r="CB23" s="240"/>
      <c r="CC23" s="240"/>
      <c r="CD23" s="240"/>
      <c r="CE23" s="240"/>
      <c r="CF23" s="240"/>
      <c r="CG23" s="240"/>
      <c r="CH23" s="240"/>
      <c r="CI23" s="240"/>
      <c r="CJ23" s="240"/>
      <c r="CK23" s="240"/>
      <c r="CL23" s="240"/>
      <c r="CM23" s="246"/>
      <c r="CP23" s="17"/>
    </row>
    <row r="24" spans="1:94" ht="18" customHeight="1" x14ac:dyDescent="0.4">
      <c r="A24" s="853"/>
      <c r="B24" s="562"/>
      <c r="C24" s="562"/>
      <c r="D24" s="867" t="s">
        <v>484</v>
      </c>
      <c r="E24" s="868"/>
      <c r="F24" s="868"/>
      <c r="G24" s="868"/>
      <c r="H24" s="868"/>
      <c r="I24" s="868"/>
      <c r="J24" s="868"/>
      <c r="K24" s="868"/>
      <c r="L24" s="868"/>
      <c r="M24" s="868"/>
      <c r="N24" s="868"/>
      <c r="O24" s="868"/>
      <c r="P24" s="868"/>
      <c r="Q24" s="868"/>
      <c r="R24" s="868"/>
      <c r="S24" s="868"/>
      <c r="T24" s="868"/>
      <c r="U24" s="868"/>
      <c r="V24" s="868"/>
      <c r="W24" s="869"/>
      <c r="X24" s="228"/>
      <c r="Y24" s="230" t="s">
        <v>61</v>
      </c>
      <c r="Z24" s="230"/>
      <c r="AA24" s="230"/>
      <c r="AB24" s="230"/>
      <c r="AC24" s="230"/>
      <c r="AD24" s="230"/>
      <c r="AE24" s="230"/>
      <c r="AF24" s="230"/>
      <c r="AG24" s="230"/>
      <c r="AH24" s="230"/>
      <c r="AI24" s="230"/>
      <c r="AJ24" s="231" t="str">
        <f>IF(基本事項!T19="","",基本事項!T19&amp;"－"&amp;基本事項!X19&amp;"）")</f>
        <v/>
      </c>
      <c r="AK24" s="231"/>
      <c r="AL24" s="231"/>
      <c r="AM24" s="231"/>
      <c r="AN24" s="231"/>
      <c r="AO24" s="231"/>
      <c r="AP24" s="231"/>
      <c r="AQ24" s="231"/>
      <c r="AR24" s="231"/>
      <c r="AS24" s="231"/>
      <c r="AT24" s="231"/>
      <c r="AU24" s="231"/>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2"/>
      <c r="CJ24" s="230"/>
      <c r="CK24" s="230"/>
      <c r="CL24" s="230"/>
      <c r="CM24" s="247"/>
      <c r="CP24" s="17"/>
    </row>
    <row r="25" spans="1:94" ht="18" customHeight="1" x14ac:dyDescent="0.4">
      <c r="A25" s="853"/>
      <c r="B25" s="562"/>
      <c r="C25" s="562"/>
      <c r="D25" s="870"/>
      <c r="E25" s="871"/>
      <c r="F25" s="871"/>
      <c r="G25" s="871"/>
      <c r="H25" s="871"/>
      <c r="I25" s="871"/>
      <c r="J25" s="871"/>
      <c r="K25" s="871"/>
      <c r="L25" s="871"/>
      <c r="M25" s="871"/>
      <c r="N25" s="871"/>
      <c r="O25" s="871"/>
      <c r="P25" s="871"/>
      <c r="Q25" s="871"/>
      <c r="R25" s="871"/>
      <c r="S25" s="871"/>
      <c r="T25" s="871"/>
      <c r="U25" s="871"/>
      <c r="V25" s="871"/>
      <c r="W25" s="872"/>
      <c r="X25" s="229"/>
      <c r="Y25" s="233" t="str">
        <f>IF(基本事項!V20="","",基本事項!N20&amp;基本事項!V20)</f>
        <v/>
      </c>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c r="CC25" s="233"/>
      <c r="CD25" s="233"/>
      <c r="CE25" s="233"/>
      <c r="CF25" s="233"/>
      <c r="CG25" s="233"/>
      <c r="CH25" s="233"/>
      <c r="CI25" s="234"/>
      <c r="CJ25" s="233"/>
      <c r="CK25" s="233"/>
      <c r="CL25" s="233"/>
      <c r="CM25" s="248"/>
      <c r="CP25" s="17"/>
    </row>
    <row r="26" spans="1:94" ht="18" customHeight="1" x14ac:dyDescent="0.4">
      <c r="A26" s="853"/>
      <c r="B26" s="562"/>
      <c r="C26" s="562"/>
      <c r="D26" s="540" t="s">
        <v>34</v>
      </c>
      <c r="E26" s="541"/>
      <c r="F26" s="541"/>
      <c r="G26" s="541"/>
      <c r="H26" s="541"/>
      <c r="I26" s="541"/>
      <c r="J26" s="541"/>
      <c r="K26" s="541"/>
      <c r="L26" s="541"/>
      <c r="M26" s="541"/>
      <c r="N26" s="541"/>
      <c r="O26" s="541"/>
      <c r="P26" s="541"/>
      <c r="Q26" s="541"/>
      <c r="R26" s="541"/>
      <c r="S26" s="541"/>
      <c r="T26" s="541"/>
      <c r="U26" s="541"/>
      <c r="V26" s="541"/>
      <c r="W26" s="542"/>
      <c r="X26" s="890" t="str">
        <f>IF(基本事項!U24="","",基本事項!U24)</f>
        <v/>
      </c>
      <c r="Y26" s="891"/>
      <c r="Z26" s="891"/>
      <c r="AA26" s="891"/>
      <c r="AB26" s="891"/>
      <c r="AC26" s="891"/>
      <c r="AD26" s="891"/>
      <c r="AE26" s="891"/>
      <c r="AF26" s="891"/>
      <c r="AG26" s="891"/>
      <c r="AH26" s="891"/>
      <c r="AI26" s="891"/>
      <c r="AJ26" s="891"/>
      <c r="AK26" s="891"/>
      <c r="AL26" s="891"/>
      <c r="AM26" s="891"/>
      <c r="AN26" s="891"/>
      <c r="AO26" s="891"/>
      <c r="AP26" s="891"/>
      <c r="AQ26" s="891"/>
      <c r="AR26" s="891"/>
      <c r="AS26" s="892"/>
      <c r="AT26" s="896" t="s">
        <v>113</v>
      </c>
      <c r="AU26" s="896"/>
      <c r="AV26" s="896"/>
      <c r="AW26" s="896"/>
      <c r="AX26" s="896"/>
      <c r="AY26" s="896"/>
      <c r="AZ26" s="896"/>
      <c r="BA26" s="896"/>
      <c r="BB26" s="896"/>
      <c r="BC26" s="896"/>
      <c r="BD26" s="896"/>
      <c r="BE26" s="896"/>
      <c r="BF26" s="896"/>
      <c r="BG26" s="896"/>
      <c r="BH26" s="896"/>
      <c r="BI26" s="896"/>
      <c r="BJ26" s="896"/>
      <c r="BK26" s="566" t="str">
        <f>IF(X26="","","○")</f>
        <v/>
      </c>
      <c r="BL26" s="566"/>
      <c r="BM26" s="566"/>
      <c r="BN26" s="566"/>
      <c r="BO26" s="885" t="s">
        <v>485</v>
      </c>
      <c r="BP26" s="885"/>
      <c r="BQ26" s="885"/>
      <c r="BR26" s="885"/>
      <c r="BS26" s="885"/>
      <c r="BT26" s="885"/>
      <c r="BU26" s="885"/>
      <c r="BV26" s="885"/>
      <c r="BW26" s="885"/>
      <c r="BX26" s="885"/>
      <c r="BY26" s="885"/>
      <c r="BZ26" s="885"/>
      <c r="CA26" s="885"/>
      <c r="CB26" s="885"/>
      <c r="CC26" s="885"/>
      <c r="CD26" s="885"/>
      <c r="CE26" s="885"/>
      <c r="CF26" s="885"/>
      <c r="CG26" s="885"/>
      <c r="CH26" s="885"/>
      <c r="CI26" s="885"/>
      <c r="CJ26" s="885"/>
      <c r="CK26" s="885"/>
      <c r="CL26" s="885"/>
      <c r="CM26" s="886"/>
      <c r="CP26" s="17"/>
    </row>
    <row r="27" spans="1:94" ht="18" customHeight="1" x14ac:dyDescent="0.4">
      <c r="A27" s="853"/>
      <c r="B27" s="562"/>
      <c r="C27" s="562"/>
      <c r="D27" s="577"/>
      <c r="E27" s="574"/>
      <c r="F27" s="574"/>
      <c r="G27" s="574"/>
      <c r="H27" s="574"/>
      <c r="I27" s="574"/>
      <c r="J27" s="574"/>
      <c r="K27" s="574"/>
      <c r="L27" s="574"/>
      <c r="M27" s="574"/>
      <c r="N27" s="574"/>
      <c r="O27" s="574"/>
      <c r="P27" s="574"/>
      <c r="Q27" s="574"/>
      <c r="R27" s="574"/>
      <c r="S27" s="574"/>
      <c r="T27" s="574"/>
      <c r="U27" s="574"/>
      <c r="V27" s="574"/>
      <c r="W27" s="575"/>
      <c r="X27" s="893" t="str">
        <f>IF(基本事項!U26="","",基本事項!U26)</f>
        <v/>
      </c>
      <c r="Y27" s="894"/>
      <c r="Z27" s="894"/>
      <c r="AA27" s="894"/>
      <c r="AB27" s="894"/>
      <c r="AC27" s="894"/>
      <c r="AD27" s="894"/>
      <c r="AE27" s="894"/>
      <c r="AF27" s="894"/>
      <c r="AG27" s="894"/>
      <c r="AH27" s="894"/>
      <c r="AI27" s="894"/>
      <c r="AJ27" s="894"/>
      <c r="AK27" s="894"/>
      <c r="AL27" s="894"/>
      <c r="AM27" s="894"/>
      <c r="AN27" s="894"/>
      <c r="AO27" s="894"/>
      <c r="AP27" s="894"/>
      <c r="AQ27" s="894"/>
      <c r="AR27" s="894"/>
      <c r="AS27" s="895"/>
      <c r="AT27" s="896"/>
      <c r="AU27" s="896"/>
      <c r="AV27" s="896"/>
      <c r="AW27" s="896"/>
      <c r="AX27" s="896"/>
      <c r="AY27" s="896"/>
      <c r="AZ27" s="896"/>
      <c r="BA27" s="896"/>
      <c r="BB27" s="896"/>
      <c r="BC27" s="896"/>
      <c r="BD27" s="896"/>
      <c r="BE27" s="896"/>
      <c r="BF27" s="896"/>
      <c r="BG27" s="896"/>
      <c r="BH27" s="896"/>
      <c r="BI27" s="896"/>
      <c r="BJ27" s="896"/>
      <c r="BK27" s="566" t="str">
        <f>IF(X27="","","○")</f>
        <v/>
      </c>
      <c r="BL27" s="566"/>
      <c r="BM27" s="566"/>
      <c r="BN27" s="566"/>
      <c r="BO27" s="887" t="s">
        <v>486</v>
      </c>
      <c r="BP27" s="888"/>
      <c r="BQ27" s="888"/>
      <c r="BR27" s="888"/>
      <c r="BS27" s="888"/>
      <c r="BT27" s="888"/>
      <c r="BU27" s="888"/>
      <c r="BV27" s="888"/>
      <c r="BW27" s="888"/>
      <c r="BX27" s="888"/>
      <c r="BY27" s="888"/>
      <c r="BZ27" s="888"/>
      <c r="CA27" s="888"/>
      <c r="CB27" s="888"/>
      <c r="CC27" s="888"/>
      <c r="CD27" s="888"/>
      <c r="CE27" s="888"/>
      <c r="CF27" s="888"/>
      <c r="CG27" s="888"/>
      <c r="CH27" s="888"/>
      <c r="CI27" s="888"/>
      <c r="CJ27" s="888"/>
      <c r="CK27" s="888"/>
      <c r="CL27" s="888"/>
      <c r="CM27" s="889"/>
      <c r="CP27" s="17"/>
    </row>
    <row r="28" spans="1:94" ht="18" customHeight="1" thickBot="1" x14ac:dyDescent="0.45">
      <c r="A28" s="853"/>
      <c r="B28" s="562"/>
      <c r="C28" s="562"/>
      <c r="D28" s="861" t="s">
        <v>487</v>
      </c>
      <c r="E28" s="862"/>
      <c r="F28" s="862"/>
      <c r="G28" s="862"/>
      <c r="H28" s="862"/>
      <c r="I28" s="862"/>
      <c r="J28" s="862"/>
      <c r="K28" s="862"/>
      <c r="L28" s="862"/>
      <c r="M28" s="862"/>
      <c r="N28" s="862"/>
      <c r="O28" s="862"/>
      <c r="P28" s="862"/>
      <c r="Q28" s="862"/>
      <c r="R28" s="862"/>
      <c r="S28" s="862"/>
      <c r="T28" s="862"/>
      <c r="U28" s="862"/>
      <c r="V28" s="862"/>
      <c r="W28" s="863"/>
      <c r="X28" s="861" t="s">
        <v>63</v>
      </c>
      <c r="Y28" s="862"/>
      <c r="Z28" s="862"/>
      <c r="AA28" s="862"/>
      <c r="AB28" s="862"/>
      <c r="AC28" s="862"/>
      <c r="AD28" s="862"/>
      <c r="AE28" s="862"/>
      <c r="AF28" s="862"/>
      <c r="AG28" s="862"/>
      <c r="AH28" s="862"/>
      <c r="AI28" s="863"/>
      <c r="AJ28" s="236"/>
      <c r="AK28" s="237"/>
      <c r="AL28" s="238" t="str">
        <f>IF(基本事項!V21="","",基本事項!N21&amp;"（"&amp;基本事項!S21&amp;"）"&amp;基本事項!V21)</f>
        <v/>
      </c>
      <c r="AM28" s="238"/>
      <c r="AN28" s="238"/>
      <c r="AO28" s="238"/>
      <c r="AP28" s="238"/>
      <c r="AQ28" s="238"/>
      <c r="AR28" s="238"/>
      <c r="AS28" s="238"/>
      <c r="AT28" s="238"/>
      <c r="AU28" s="238"/>
      <c r="AV28" s="238"/>
      <c r="AW28" s="238"/>
      <c r="AX28" s="238"/>
      <c r="AY28" s="238"/>
      <c r="AZ28" s="238"/>
      <c r="BA28" s="238"/>
      <c r="BB28" s="238"/>
      <c r="BC28" s="884" t="s">
        <v>23</v>
      </c>
      <c r="BD28" s="884"/>
      <c r="BE28" s="884"/>
      <c r="BF28" s="884"/>
      <c r="BG28" s="884"/>
      <c r="BH28" s="884"/>
      <c r="BI28" s="884"/>
      <c r="BJ28" s="884"/>
      <c r="BK28" s="884"/>
      <c r="BL28" s="884"/>
      <c r="BM28" s="884"/>
      <c r="BN28" s="884"/>
      <c r="BO28" s="236"/>
      <c r="BP28" s="237"/>
      <c r="BQ28" s="238" t="str">
        <f>IF(基本事項!V22="","",基本事項!N22&amp;"（"&amp;基本事項!S22&amp;"）"&amp;基本事項!V22)</f>
        <v/>
      </c>
      <c r="BR28" s="238"/>
      <c r="BS28" s="238"/>
      <c r="BT28" s="238"/>
      <c r="BU28" s="238"/>
      <c r="BV28" s="238"/>
      <c r="BW28" s="238"/>
      <c r="BX28" s="238"/>
      <c r="BY28" s="238"/>
      <c r="BZ28" s="238"/>
      <c r="CA28" s="238"/>
      <c r="CB28" s="238"/>
      <c r="CC28" s="238"/>
      <c r="CD28" s="238"/>
      <c r="CE28" s="238"/>
      <c r="CF28" s="238"/>
      <c r="CG28" s="238"/>
      <c r="CH28" s="239"/>
      <c r="CI28" s="238"/>
      <c r="CJ28" s="238"/>
      <c r="CK28" s="241"/>
      <c r="CL28" s="241"/>
      <c r="CM28" s="254"/>
      <c r="CP28" s="17"/>
    </row>
    <row r="29" spans="1:94" ht="18" customHeight="1" thickTop="1" x14ac:dyDescent="0.4">
      <c r="A29" s="853"/>
      <c r="B29" s="562"/>
      <c r="C29" s="562"/>
      <c r="D29" s="864" t="s">
        <v>488</v>
      </c>
      <c r="E29" s="865"/>
      <c r="F29" s="865"/>
      <c r="G29" s="865"/>
      <c r="H29" s="865"/>
      <c r="I29" s="865"/>
      <c r="J29" s="865"/>
      <c r="K29" s="865"/>
      <c r="L29" s="865"/>
      <c r="M29" s="865"/>
      <c r="N29" s="865"/>
      <c r="O29" s="865"/>
      <c r="P29" s="865"/>
      <c r="Q29" s="865"/>
      <c r="R29" s="865"/>
      <c r="S29" s="865"/>
      <c r="T29" s="865"/>
      <c r="U29" s="865"/>
      <c r="V29" s="865"/>
      <c r="W29" s="866"/>
      <c r="X29" s="864" t="s">
        <v>183</v>
      </c>
      <c r="Y29" s="865"/>
      <c r="Z29" s="865"/>
      <c r="AA29" s="865"/>
      <c r="AB29" s="865"/>
      <c r="AC29" s="865"/>
      <c r="AD29" s="865"/>
      <c r="AE29" s="865"/>
      <c r="AF29" s="865"/>
      <c r="AG29" s="865"/>
      <c r="AH29" s="865"/>
      <c r="AI29" s="866"/>
      <c r="AJ29" s="881" t="str">
        <f>IF(AND(基本事項!A24="",基本事項!A26="○"),"児童発達支援管理責任者","管理者")</f>
        <v>管理者</v>
      </c>
      <c r="AK29" s="881"/>
      <c r="AL29" s="881"/>
      <c r="AM29" s="881"/>
      <c r="AN29" s="881"/>
      <c r="AO29" s="881"/>
      <c r="AP29" s="881"/>
      <c r="AQ29" s="881"/>
      <c r="AR29" s="881"/>
      <c r="AS29" s="881"/>
      <c r="AT29" s="881"/>
      <c r="AU29" s="881"/>
      <c r="AV29" s="881"/>
      <c r="AW29" s="881"/>
      <c r="AX29" s="881"/>
      <c r="AY29" s="881"/>
      <c r="AZ29" s="881"/>
      <c r="BA29" s="881"/>
      <c r="BB29" s="881"/>
      <c r="BC29" s="864" t="s">
        <v>56</v>
      </c>
      <c r="BD29" s="865"/>
      <c r="BE29" s="865"/>
      <c r="BF29" s="865"/>
      <c r="BG29" s="865"/>
      <c r="BH29" s="865"/>
      <c r="BI29" s="865"/>
      <c r="BJ29" s="865"/>
      <c r="BK29" s="865"/>
      <c r="BL29" s="865"/>
      <c r="BM29" s="865"/>
      <c r="BN29" s="866"/>
      <c r="BO29" s="746" t="str">
        <f>IF(基本事項!N41="","",基本事項!N41)</f>
        <v/>
      </c>
      <c r="BP29" s="746"/>
      <c r="BQ29" s="746"/>
      <c r="BR29" s="746"/>
      <c r="BS29" s="746"/>
      <c r="BT29" s="746"/>
      <c r="BU29" s="746"/>
      <c r="BV29" s="746"/>
      <c r="BW29" s="746"/>
      <c r="BX29" s="746"/>
      <c r="BY29" s="746"/>
      <c r="BZ29" s="746"/>
      <c r="CA29" s="746"/>
      <c r="CB29" s="746"/>
      <c r="CC29" s="746"/>
      <c r="CD29" s="746"/>
      <c r="CE29" s="746"/>
      <c r="CF29" s="746"/>
      <c r="CG29" s="746"/>
      <c r="CH29" s="746"/>
      <c r="CI29" s="746"/>
      <c r="CJ29" s="746"/>
      <c r="CK29" s="746"/>
      <c r="CL29" s="746"/>
      <c r="CM29" s="875"/>
      <c r="CP29" s="17"/>
    </row>
    <row r="30" spans="1:94" ht="18" customHeight="1" x14ac:dyDescent="0.4">
      <c r="A30" s="853"/>
      <c r="B30" s="562"/>
      <c r="C30" s="562"/>
      <c r="D30" s="540" t="s">
        <v>492</v>
      </c>
      <c r="E30" s="541"/>
      <c r="F30" s="541"/>
      <c r="G30" s="541"/>
      <c r="H30" s="541"/>
      <c r="I30" s="541"/>
      <c r="J30" s="541"/>
      <c r="K30" s="541"/>
      <c r="L30" s="541"/>
      <c r="M30" s="541"/>
      <c r="N30" s="541"/>
      <c r="O30" s="541"/>
      <c r="P30" s="541"/>
      <c r="Q30" s="541"/>
      <c r="R30" s="541"/>
      <c r="S30" s="541"/>
      <c r="T30" s="541"/>
      <c r="U30" s="541"/>
      <c r="V30" s="541"/>
      <c r="W30" s="542"/>
      <c r="X30" s="228"/>
      <c r="Y30" s="230" t="s">
        <v>61</v>
      </c>
      <c r="Z30" s="230"/>
      <c r="AA30" s="230"/>
      <c r="AB30" s="230"/>
      <c r="AC30" s="230"/>
      <c r="AD30" s="230"/>
      <c r="AE30" s="230"/>
      <c r="AF30" s="230"/>
      <c r="AG30" s="230"/>
      <c r="AH30" s="230"/>
      <c r="AI30" s="230"/>
      <c r="AJ30" s="231" t="str">
        <f>IF(基本事項!T43="","",基本事項!T43&amp;"－"&amp;基本事項!X43&amp;"）")</f>
        <v/>
      </c>
      <c r="AK30" s="231"/>
      <c r="AL30" s="231"/>
      <c r="AM30" s="231"/>
      <c r="AN30" s="231"/>
      <c r="AO30" s="231"/>
      <c r="AP30" s="231"/>
      <c r="AQ30" s="231"/>
      <c r="AR30" s="231"/>
      <c r="AS30" s="231"/>
      <c r="AT30" s="231"/>
      <c r="AU30" s="231"/>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2"/>
      <c r="CJ30" s="230"/>
      <c r="CK30" s="230"/>
      <c r="CL30" s="230"/>
      <c r="CM30" s="247"/>
      <c r="CP30" s="17"/>
    </row>
    <row r="31" spans="1:94" ht="18" customHeight="1" x14ac:dyDescent="0.4">
      <c r="A31" s="853"/>
      <c r="B31" s="562"/>
      <c r="C31" s="562"/>
      <c r="D31" s="577"/>
      <c r="E31" s="574"/>
      <c r="F31" s="574"/>
      <c r="G31" s="574"/>
      <c r="H31" s="574"/>
      <c r="I31" s="574"/>
      <c r="J31" s="574"/>
      <c r="K31" s="574"/>
      <c r="L31" s="574"/>
      <c r="M31" s="574"/>
      <c r="N31" s="574"/>
      <c r="O31" s="574"/>
      <c r="P31" s="574"/>
      <c r="Q31" s="574"/>
      <c r="R31" s="574"/>
      <c r="S31" s="574"/>
      <c r="T31" s="574"/>
      <c r="U31" s="574"/>
      <c r="V31" s="574"/>
      <c r="W31" s="575"/>
      <c r="X31" s="229"/>
      <c r="Y31" s="233" t="str">
        <f>IF(基本事項!V44="","",基本事項!N44&amp;基本事項!V44)</f>
        <v/>
      </c>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233"/>
      <c r="BY31" s="233"/>
      <c r="BZ31" s="233"/>
      <c r="CA31" s="233"/>
      <c r="CB31" s="233"/>
      <c r="CC31" s="233"/>
      <c r="CD31" s="233"/>
      <c r="CE31" s="233"/>
      <c r="CF31" s="233"/>
      <c r="CG31" s="233"/>
      <c r="CH31" s="233"/>
      <c r="CI31" s="234"/>
      <c r="CJ31" s="233"/>
      <c r="CK31" s="233"/>
      <c r="CL31" s="233"/>
      <c r="CM31" s="248"/>
      <c r="CP31" s="17"/>
    </row>
    <row r="32" spans="1:94" ht="36" customHeight="1" x14ac:dyDescent="0.4">
      <c r="A32" s="879" t="s">
        <v>493</v>
      </c>
      <c r="B32" s="880"/>
      <c r="C32" s="880"/>
      <c r="D32" s="880"/>
      <c r="E32" s="880"/>
      <c r="F32" s="880"/>
      <c r="G32" s="880"/>
      <c r="H32" s="880"/>
      <c r="I32" s="880"/>
      <c r="J32" s="880"/>
      <c r="K32" s="880"/>
      <c r="L32" s="880"/>
      <c r="M32" s="880"/>
      <c r="N32" s="880"/>
      <c r="O32" s="880"/>
      <c r="P32" s="880"/>
      <c r="Q32" s="880"/>
      <c r="R32" s="880"/>
      <c r="S32" s="880"/>
      <c r="T32" s="880"/>
      <c r="U32" s="880"/>
      <c r="V32" s="880"/>
      <c r="W32" s="880"/>
      <c r="X32" s="878" t="s">
        <v>494</v>
      </c>
      <c r="Y32" s="529"/>
      <c r="Z32" s="529"/>
      <c r="AA32" s="529"/>
      <c r="AB32" s="529"/>
      <c r="AC32" s="529"/>
      <c r="AD32" s="529" t="s">
        <v>495</v>
      </c>
      <c r="AE32" s="529"/>
      <c r="AF32" s="529"/>
      <c r="AG32" s="529"/>
      <c r="AH32" s="529"/>
      <c r="AI32" s="529"/>
      <c r="AJ32" s="529"/>
      <c r="AK32" s="529"/>
      <c r="AL32" s="529"/>
      <c r="AM32" s="529"/>
      <c r="AN32" s="529"/>
      <c r="AO32" s="529"/>
      <c r="AP32" s="529"/>
      <c r="AQ32" s="529"/>
      <c r="AR32" s="529"/>
      <c r="AS32" s="529" t="s">
        <v>496</v>
      </c>
      <c r="AT32" s="529"/>
      <c r="AU32" s="529"/>
      <c r="AV32" s="529"/>
      <c r="AW32" s="529"/>
      <c r="AX32" s="529"/>
      <c r="AY32" s="529"/>
      <c r="AZ32" s="529"/>
      <c r="BA32" s="529"/>
      <c r="BB32" s="529"/>
      <c r="BC32" s="529"/>
      <c r="BD32" s="529"/>
      <c r="BE32" s="529"/>
      <c r="BF32" s="529"/>
      <c r="BG32" s="529"/>
      <c r="BH32" s="529"/>
      <c r="BI32" s="529"/>
      <c r="BJ32" s="529"/>
      <c r="BK32" s="529" t="s">
        <v>500</v>
      </c>
      <c r="BL32" s="529"/>
      <c r="BM32" s="529"/>
      <c r="BN32" s="529"/>
      <c r="BO32" s="529"/>
      <c r="BP32" s="529"/>
      <c r="BQ32" s="529"/>
      <c r="BR32" s="529"/>
      <c r="BS32" s="529"/>
      <c r="BT32" s="529"/>
      <c r="BU32" s="529"/>
      <c r="BV32" s="529"/>
      <c r="BW32" s="529"/>
      <c r="BX32" s="529"/>
      <c r="BY32" s="529"/>
      <c r="BZ32" s="876" t="s">
        <v>498</v>
      </c>
      <c r="CA32" s="622"/>
      <c r="CB32" s="622"/>
      <c r="CC32" s="622"/>
      <c r="CD32" s="622"/>
      <c r="CE32" s="622"/>
      <c r="CF32" s="622"/>
      <c r="CG32" s="622"/>
      <c r="CH32" s="622"/>
      <c r="CI32" s="622"/>
      <c r="CJ32" s="622"/>
      <c r="CK32" s="622"/>
      <c r="CL32" s="622"/>
      <c r="CM32" s="625"/>
      <c r="CP32" s="17"/>
    </row>
    <row r="33" spans="1:102" ht="18" customHeight="1" x14ac:dyDescent="0.4">
      <c r="A33" s="877" t="s">
        <v>499</v>
      </c>
      <c r="B33" s="878"/>
      <c r="C33" s="878"/>
      <c r="D33" s="878"/>
      <c r="E33" s="878"/>
      <c r="F33" s="878"/>
      <c r="G33" s="529" t="s">
        <v>189</v>
      </c>
      <c r="H33" s="529"/>
      <c r="I33" s="529"/>
      <c r="J33" s="529"/>
      <c r="K33" s="529"/>
      <c r="L33" s="529"/>
      <c r="M33" s="529"/>
      <c r="N33" s="529"/>
      <c r="O33" s="529"/>
      <c r="P33" s="529"/>
      <c r="Q33" s="529"/>
      <c r="R33" s="529"/>
      <c r="S33" s="529"/>
      <c r="T33" s="529"/>
      <c r="U33" s="529"/>
      <c r="V33" s="529"/>
      <c r="W33" s="529"/>
      <c r="X33" s="566" t="str">
        <f>BK26</f>
        <v/>
      </c>
      <c r="Y33" s="566"/>
      <c r="Z33" s="566"/>
      <c r="AA33" s="566"/>
      <c r="AB33" s="566"/>
      <c r="AC33" s="566"/>
      <c r="AD33" s="858" t="str">
        <f>IF(基本事項!AP24="","",基本事項!AP24)</f>
        <v/>
      </c>
      <c r="AE33" s="858"/>
      <c r="AF33" s="858"/>
      <c r="AG33" s="858"/>
      <c r="AH33" s="858"/>
      <c r="AI33" s="858"/>
      <c r="AJ33" s="858"/>
      <c r="AK33" s="858"/>
      <c r="AL33" s="858"/>
      <c r="AM33" s="858"/>
      <c r="AN33" s="858"/>
      <c r="AO33" s="858"/>
      <c r="AP33" s="858"/>
      <c r="AQ33" s="858"/>
      <c r="AR33" s="858"/>
      <c r="AS33" s="606" t="s">
        <v>497</v>
      </c>
      <c r="AT33" s="606"/>
      <c r="AU33" s="606"/>
      <c r="AV33" s="606"/>
      <c r="AW33" s="606"/>
      <c r="AX33" s="606"/>
      <c r="AY33" s="606"/>
      <c r="AZ33" s="606"/>
      <c r="BA33" s="606"/>
      <c r="BB33" s="606"/>
      <c r="BC33" s="606"/>
      <c r="BD33" s="606"/>
      <c r="BE33" s="606"/>
      <c r="BF33" s="606"/>
      <c r="BG33" s="606"/>
      <c r="BH33" s="606"/>
      <c r="BI33" s="606"/>
      <c r="BJ33" s="606"/>
      <c r="BK33" s="859"/>
      <c r="BL33" s="859"/>
      <c r="BM33" s="859"/>
      <c r="BN33" s="859"/>
      <c r="BO33" s="859"/>
      <c r="BP33" s="859"/>
      <c r="BQ33" s="859"/>
      <c r="BR33" s="859"/>
      <c r="BS33" s="859"/>
      <c r="BT33" s="859"/>
      <c r="BU33" s="859"/>
      <c r="BV33" s="859"/>
      <c r="BW33" s="859"/>
      <c r="BX33" s="859"/>
      <c r="BY33" s="859"/>
      <c r="BZ33" s="576"/>
      <c r="CA33" s="576"/>
      <c r="CB33" s="576"/>
      <c r="CC33" s="576"/>
      <c r="CD33" s="576"/>
      <c r="CE33" s="576"/>
      <c r="CF33" s="576"/>
      <c r="CG33" s="576"/>
      <c r="CH33" s="576"/>
      <c r="CI33" s="576"/>
      <c r="CJ33" s="576"/>
      <c r="CK33" s="576"/>
      <c r="CL33" s="576"/>
      <c r="CM33" s="860"/>
      <c r="CP33" s="17"/>
    </row>
    <row r="34" spans="1:102" ht="18" customHeight="1" x14ac:dyDescent="0.4">
      <c r="A34" s="877"/>
      <c r="B34" s="878"/>
      <c r="C34" s="878"/>
      <c r="D34" s="878"/>
      <c r="E34" s="878"/>
      <c r="F34" s="878"/>
      <c r="G34" s="529" t="s">
        <v>188</v>
      </c>
      <c r="H34" s="529"/>
      <c r="I34" s="529"/>
      <c r="J34" s="529"/>
      <c r="K34" s="529"/>
      <c r="L34" s="529"/>
      <c r="M34" s="529"/>
      <c r="N34" s="529"/>
      <c r="O34" s="529"/>
      <c r="P34" s="529"/>
      <c r="Q34" s="529"/>
      <c r="R34" s="529"/>
      <c r="S34" s="529"/>
      <c r="T34" s="529"/>
      <c r="U34" s="529"/>
      <c r="V34" s="529"/>
      <c r="W34" s="529"/>
      <c r="X34" s="566" t="str">
        <f>BK27</f>
        <v/>
      </c>
      <c r="Y34" s="566"/>
      <c r="Z34" s="566"/>
      <c r="AA34" s="566"/>
      <c r="AB34" s="566"/>
      <c r="AC34" s="566"/>
      <c r="AD34" s="858" t="str">
        <f>IF(基本事項!AP26="","",基本事項!AP26)</f>
        <v/>
      </c>
      <c r="AE34" s="858"/>
      <c r="AF34" s="858"/>
      <c r="AG34" s="858"/>
      <c r="AH34" s="858"/>
      <c r="AI34" s="858"/>
      <c r="AJ34" s="858"/>
      <c r="AK34" s="858"/>
      <c r="AL34" s="858"/>
      <c r="AM34" s="858"/>
      <c r="AN34" s="858"/>
      <c r="AO34" s="858"/>
      <c r="AP34" s="858"/>
      <c r="AQ34" s="858"/>
      <c r="AR34" s="858"/>
      <c r="AS34" s="606" t="s">
        <v>497</v>
      </c>
      <c r="AT34" s="606"/>
      <c r="AU34" s="606"/>
      <c r="AV34" s="606"/>
      <c r="AW34" s="606"/>
      <c r="AX34" s="606"/>
      <c r="AY34" s="606"/>
      <c r="AZ34" s="606"/>
      <c r="BA34" s="606"/>
      <c r="BB34" s="606"/>
      <c r="BC34" s="606"/>
      <c r="BD34" s="606"/>
      <c r="BE34" s="606"/>
      <c r="BF34" s="606"/>
      <c r="BG34" s="606"/>
      <c r="BH34" s="606"/>
      <c r="BI34" s="606"/>
      <c r="BJ34" s="606"/>
      <c r="BK34" s="859"/>
      <c r="BL34" s="859"/>
      <c r="BM34" s="859"/>
      <c r="BN34" s="859"/>
      <c r="BO34" s="859"/>
      <c r="BP34" s="859"/>
      <c r="BQ34" s="859"/>
      <c r="BR34" s="859"/>
      <c r="BS34" s="859"/>
      <c r="BT34" s="859"/>
      <c r="BU34" s="859"/>
      <c r="BV34" s="859"/>
      <c r="BW34" s="859"/>
      <c r="BX34" s="859"/>
      <c r="BY34" s="859"/>
      <c r="BZ34" s="576"/>
      <c r="CA34" s="576"/>
      <c r="CB34" s="576"/>
      <c r="CC34" s="576"/>
      <c r="CD34" s="576"/>
      <c r="CE34" s="576"/>
      <c r="CF34" s="576"/>
      <c r="CG34" s="576"/>
      <c r="CH34" s="576"/>
      <c r="CI34" s="576"/>
      <c r="CJ34" s="576"/>
      <c r="CK34" s="576"/>
      <c r="CL34" s="576"/>
      <c r="CM34" s="860"/>
      <c r="CP34" s="17"/>
      <c r="CX34" s="219"/>
    </row>
    <row r="35" spans="1:102" ht="18" customHeight="1" x14ac:dyDescent="0.4">
      <c r="A35" s="853" t="s">
        <v>504</v>
      </c>
      <c r="B35" s="562"/>
      <c r="C35" s="562"/>
      <c r="D35" s="529" t="s">
        <v>501</v>
      </c>
      <c r="E35" s="529"/>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529"/>
      <c r="AU35" s="529"/>
      <c r="AV35" s="529" t="s">
        <v>501</v>
      </c>
      <c r="AW35" s="529"/>
      <c r="AX35" s="529"/>
      <c r="AY35" s="529"/>
      <c r="AZ35" s="529"/>
      <c r="BA35" s="529"/>
      <c r="BB35" s="529"/>
      <c r="BC35" s="529"/>
      <c r="BD35" s="529"/>
      <c r="BE35" s="529"/>
      <c r="BF35" s="529"/>
      <c r="BG35" s="529"/>
      <c r="BH35" s="529"/>
      <c r="BI35" s="529"/>
      <c r="BJ35" s="529"/>
      <c r="BK35" s="529"/>
      <c r="BL35" s="529"/>
      <c r="BM35" s="529"/>
      <c r="BN35" s="529"/>
      <c r="BO35" s="529"/>
      <c r="BP35" s="529"/>
      <c r="BQ35" s="529"/>
      <c r="BR35" s="529"/>
      <c r="BS35" s="529"/>
      <c r="BT35" s="529"/>
      <c r="BU35" s="529"/>
      <c r="BV35" s="529"/>
      <c r="BW35" s="529"/>
      <c r="BX35" s="529"/>
      <c r="BY35" s="529"/>
      <c r="BZ35" s="529"/>
      <c r="CA35" s="529"/>
      <c r="CB35" s="529"/>
      <c r="CC35" s="529"/>
      <c r="CD35" s="529"/>
      <c r="CE35" s="529"/>
      <c r="CF35" s="529"/>
      <c r="CG35" s="529"/>
      <c r="CH35" s="529"/>
      <c r="CI35" s="529"/>
      <c r="CJ35" s="529"/>
      <c r="CK35" s="529"/>
      <c r="CL35" s="529"/>
      <c r="CM35" s="849"/>
      <c r="CP35" s="17"/>
    </row>
    <row r="36" spans="1:102" ht="81" customHeight="1" x14ac:dyDescent="0.4">
      <c r="A36" s="853"/>
      <c r="B36" s="562"/>
      <c r="C36" s="562"/>
      <c r="D36" s="723"/>
      <c r="E36" s="723"/>
      <c r="F36" s="723"/>
      <c r="G36" s="723"/>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23"/>
      <c r="AY36" s="723"/>
      <c r="AZ36" s="723"/>
      <c r="BA36" s="723"/>
      <c r="BB36" s="723"/>
      <c r="BC36" s="723"/>
      <c r="BD36" s="723"/>
      <c r="BE36" s="723"/>
      <c r="BF36" s="723"/>
      <c r="BG36" s="723"/>
      <c r="BH36" s="723"/>
      <c r="BI36" s="723"/>
      <c r="BJ36" s="723"/>
      <c r="BK36" s="723"/>
      <c r="BL36" s="723"/>
      <c r="BM36" s="723"/>
      <c r="BN36" s="723"/>
      <c r="BO36" s="723"/>
      <c r="BP36" s="723"/>
      <c r="BQ36" s="723"/>
      <c r="BR36" s="723"/>
      <c r="BS36" s="723"/>
      <c r="BT36" s="723"/>
      <c r="BU36" s="723"/>
      <c r="BV36" s="723"/>
      <c r="BW36" s="723"/>
      <c r="BX36" s="723"/>
      <c r="BY36" s="723"/>
      <c r="BZ36" s="723"/>
      <c r="CA36" s="723"/>
      <c r="CB36" s="723"/>
      <c r="CC36" s="723"/>
      <c r="CD36" s="723"/>
      <c r="CE36" s="723"/>
      <c r="CF36" s="723"/>
      <c r="CG36" s="723"/>
      <c r="CH36" s="723"/>
      <c r="CI36" s="723"/>
      <c r="CJ36" s="723"/>
      <c r="CK36" s="723"/>
      <c r="CL36" s="723"/>
      <c r="CM36" s="854"/>
      <c r="CP36" s="17"/>
    </row>
    <row r="37" spans="1:102" ht="27" customHeight="1" thickBot="1" x14ac:dyDescent="0.45">
      <c r="A37" s="855" t="s">
        <v>502</v>
      </c>
      <c r="B37" s="856"/>
      <c r="C37" s="856"/>
      <c r="D37" s="856"/>
      <c r="E37" s="856"/>
      <c r="F37" s="856"/>
      <c r="G37" s="856"/>
      <c r="H37" s="856"/>
      <c r="I37" s="856"/>
      <c r="J37" s="856"/>
      <c r="K37" s="856"/>
      <c r="L37" s="856"/>
      <c r="M37" s="856"/>
      <c r="N37" s="856"/>
      <c r="O37" s="856"/>
      <c r="P37" s="856"/>
      <c r="Q37" s="857"/>
      <c r="R37" s="850" t="s">
        <v>503</v>
      </c>
      <c r="S37" s="851"/>
      <c r="T37" s="851"/>
      <c r="U37" s="851"/>
      <c r="V37" s="851"/>
      <c r="W37" s="851"/>
      <c r="X37" s="851"/>
      <c r="Y37" s="851"/>
      <c r="Z37" s="851"/>
      <c r="AA37" s="851"/>
      <c r="AB37" s="851"/>
      <c r="AC37" s="851"/>
      <c r="AD37" s="851"/>
      <c r="AE37" s="851"/>
      <c r="AF37" s="851"/>
      <c r="AG37" s="851"/>
      <c r="AH37" s="851"/>
      <c r="AI37" s="851"/>
      <c r="AJ37" s="851"/>
      <c r="AK37" s="851"/>
      <c r="AL37" s="851"/>
      <c r="AM37" s="851"/>
      <c r="AN37" s="851"/>
      <c r="AO37" s="851"/>
      <c r="AP37" s="851"/>
      <c r="AQ37" s="851"/>
      <c r="AR37" s="851"/>
      <c r="AS37" s="851"/>
      <c r="AT37" s="851"/>
      <c r="AU37" s="851"/>
      <c r="AV37" s="851"/>
      <c r="AW37" s="851"/>
      <c r="AX37" s="851"/>
      <c r="AY37" s="851"/>
      <c r="AZ37" s="851"/>
      <c r="BA37" s="851"/>
      <c r="BB37" s="851"/>
      <c r="BC37" s="851"/>
      <c r="BD37" s="851"/>
      <c r="BE37" s="851"/>
      <c r="BF37" s="851"/>
      <c r="BG37" s="851"/>
      <c r="BH37" s="851"/>
      <c r="BI37" s="851"/>
      <c r="BJ37" s="851"/>
      <c r="BK37" s="851"/>
      <c r="BL37" s="851"/>
      <c r="BM37" s="851"/>
      <c r="BN37" s="851"/>
      <c r="BO37" s="851"/>
      <c r="BP37" s="851"/>
      <c r="BQ37" s="851"/>
      <c r="BR37" s="851"/>
      <c r="BS37" s="851"/>
      <c r="BT37" s="851"/>
      <c r="BU37" s="851"/>
      <c r="BV37" s="851"/>
      <c r="BW37" s="851"/>
      <c r="BX37" s="851"/>
      <c r="BY37" s="851"/>
      <c r="BZ37" s="851"/>
      <c r="CA37" s="851"/>
      <c r="CB37" s="851"/>
      <c r="CC37" s="851"/>
      <c r="CD37" s="851"/>
      <c r="CE37" s="851"/>
      <c r="CF37" s="851"/>
      <c r="CG37" s="851"/>
      <c r="CH37" s="851"/>
      <c r="CI37" s="851"/>
      <c r="CJ37" s="851"/>
      <c r="CK37" s="851"/>
      <c r="CL37" s="851"/>
      <c r="CM37" s="852"/>
      <c r="CP37" s="225"/>
      <c r="CQ37" s="226"/>
      <c r="CR37" s="227"/>
      <c r="CS37" s="226"/>
    </row>
  </sheetData>
  <mergeCells count="72">
    <mergeCell ref="A1:CM1"/>
    <mergeCell ref="BO3:BS3"/>
    <mergeCell ref="BT3:BV3"/>
    <mergeCell ref="BW3:BY3"/>
    <mergeCell ref="BZ3:CB3"/>
    <mergeCell ref="CC3:CE3"/>
    <mergeCell ref="CF3:CH3"/>
    <mergeCell ref="CI3:CK3"/>
    <mergeCell ref="AO9:BB9"/>
    <mergeCell ref="AO8:BB8"/>
    <mergeCell ref="AO7:BB7"/>
    <mergeCell ref="X17:AI17"/>
    <mergeCell ref="BB17:BM17"/>
    <mergeCell ref="BB18:BQ18"/>
    <mergeCell ref="X19:AI19"/>
    <mergeCell ref="BN19:CM19"/>
    <mergeCell ref="BR18:CM18"/>
    <mergeCell ref="A13:C21"/>
    <mergeCell ref="D17:W17"/>
    <mergeCell ref="D15:W16"/>
    <mergeCell ref="D13:W14"/>
    <mergeCell ref="BB19:BM19"/>
    <mergeCell ref="D20:W21"/>
    <mergeCell ref="D18:W18"/>
    <mergeCell ref="D19:W19"/>
    <mergeCell ref="X18:BA18"/>
    <mergeCell ref="BO26:CM26"/>
    <mergeCell ref="BO27:CM27"/>
    <mergeCell ref="D26:W27"/>
    <mergeCell ref="X26:AS26"/>
    <mergeCell ref="X27:AS27"/>
    <mergeCell ref="AT26:BJ27"/>
    <mergeCell ref="BK26:BN26"/>
    <mergeCell ref="BK27:BN27"/>
    <mergeCell ref="BO29:CM29"/>
    <mergeCell ref="BZ32:CM32"/>
    <mergeCell ref="A33:F34"/>
    <mergeCell ref="G34:W34"/>
    <mergeCell ref="G33:W33"/>
    <mergeCell ref="X32:AC32"/>
    <mergeCell ref="AS33:BJ33"/>
    <mergeCell ref="AS32:BJ32"/>
    <mergeCell ref="A32:W32"/>
    <mergeCell ref="X33:AC33"/>
    <mergeCell ref="D30:W31"/>
    <mergeCell ref="D29:W29"/>
    <mergeCell ref="AJ29:BB29"/>
    <mergeCell ref="A22:C31"/>
    <mergeCell ref="BC28:BN28"/>
    <mergeCell ref="D28:W28"/>
    <mergeCell ref="X28:AI28"/>
    <mergeCell ref="X29:AI29"/>
    <mergeCell ref="BC29:BN29"/>
    <mergeCell ref="D24:W25"/>
    <mergeCell ref="D22:W23"/>
    <mergeCell ref="BZ33:CM33"/>
    <mergeCell ref="AD34:AR34"/>
    <mergeCell ref="AS34:BJ34"/>
    <mergeCell ref="BK34:BY34"/>
    <mergeCell ref="BZ34:CM34"/>
    <mergeCell ref="X34:AC34"/>
    <mergeCell ref="AD32:AR32"/>
    <mergeCell ref="BK32:BY32"/>
    <mergeCell ref="AD33:AR33"/>
    <mergeCell ref="BK33:BY33"/>
    <mergeCell ref="D35:AU35"/>
    <mergeCell ref="AV35:CM35"/>
    <mergeCell ref="R37:CM37"/>
    <mergeCell ref="A35:C36"/>
    <mergeCell ref="D36:AU36"/>
    <mergeCell ref="AV36:CM36"/>
    <mergeCell ref="A37:Q37"/>
  </mergeCells>
  <phoneticPr fontI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89FAB-1862-45CD-9FFE-275A21127E96}">
  <sheetPr>
    <tabColor rgb="FFFFC000"/>
  </sheetPr>
  <dimension ref="A1:FG30"/>
  <sheetViews>
    <sheetView view="pageBreakPreview" zoomScaleNormal="100" zoomScaleSheetLayoutView="100" workbookViewId="0">
      <selection activeCell="A15" sqref="A15"/>
    </sheetView>
  </sheetViews>
  <sheetFormatPr defaultColWidth="0.875" defaultRowHeight="18" customHeight="1" x14ac:dyDescent="0.4"/>
  <cols>
    <col min="1" max="150" width="0.875" style="17"/>
    <col min="151" max="151" width="15.5" style="46" bestFit="1" customWidth="1"/>
    <col min="152" max="156" width="4.625" style="46" customWidth="1"/>
    <col min="157" max="159" width="4.625" style="17" customWidth="1"/>
    <col min="160" max="16384" width="0.875" style="17"/>
  </cols>
  <sheetData>
    <row r="1" spans="1:163" ht="18" customHeight="1" x14ac:dyDescent="0.4">
      <c r="A1" s="218" t="s">
        <v>505</v>
      </c>
      <c r="B1" s="218"/>
      <c r="C1" s="218"/>
      <c r="D1" s="218"/>
      <c r="E1" s="218"/>
      <c r="F1" s="218"/>
      <c r="G1" s="218"/>
      <c r="H1" s="218"/>
      <c r="I1" s="218"/>
      <c r="J1" s="218"/>
      <c r="K1" s="218"/>
      <c r="L1" s="218"/>
      <c r="M1" s="218"/>
      <c r="N1" s="218"/>
      <c r="O1" s="218"/>
    </row>
    <row r="2" spans="1:163" ht="18" customHeight="1" x14ac:dyDescent="0.4">
      <c r="A2" s="911" t="s">
        <v>506</v>
      </c>
      <c r="B2" s="911"/>
      <c r="C2" s="911"/>
      <c r="D2" s="911"/>
      <c r="E2" s="911"/>
      <c r="F2" s="911"/>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1"/>
      <c r="AO2" s="911"/>
      <c r="AP2" s="911"/>
      <c r="AQ2" s="911"/>
      <c r="AR2" s="911"/>
      <c r="AS2" s="911"/>
      <c r="AT2" s="911"/>
      <c r="AU2" s="911"/>
      <c r="AV2" s="911"/>
      <c r="AW2" s="911"/>
      <c r="AX2" s="911"/>
      <c r="AY2" s="911"/>
      <c r="AZ2" s="911"/>
      <c r="BA2" s="911"/>
      <c r="BB2" s="911"/>
      <c r="BC2" s="911"/>
      <c r="BD2" s="911"/>
      <c r="BE2" s="911"/>
      <c r="BF2" s="911"/>
      <c r="BG2" s="911"/>
      <c r="BH2" s="911"/>
      <c r="BI2" s="911"/>
      <c r="BJ2" s="911"/>
      <c r="BK2" s="911"/>
      <c r="BL2" s="911"/>
      <c r="BM2" s="911"/>
      <c r="BN2" s="911"/>
      <c r="BO2" s="911"/>
      <c r="BP2" s="911"/>
      <c r="BQ2" s="911"/>
      <c r="BR2" s="911"/>
      <c r="BS2" s="911"/>
      <c r="BT2" s="911"/>
      <c r="BU2" s="911"/>
      <c r="BV2" s="911"/>
      <c r="BW2" s="911"/>
      <c r="BX2" s="911"/>
      <c r="BY2" s="911"/>
      <c r="BZ2" s="911"/>
      <c r="CA2" s="911"/>
      <c r="CB2" s="911"/>
      <c r="CC2" s="911"/>
      <c r="CD2" s="911"/>
      <c r="CE2" s="911"/>
      <c r="CF2" s="911"/>
      <c r="CG2" s="911"/>
      <c r="CH2" s="911"/>
      <c r="CI2" s="911"/>
      <c r="CJ2" s="911"/>
      <c r="CK2" s="911"/>
      <c r="CL2" s="911"/>
      <c r="CM2" s="911"/>
      <c r="CN2" s="911"/>
      <c r="CO2" s="911"/>
      <c r="CP2" s="911"/>
      <c r="CQ2" s="911"/>
      <c r="CR2" s="911"/>
      <c r="CS2" s="911"/>
      <c r="CT2" s="911"/>
      <c r="CU2" s="911"/>
      <c r="CV2" s="911"/>
      <c r="CW2" s="911"/>
      <c r="CX2" s="911"/>
      <c r="CY2" s="911"/>
      <c r="CZ2" s="911"/>
      <c r="DA2" s="911"/>
      <c r="DB2" s="911"/>
      <c r="DC2" s="911"/>
      <c r="DD2" s="911"/>
      <c r="DE2" s="911"/>
      <c r="DF2" s="911"/>
      <c r="DG2" s="911"/>
      <c r="DH2" s="911"/>
      <c r="DI2" s="911"/>
      <c r="DJ2" s="911"/>
      <c r="DK2" s="911"/>
      <c r="DL2" s="911"/>
      <c r="DM2" s="911"/>
      <c r="DN2" s="911"/>
      <c r="DO2" s="911"/>
      <c r="DP2" s="911"/>
      <c r="DQ2" s="911"/>
      <c r="DR2" s="911"/>
      <c r="DS2" s="911"/>
      <c r="DT2" s="911"/>
      <c r="DU2" s="911"/>
      <c r="DV2" s="911"/>
      <c r="DW2" s="911"/>
      <c r="DX2" s="911"/>
      <c r="DY2" s="911"/>
      <c r="DZ2" s="911"/>
      <c r="EA2" s="911"/>
      <c r="EB2" s="911"/>
      <c r="EC2" s="911"/>
      <c r="ED2" s="911"/>
      <c r="EE2" s="911"/>
      <c r="EF2" s="911"/>
      <c r="EG2" s="911"/>
    </row>
    <row r="3" spans="1:163" ht="6" customHeight="1" x14ac:dyDescent="0.4"/>
    <row r="4" spans="1:163" s="32" customFormat="1" ht="12" customHeight="1" x14ac:dyDescent="0.4">
      <c r="A4" s="622" t="s">
        <v>507</v>
      </c>
      <c r="B4" s="622"/>
      <c r="C4" s="622"/>
      <c r="D4" s="622"/>
      <c r="E4" s="622"/>
      <c r="F4" s="622"/>
      <c r="G4" s="622"/>
      <c r="H4" s="622"/>
      <c r="I4" s="622"/>
      <c r="J4" s="622"/>
      <c r="K4" s="622"/>
      <c r="L4" s="622"/>
      <c r="M4" s="622"/>
      <c r="N4" s="622"/>
      <c r="O4" s="622"/>
      <c r="P4" s="622" t="s">
        <v>509</v>
      </c>
      <c r="Q4" s="622"/>
      <c r="R4" s="622"/>
      <c r="S4" s="622"/>
      <c r="T4" s="622"/>
      <c r="U4" s="622"/>
      <c r="V4" s="622"/>
      <c r="W4" s="622" t="s">
        <v>510</v>
      </c>
      <c r="X4" s="622"/>
      <c r="Y4" s="622"/>
      <c r="Z4" s="622"/>
      <c r="AA4" s="622"/>
      <c r="AB4" s="622"/>
      <c r="AC4" s="622"/>
      <c r="AD4" s="622"/>
      <c r="AE4" s="622"/>
      <c r="AF4" s="622" t="s">
        <v>511</v>
      </c>
      <c r="AG4" s="622"/>
      <c r="AH4" s="622"/>
      <c r="AI4" s="622"/>
      <c r="AJ4" s="622"/>
      <c r="AK4" s="622"/>
      <c r="AL4" s="622"/>
      <c r="AM4" s="622"/>
      <c r="AN4" s="622"/>
      <c r="AO4" s="622"/>
      <c r="AP4" s="622"/>
      <c r="AQ4" s="622" t="s">
        <v>512</v>
      </c>
      <c r="AR4" s="622"/>
      <c r="AS4" s="622"/>
      <c r="AT4" s="622"/>
      <c r="AU4" s="622"/>
      <c r="AV4" s="622"/>
      <c r="AW4" s="622"/>
      <c r="AX4" s="622"/>
      <c r="AY4" s="622"/>
      <c r="AZ4" s="622"/>
      <c r="BA4" s="622"/>
      <c r="BB4" s="622"/>
      <c r="BC4" s="622"/>
      <c r="BD4" s="919" t="s">
        <v>514</v>
      </c>
      <c r="BE4" s="920"/>
      <c r="BF4" s="920"/>
      <c r="BG4" s="920"/>
      <c r="BH4" s="920"/>
      <c r="BI4" s="920"/>
      <c r="BJ4" s="920"/>
      <c r="BK4" s="920"/>
      <c r="BL4" s="920"/>
      <c r="BM4" s="920"/>
      <c r="BN4" s="920"/>
      <c r="BO4" s="920"/>
      <c r="BP4" s="920"/>
      <c r="BQ4" s="920"/>
      <c r="BR4" s="920"/>
      <c r="BS4" s="920"/>
      <c r="BT4" s="920"/>
      <c r="BU4" s="920"/>
      <c r="BV4" s="920"/>
      <c r="BW4" s="920"/>
      <c r="BX4" s="920"/>
      <c r="BY4" s="920"/>
      <c r="BZ4" s="920"/>
      <c r="CA4" s="920"/>
      <c r="CB4" s="920"/>
      <c r="CC4" s="920"/>
      <c r="CD4" s="920"/>
      <c r="CE4" s="920"/>
      <c r="CF4" s="920"/>
      <c r="CG4" s="920"/>
      <c r="CH4" s="920"/>
      <c r="CI4" s="920"/>
      <c r="CJ4" s="920"/>
      <c r="CK4" s="920"/>
      <c r="CL4" s="920"/>
      <c r="CM4" s="920"/>
      <c r="CN4" s="920"/>
      <c r="CO4" s="920"/>
      <c r="CP4" s="920"/>
      <c r="CQ4" s="920"/>
      <c r="CR4" s="920"/>
      <c r="CS4" s="920"/>
      <c r="CT4" s="920"/>
      <c r="CU4" s="920"/>
      <c r="CV4" s="920"/>
      <c r="CW4" s="920"/>
      <c r="CX4" s="920"/>
      <c r="CY4" s="920"/>
      <c r="CZ4" s="920"/>
      <c r="DA4" s="920"/>
      <c r="DB4" s="920"/>
      <c r="DC4" s="920"/>
      <c r="DD4" s="920"/>
      <c r="DE4" s="920"/>
      <c r="DF4" s="920"/>
      <c r="DG4" s="920"/>
      <c r="DH4" s="920"/>
      <c r="DI4" s="920"/>
      <c r="DJ4" s="920"/>
      <c r="DK4" s="920"/>
      <c r="DL4" s="920"/>
      <c r="DM4" s="920"/>
      <c r="DN4" s="920"/>
      <c r="DO4" s="920"/>
      <c r="DP4" s="920"/>
      <c r="DQ4" s="920"/>
      <c r="DR4" s="920"/>
      <c r="DS4" s="920"/>
      <c r="DT4" s="920"/>
      <c r="DU4" s="920"/>
      <c r="DV4" s="920"/>
      <c r="DW4" s="920"/>
      <c r="DX4" s="920"/>
      <c r="DY4" s="920"/>
      <c r="DZ4" s="920"/>
      <c r="EA4" s="920"/>
      <c r="EB4" s="920"/>
      <c r="EC4" s="920"/>
      <c r="ED4" s="920"/>
      <c r="EE4" s="920"/>
      <c r="EF4" s="920"/>
      <c r="EG4" s="920"/>
      <c r="EH4" s="920"/>
      <c r="EI4" s="920"/>
      <c r="EJ4" s="920"/>
      <c r="EK4" s="920"/>
      <c r="EL4" s="923"/>
      <c r="EY4" s="94"/>
      <c r="EZ4" s="94"/>
      <c r="FA4" s="94"/>
      <c r="FB4" s="94"/>
      <c r="FC4" s="94"/>
      <c r="FD4" s="94"/>
    </row>
    <row r="5" spans="1:163" s="32" customFormat="1" ht="12" customHeight="1" thickBot="1" x14ac:dyDescent="0.45">
      <c r="A5" s="912"/>
      <c r="B5" s="912"/>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c r="AR5" s="912"/>
      <c r="AS5" s="912"/>
      <c r="AT5" s="912"/>
      <c r="AU5" s="912"/>
      <c r="AV5" s="912"/>
      <c r="AW5" s="912"/>
      <c r="AX5" s="912"/>
      <c r="AY5" s="912"/>
      <c r="AZ5" s="912"/>
      <c r="BA5" s="912"/>
      <c r="BB5" s="912"/>
      <c r="BC5" s="912"/>
      <c r="BD5" s="921"/>
      <c r="BE5" s="922"/>
      <c r="BF5" s="922"/>
      <c r="BG5" s="922"/>
      <c r="BH5" s="922"/>
      <c r="BI5" s="922"/>
      <c r="BJ5" s="922"/>
      <c r="BK5" s="922"/>
      <c r="BL5" s="922"/>
      <c r="BM5" s="922"/>
      <c r="BN5" s="922"/>
      <c r="BO5" s="922"/>
      <c r="BP5" s="922"/>
      <c r="BQ5" s="922"/>
      <c r="BR5" s="922"/>
      <c r="BS5" s="922"/>
      <c r="BT5" s="922"/>
      <c r="BU5" s="922"/>
      <c r="BV5" s="922"/>
      <c r="BW5" s="922"/>
      <c r="BX5" s="922"/>
      <c r="BY5" s="922"/>
      <c r="BZ5" s="922"/>
      <c r="CA5" s="922"/>
      <c r="CB5" s="922"/>
      <c r="CC5" s="922"/>
      <c r="CD5" s="922"/>
      <c r="CE5" s="922"/>
      <c r="CF5" s="922"/>
      <c r="CG5" s="922"/>
      <c r="CH5" s="922"/>
      <c r="CI5" s="922"/>
      <c r="CJ5" s="922"/>
      <c r="CK5" s="922"/>
      <c r="CL5" s="922"/>
      <c r="CM5" s="922"/>
      <c r="CN5" s="922"/>
      <c r="CO5" s="922"/>
      <c r="CP5" s="922"/>
      <c r="CQ5" s="922"/>
      <c r="CR5" s="922"/>
      <c r="CS5" s="922"/>
      <c r="CT5" s="922"/>
      <c r="CU5" s="922"/>
      <c r="CV5" s="922"/>
      <c r="CW5" s="922"/>
      <c r="CX5" s="922"/>
      <c r="CY5" s="922"/>
      <c r="CZ5" s="922"/>
      <c r="DA5" s="922"/>
      <c r="DB5" s="922"/>
      <c r="DC5" s="922"/>
      <c r="DD5" s="922"/>
      <c r="DE5" s="922"/>
      <c r="DF5" s="922"/>
      <c r="DG5" s="922"/>
      <c r="DH5" s="922"/>
      <c r="DI5" s="922"/>
      <c r="DJ5" s="922"/>
      <c r="DK5" s="922"/>
      <c r="DL5" s="922"/>
      <c r="DM5" s="922"/>
      <c r="DN5" s="922"/>
      <c r="DO5" s="922"/>
      <c r="DP5" s="922"/>
      <c r="DQ5" s="922"/>
      <c r="DR5" s="922"/>
      <c r="DS5" s="922"/>
      <c r="DT5" s="922"/>
      <c r="DU5" s="922"/>
      <c r="DV5" s="922"/>
      <c r="DW5" s="922"/>
      <c r="DX5" s="912" t="s">
        <v>527</v>
      </c>
      <c r="DY5" s="912"/>
      <c r="DZ5" s="912"/>
      <c r="EA5" s="912"/>
      <c r="EB5" s="912"/>
      <c r="EC5" s="912"/>
      <c r="ED5" s="912"/>
      <c r="EE5" s="912"/>
      <c r="EF5" s="912"/>
      <c r="EG5" s="912"/>
      <c r="EH5" s="912"/>
      <c r="EI5" s="912"/>
      <c r="EJ5" s="912"/>
      <c r="EK5" s="912"/>
      <c r="EL5" s="912"/>
      <c r="EY5" s="94"/>
      <c r="EZ5" s="94"/>
      <c r="FA5" s="94"/>
      <c r="FB5" s="94"/>
      <c r="FC5" s="94"/>
      <c r="FD5" s="94"/>
    </row>
    <row r="6" spans="1:163" s="32" customFormat="1" ht="18" customHeight="1" thickTop="1" x14ac:dyDescent="0.4">
      <c r="A6" s="716" t="s">
        <v>540</v>
      </c>
      <c r="B6" s="716"/>
      <c r="C6" s="716"/>
      <c r="D6" s="716"/>
      <c r="E6" s="716"/>
      <c r="F6" s="716"/>
      <c r="G6" s="716"/>
      <c r="H6" s="716"/>
      <c r="I6" s="716"/>
      <c r="J6" s="716"/>
      <c r="K6" s="716"/>
      <c r="L6" s="716"/>
      <c r="M6" s="716"/>
      <c r="N6" s="716"/>
      <c r="O6" s="716"/>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3"/>
      <c r="AY6" s="913"/>
      <c r="AZ6" s="913"/>
      <c r="BA6" s="913"/>
      <c r="BB6" s="913"/>
      <c r="BC6" s="913"/>
      <c r="BD6" s="915" t="s">
        <v>513</v>
      </c>
      <c r="BE6" s="915"/>
      <c r="BF6" s="915"/>
      <c r="BG6" s="915"/>
      <c r="BH6" s="915"/>
      <c r="BI6" s="915"/>
      <c r="BJ6" s="915"/>
      <c r="BK6" s="915"/>
      <c r="BL6" s="915"/>
      <c r="BM6" s="915"/>
      <c r="BN6" s="915"/>
      <c r="BO6" s="915"/>
      <c r="BP6" s="915"/>
      <c r="BQ6" s="915"/>
      <c r="BR6" s="915"/>
      <c r="BS6" s="915"/>
      <c r="BT6" s="915"/>
      <c r="BU6" s="915"/>
      <c r="BV6" s="915"/>
      <c r="BW6" s="915"/>
      <c r="BX6" s="915"/>
      <c r="BY6" s="915"/>
      <c r="BZ6" s="916"/>
      <c r="CA6" s="648">
        <v>1</v>
      </c>
      <c r="CB6" s="649"/>
      <c r="CC6" s="649"/>
      <c r="CD6" s="260" t="s">
        <v>518</v>
      </c>
      <c r="CE6" s="260"/>
      <c r="CF6" s="260"/>
      <c r="CG6" s="260"/>
      <c r="CH6" s="260"/>
      <c r="CI6" s="260"/>
      <c r="CJ6" s="260"/>
      <c r="CK6" s="649">
        <v>2</v>
      </c>
      <c r="CL6" s="649"/>
      <c r="CM6" s="649"/>
      <c r="CN6" s="260" t="s">
        <v>519</v>
      </c>
      <c r="CO6" s="260"/>
      <c r="CP6" s="260"/>
      <c r="CQ6" s="260"/>
      <c r="CR6" s="260"/>
      <c r="CS6" s="260"/>
      <c r="CT6" s="260"/>
      <c r="CU6" s="649">
        <v>3</v>
      </c>
      <c r="CV6" s="649"/>
      <c r="CW6" s="649"/>
      <c r="CX6" s="260" t="s">
        <v>520</v>
      </c>
      <c r="CY6" s="260"/>
      <c r="CZ6" s="260"/>
      <c r="DA6" s="260"/>
      <c r="DB6" s="260"/>
      <c r="DC6" s="260"/>
      <c r="DD6" s="260"/>
      <c r="DE6" s="649">
        <v>4</v>
      </c>
      <c r="DF6" s="649"/>
      <c r="DG6" s="649"/>
      <c r="DH6" s="260" t="s">
        <v>521</v>
      </c>
      <c r="DI6" s="260"/>
      <c r="DJ6" s="260"/>
      <c r="DK6" s="260"/>
      <c r="DL6" s="260"/>
      <c r="DM6" s="260"/>
      <c r="DN6" s="260"/>
      <c r="DO6" s="649">
        <v>5</v>
      </c>
      <c r="DP6" s="649"/>
      <c r="DQ6" s="649"/>
      <c r="DR6" s="260" t="s">
        <v>522</v>
      </c>
      <c r="DS6" s="260"/>
      <c r="DT6" s="260"/>
      <c r="DU6" s="260"/>
      <c r="DV6" s="260"/>
      <c r="DW6" s="261"/>
      <c r="DX6" s="716"/>
      <c r="DY6" s="716"/>
      <c r="DZ6" s="716"/>
      <c r="EA6" s="716"/>
      <c r="EB6" s="716"/>
      <c r="EC6" s="716"/>
      <c r="ED6" s="716"/>
      <c r="EE6" s="716"/>
      <c r="EF6" s="716"/>
      <c r="EG6" s="716"/>
      <c r="EH6" s="716"/>
      <c r="EI6" s="716"/>
      <c r="EJ6" s="716"/>
      <c r="EK6" s="716"/>
      <c r="EL6" s="716"/>
      <c r="FB6" s="94"/>
      <c r="FC6" s="94"/>
      <c r="FD6" s="94"/>
      <c r="FE6" s="94"/>
      <c r="FF6" s="94"/>
      <c r="FG6" s="94"/>
    </row>
    <row r="7" spans="1:163" s="32" customFormat="1" ht="18" customHeight="1" x14ac:dyDescent="0.4">
      <c r="A7" s="622"/>
      <c r="B7" s="622"/>
      <c r="C7" s="622"/>
      <c r="D7" s="622"/>
      <c r="E7" s="622"/>
      <c r="F7" s="622"/>
      <c r="G7" s="622"/>
      <c r="H7" s="622"/>
      <c r="I7" s="622"/>
      <c r="J7" s="622"/>
      <c r="K7" s="622"/>
      <c r="L7" s="622"/>
      <c r="M7" s="622"/>
      <c r="N7" s="622"/>
      <c r="O7" s="622"/>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4"/>
      <c r="AY7" s="914"/>
      <c r="AZ7" s="914"/>
      <c r="BA7" s="914"/>
      <c r="BB7" s="914"/>
      <c r="BC7" s="914"/>
      <c r="BD7" s="917"/>
      <c r="BE7" s="917"/>
      <c r="BF7" s="917"/>
      <c r="BG7" s="917"/>
      <c r="BH7" s="917"/>
      <c r="BI7" s="917"/>
      <c r="BJ7" s="917"/>
      <c r="BK7" s="917"/>
      <c r="BL7" s="917"/>
      <c r="BM7" s="917"/>
      <c r="BN7" s="917"/>
      <c r="BO7" s="917"/>
      <c r="BP7" s="917"/>
      <c r="BQ7" s="917"/>
      <c r="BR7" s="917"/>
      <c r="BS7" s="917"/>
      <c r="BT7" s="917"/>
      <c r="BU7" s="917"/>
      <c r="BV7" s="917"/>
      <c r="BW7" s="917"/>
      <c r="BX7" s="917"/>
      <c r="BY7" s="917"/>
      <c r="BZ7" s="918"/>
      <c r="CA7" s="651">
        <v>6</v>
      </c>
      <c r="CB7" s="652"/>
      <c r="CC7" s="652"/>
      <c r="CD7" s="255" t="s">
        <v>523</v>
      </c>
      <c r="CE7" s="255"/>
      <c r="CF7" s="255"/>
      <c r="CG7" s="255"/>
      <c r="CH7" s="255"/>
      <c r="CI7" s="255"/>
      <c r="CJ7" s="255"/>
      <c r="CK7" s="652">
        <v>7</v>
      </c>
      <c r="CL7" s="652"/>
      <c r="CM7" s="652"/>
      <c r="CN7" s="255" t="s">
        <v>524</v>
      </c>
      <c r="CO7" s="255"/>
      <c r="CP7" s="255"/>
      <c r="CQ7" s="255"/>
      <c r="CR7" s="255"/>
      <c r="CS7" s="255"/>
      <c r="CT7" s="255"/>
      <c r="CU7" s="652" t="s">
        <v>526</v>
      </c>
      <c r="CV7" s="652"/>
      <c r="CW7" s="652"/>
      <c r="CX7" s="255" t="s">
        <v>525</v>
      </c>
      <c r="CY7" s="255"/>
      <c r="CZ7" s="255"/>
      <c r="DA7" s="255"/>
      <c r="DB7" s="255"/>
      <c r="DC7" s="255"/>
      <c r="DD7" s="255"/>
      <c r="DE7" s="217"/>
      <c r="DF7" s="217"/>
      <c r="DG7" s="217"/>
      <c r="DH7" s="255"/>
      <c r="DI7" s="255"/>
      <c r="DJ7" s="255"/>
      <c r="DK7" s="255"/>
      <c r="DL7" s="255"/>
      <c r="DM7" s="255"/>
      <c r="DN7" s="255"/>
      <c r="DO7" s="217"/>
      <c r="DP7" s="217"/>
      <c r="DQ7" s="217"/>
      <c r="DR7" s="255"/>
      <c r="DS7" s="255"/>
      <c r="DT7" s="255"/>
      <c r="DU7" s="255"/>
      <c r="DV7" s="255"/>
      <c r="DW7" s="256"/>
      <c r="DX7" s="622"/>
      <c r="DY7" s="622"/>
      <c r="DZ7" s="622"/>
      <c r="EA7" s="622"/>
      <c r="EB7" s="622"/>
      <c r="EC7" s="622"/>
      <c r="ED7" s="622"/>
      <c r="EE7" s="622"/>
      <c r="EF7" s="622"/>
      <c r="EG7" s="622"/>
      <c r="EH7" s="622"/>
      <c r="EI7" s="622"/>
      <c r="EJ7" s="622"/>
      <c r="EK7" s="622"/>
      <c r="EL7" s="622"/>
      <c r="FB7" s="94"/>
      <c r="FC7" s="94"/>
      <c r="FD7" s="94"/>
      <c r="FE7" s="94"/>
      <c r="FF7" s="94"/>
      <c r="FG7" s="94"/>
    </row>
    <row r="8" spans="1:163" s="32" customFormat="1" ht="18" customHeight="1" x14ac:dyDescent="0.4">
      <c r="A8" s="622"/>
      <c r="B8" s="622"/>
      <c r="C8" s="622"/>
      <c r="D8" s="622"/>
      <c r="E8" s="622"/>
      <c r="F8" s="622"/>
      <c r="G8" s="622"/>
      <c r="H8" s="622"/>
      <c r="I8" s="622"/>
      <c r="J8" s="622"/>
      <c r="K8" s="622"/>
      <c r="L8" s="622"/>
      <c r="M8" s="622"/>
      <c r="N8" s="622"/>
      <c r="O8" s="622"/>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4"/>
      <c r="AY8" s="914"/>
      <c r="AZ8" s="914"/>
      <c r="BA8" s="914"/>
      <c r="BB8" s="914"/>
      <c r="BC8" s="914"/>
      <c r="BD8" s="908" t="s">
        <v>515</v>
      </c>
      <c r="BE8" s="908"/>
      <c r="BF8" s="908"/>
      <c r="BG8" s="908"/>
      <c r="BH8" s="908"/>
      <c r="BI8" s="908"/>
      <c r="BJ8" s="908"/>
      <c r="BK8" s="908"/>
      <c r="BL8" s="908"/>
      <c r="BM8" s="908"/>
      <c r="BN8" s="908"/>
      <c r="BO8" s="908"/>
      <c r="BP8" s="908"/>
      <c r="BQ8" s="908"/>
      <c r="BR8" s="908"/>
      <c r="BS8" s="908"/>
      <c r="BT8" s="908"/>
      <c r="BU8" s="908"/>
      <c r="BV8" s="908"/>
      <c r="BW8" s="908"/>
      <c r="BX8" s="908"/>
      <c r="BY8" s="908"/>
      <c r="BZ8" s="909"/>
      <c r="CA8" s="257"/>
      <c r="CB8" s="258"/>
      <c r="CC8" s="910">
        <v>1</v>
      </c>
      <c r="CD8" s="910"/>
      <c r="CE8" s="910"/>
      <c r="CF8" s="258" t="s">
        <v>399</v>
      </c>
      <c r="CG8" s="258"/>
      <c r="CH8" s="258"/>
      <c r="CI8" s="258"/>
      <c r="CJ8" s="258"/>
      <c r="CK8" s="910">
        <v>2</v>
      </c>
      <c r="CL8" s="910"/>
      <c r="CM8" s="910"/>
      <c r="CN8" s="258" t="s">
        <v>528</v>
      </c>
      <c r="CO8" s="258"/>
      <c r="CP8" s="258"/>
      <c r="CQ8" s="258"/>
      <c r="CR8" s="910">
        <v>3</v>
      </c>
      <c r="CS8" s="910"/>
      <c r="CT8" s="910"/>
      <c r="CU8" s="258" t="s">
        <v>529</v>
      </c>
      <c r="CV8" s="258"/>
      <c r="CW8" s="258"/>
      <c r="CX8" s="910">
        <v>4</v>
      </c>
      <c r="CY8" s="910"/>
      <c r="CZ8" s="910"/>
      <c r="DA8" s="258" t="s">
        <v>530</v>
      </c>
      <c r="DB8" s="258"/>
      <c r="DC8" s="258"/>
      <c r="DD8" s="910">
        <v>5</v>
      </c>
      <c r="DE8" s="910"/>
      <c r="DF8" s="910"/>
      <c r="DG8" s="258" t="s">
        <v>531</v>
      </c>
      <c r="DH8" s="258"/>
      <c r="DI8" s="258"/>
      <c r="DJ8" s="258"/>
      <c r="DK8" s="258"/>
      <c r="DL8" s="258"/>
      <c r="DM8" s="258"/>
      <c r="DN8" s="258"/>
      <c r="DO8" s="258"/>
      <c r="DP8" s="258"/>
      <c r="DQ8" s="258"/>
      <c r="DR8" s="258"/>
      <c r="DS8" s="258"/>
      <c r="DT8" s="258"/>
      <c r="DU8" s="258"/>
      <c r="DV8" s="258"/>
      <c r="DW8" s="259"/>
      <c r="DX8" s="622"/>
      <c r="DY8" s="622"/>
      <c r="DZ8" s="622"/>
      <c r="EA8" s="622"/>
      <c r="EB8" s="622"/>
      <c r="EC8" s="622"/>
      <c r="ED8" s="622"/>
      <c r="EE8" s="622"/>
      <c r="EF8" s="622"/>
      <c r="EG8" s="622"/>
      <c r="EH8" s="622"/>
      <c r="EI8" s="622"/>
      <c r="EJ8" s="622"/>
      <c r="EK8" s="622"/>
      <c r="EL8" s="622"/>
      <c r="EW8" s="94"/>
      <c r="EX8" s="94"/>
      <c r="EY8" s="94"/>
      <c r="EZ8" s="94"/>
      <c r="FA8" s="94"/>
      <c r="FB8" s="94"/>
    </row>
    <row r="9" spans="1:163" s="32" customFormat="1" ht="18" customHeight="1" x14ac:dyDescent="0.4">
      <c r="A9" s="622"/>
      <c r="B9" s="622"/>
      <c r="C9" s="622"/>
      <c r="D9" s="622"/>
      <c r="E9" s="622"/>
      <c r="F9" s="622"/>
      <c r="G9" s="622"/>
      <c r="H9" s="622"/>
      <c r="I9" s="622"/>
      <c r="J9" s="622"/>
      <c r="K9" s="622"/>
      <c r="L9" s="622"/>
      <c r="M9" s="622"/>
      <c r="N9" s="622"/>
      <c r="O9" s="622"/>
      <c r="P9" s="914"/>
      <c r="Q9" s="914"/>
      <c r="R9" s="914"/>
      <c r="S9" s="914"/>
      <c r="T9" s="914"/>
      <c r="U9" s="914"/>
      <c r="V9" s="914"/>
      <c r="W9" s="914"/>
      <c r="X9" s="914"/>
      <c r="Y9" s="914"/>
      <c r="Z9" s="914"/>
      <c r="AA9" s="914"/>
      <c r="AB9" s="914"/>
      <c r="AC9" s="914"/>
      <c r="AD9" s="914"/>
      <c r="AE9" s="914"/>
      <c r="AF9" s="914"/>
      <c r="AG9" s="914"/>
      <c r="AH9" s="914"/>
      <c r="AI9" s="914"/>
      <c r="AJ9" s="914"/>
      <c r="AK9" s="914"/>
      <c r="AL9" s="914"/>
      <c r="AM9" s="914"/>
      <c r="AN9" s="914"/>
      <c r="AO9" s="914"/>
      <c r="AP9" s="914"/>
      <c r="AQ9" s="914"/>
      <c r="AR9" s="914"/>
      <c r="AS9" s="914"/>
      <c r="AT9" s="914"/>
      <c r="AU9" s="914"/>
      <c r="AV9" s="914"/>
      <c r="AW9" s="914"/>
      <c r="AX9" s="914"/>
      <c r="AY9" s="914"/>
      <c r="AZ9" s="914"/>
      <c r="BA9" s="914"/>
      <c r="BB9" s="914"/>
      <c r="BC9" s="914"/>
      <c r="BD9" s="908" t="s">
        <v>516</v>
      </c>
      <c r="BE9" s="908"/>
      <c r="BF9" s="908"/>
      <c r="BG9" s="908"/>
      <c r="BH9" s="908"/>
      <c r="BI9" s="908"/>
      <c r="BJ9" s="908"/>
      <c r="BK9" s="908"/>
      <c r="BL9" s="908"/>
      <c r="BM9" s="908"/>
      <c r="BN9" s="908"/>
      <c r="BO9" s="908"/>
      <c r="BP9" s="908"/>
      <c r="BQ9" s="908"/>
      <c r="BR9" s="908"/>
      <c r="BS9" s="908"/>
      <c r="BT9" s="908"/>
      <c r="BU9" s="908"/>
      <c r="BV9" s="908"/>
      <c r="BW9" s="908"/>
      <c r="BX9" s="908"/>
      <c r="BY9" s="908"/>
      <c r="BZ9" s="909"/>
      <c r="CA9" s="257"/>
      <c r="CB9" s="258"/>
      <c r="CC9" s="258"/>
      <c r="CD9" s="258"/>
      <c r="CE9" s="258"/>
      <c r="CF9" s="258"/>
      <c r="CG9" s="258"/>
      <c r="CH9" s="258"/>
      <c r="CI9" s="258"/>
      <c r="CJ9" s="258"/>
      <c r="CK9" s="258"/>
      <c r="CL9" s="258"/>
      <c r="CM9" s="258"/>
      <c r="CN9" s="258"/>
      <c r="CO9" s="910">
        <v>1</v>
      </c>
      <c r="CP9" s="910"/>
      <c r="CQ9" s="910"/>
      <c r="CR9" s="258" t="s">
        <v>399</v>
      </c>
      <c r="CS9" s="258"/>
      <c r="CT9" s="258"/>
      <c r="CU9" s="258"/>
      <c r="CV9" s="258"/>
      <c r="CW9" s="258"/>
      <c r="CX9" s="258"/>
      <c r="CY9" s="258"/>
      <c r="CZ9" s="910">
        <v>2</v>
      </c>
      <c r="DA9" s="910"/>
      <c r="DB9" s="910"/>
      <c r="DC9" s="258" t="s">
        <v>398</v>
      </c>
      <c r="DD9" s="258"/>
      <c r="DE9" s="258"/>
      <c r="DF9" s="258"/>
      <c r="DG9" s="258"/>
      <c r="DH9" s="258"/>
      <c r="DI9" s="258"/>
      <c r="DJ9" s="258"/>
      <c r="DK9" s="258"/>
      <c r="DL9" s="258"/>
      <c r="DM9" s="258"/>
      <c r="DN9" s="258"/>
      <c r="DO9" s="258"/>
      <c r="DP9" s="258"/>
      <c r="DQ9" s="258"/>
      <c r="DR9" s="258"/>
      <c r="DS9" s="258"/>
      <c r="DT9" s="258"/>
      <c r="DU9" s="258"/>
      <c r="DV9" s="258"/>
      <c r="DW9" s="259"/>
      <c r="DX9" s="622"/>
      <c r="DY9" s="622"/>
      <c r="DZ9" s="622"/>
      <c r="EA9" s="622"/>
      <c r="EB9" s="622"/>
      <c r="EC9" s="622"/>
      <c r="ED9" s="622"/>
      <c r="EE9" s="622"/>
      <c r="EF9" s="622"/>
      <c r="EG9" s="622"/>
      <c r="EH9" s="622"/>
      <c r="EI9" s="622"/>
      <c r="EJ9" s="622"/>
      <c r="EK9" s="622"/>
      <c r="EL9" s="622"/>
      <c r="EW9" s="94"/>
      <c r="EX9" s="94"/>
      <c r="EY9" s="94"/>
      <c r="EZ9" s="94"/>
      <c r="FA9" s="94"/>
      <c r="FB9" s="94"/>
    </row>
    <row r="10" spans="1:163" s="32" customFormat="1" ht="18" customHeight="1" x14ac:dyDescent="0.4">
      <c r="A10" s="622"/>
      <c r="B10" s="622"/>
      <c r="C10" s="622"/>
      <c r="D10" s="622"/>
      <c r="E10" s="622"/>
      <c r="F10" s="622"/>
      <c r="G10" s="622"/>
      <c r="H10" s="622"/>
      <c r="I10" s="622"/>
      <c r="J10" s="622"/>
      <c r="K10" s="622"/>
      <c r="L10" s="622"/>
      <c r="M10" s="622"/>
      <c r="N10" s="622"/>
      <c r="O10" s="622"/>
      <c r="P10" s="914"/>
      <c r="Q10" s="914"/>
      <c r="R10" s="914"/>
      <c r="S10" s="914"/>
      <c r="T10" s="914"/>
      <c r="U10" s="914"/>
      <c r="V10" s="914"/>
      <c r="W10" s="914"/>
      <c r="X10" s="914"/>
      <c r="Y10" s="914"/>
      <c r="Z10" s="914"/>
      <c r="AA10" s="914"/>
      <c r="AB10" s="914"/>
      <c r="AC10" s="914"/>
      <c r="AD10" s="914"/>
      <c r="AE10" s="914"/>
      <c r="AF10" s="914"/>
      <c r="AG10" s="914"/>
      <c r="AH10" s="914"/>
      <c r="AI10" s="914"/>
      <c r="AJ10" s="914"/>
      <c r="AK10" s="914"/>
      <c r="AL10" s="914"/>
      <c r="AM10" s="914"/>
      <c r="AN10" s="914"/>
      <c r="AO10" s="914"/>
      <c r="AP10" s="914"/>
      <c r="AQ10" s="914"/>
      <c r="AR10" s="914"/>
      <c r="AS10" s="914"/>
      <c r="AT10" s="914"/>
      <c r="AU10" s="914"/>
      <c r="AV10" s="914"/>
      <c r="AW10" s="914"/>
      <c r="AX10" s="914"/>
      <c r="AY10" s="914"/>
      <c r="AZ10" s="914"/>
      <c r="BA10" s="914"/>
      <c r="BB10" s="914"/>
      <c r="BC10" s="914"/>
      <c r="BD10" s="908" t="s">
        <v>532</v>
      </c>
      <c r="BE10" s="908"/>
      <c r="BF10" s="908"/>
      <c r="BG10" s="908"/>
      <c r="BH10" s="908"/>
      <c r="BI10" s="908"/>
      <c r="BJ10" s="908"/>
      <c r="BK10" s="908"/>
      <c r="BL10" s="908"/>
      <c r="BM10" s="908"/>
      <c r="BN10" s="908"/>
      <c r="BO10" s="908"/>
      <c r="BP10" s="908"/>
      <c r="BQ10" s="908"/>
      <c r="BR10" s="908"/>
      <c r="BS10" s="908"/>
      <c r="BT10" s="908"/>
      <c r="BU10" s="908"/>
      <c r="BV10" s="908"/>
      <c r="BW10" s="908"/>
      <c r="BX10" s="908"/>
      <c r="BY10" s="908"/>
      <c r="BZ10" s="909"/>
      <c r="CA10" s="257"/>
      <c r="CB10" s="258"/>
      <c r="CC10" s="258"/>
      <c r="CD10" s="258"/>
      <c r="CE10" s="258"/>
      <c r="CF10" s="258"/>
      <c r="CG10" s="258"/>
      <c r="CH10" s="258"/>
      <c r="CI10" s="258"/>
      <c r="CJ10" s="258"/>
      <c r="CK10" s="258"/>
      <c r="CL10" s="258"/>
      <c r="CM10" s="258"/>
      <c r="CN10" s="258"/>
      <c r="CO10" s="910">
        <v>1</v>
      </c>
      <c r="CP10" s="910"/>
      <c r="CQ10" s="910"/>
      <c r="CR10" s="258" t="s">
        <v>399</v>
      </c>
      <c r="CS10" s="258"/>
      <c r="CT10" s="258"/>
      <c r="CU10" s="258"/>
      <c r="CV10" s="258"/>
      <c r="CW10" s="258"/>
      <c r="CX10" s="258"/>
      <c r="CY10" s="258"/>
      <c r="CZ10" s="910">
        <v>2</v>
      </c>
      <c r="DA10" s="910"/>
      <c r="DB10" s="910"/>
      <c r="DC10" s="258" t="s">
        <v>398</v>
      </c>
      <c r="DD10" s="258"/>
      <c r="DE10" s="258"/>
      <c r="DF10" s="258"/>
      <c r="DG10" s="258"/>
      <c r="DH10" s="258"/>
      <c r="DI10" s="258"/>
      <c r="DJ10" s="258"/>
      <c r="DK10" s="258"/>
      <c r="DL10" s="258"/>
      <c r="DM10" s="258"/>
      <c r="DN10" s="258"/>
      <c r="DO10" s="258"/>
      <c r="DP10" s="258"/>
      <c r="DQ10" s="258"/>
      <c r="DR10" s="258"/>
      <c r="DS10" s="258"/>
      <c r="DT10" s="258"/>
      <c r="DU10" s="258"/>
      <c r="DV10" s="258"/>
      <c r="DW10" s="259"/>
      <c r="DX10" s="622"/>
      <c r="DY10" s="622"/>
      <c r="DZ10" s="622"/>
      <c r="EA10" s="622"/>
      <c r="EB10" s="622"/>
      <c r="EC10" s="622"/>
      <c r="ED10" s="622"/>
      <c r="EE10" s="622"/>
      <c r="EF10" s="622"/>
      <c r="EG10" s="622"/>
      <c r="EH10" s="622"/>
      <c r="EI10" s="622"/>
      <c r="EJ10" s="622"/>
      <c r="EK10" s="622"/>
      <c r="EL10" s="622"/>
      <c r="EW10" s="94"/>
      <c r="EX10" s="94"/>
      <c r="EY10" s="94"/>
      <c r="EZ10" s="94"/>
      <c r="FA10" s="94"/>
      <c r="FB10" s="94"/>
    </row>
    <row r="11" spans="1:163" s="32" customFormat="1" ht="18" customHeight="1" x14ac:dyDescent="0.4">
      <c r="A11" s="622"/>
      <c r="B11" s="622"/>
      <c r="C11" s="622"/>
      <c r="D11" s="622"/>
      <c r="E11" s="622"/>
      <c r="F11" s="622"/>
      <c r="G11" s="622"/>
      <c r="H11" s="622"/>
      <c r="I11" s="622"/>
      <c r="J11" s="622"/>
      <c r="K11" s="622"/>
      <c r="L11" s="622"/>
      <c r="M11" s="622"/>
      <c r="N11" s="622"/>
      <c r="O11" s="622"/>
      <c r="P11" s="914"/>
      <c r="Q11" s="914"/>
      <c r="R11" s="914"/>
      <c r="S11" s="914"/>
      <c r="T11" s="914"/>
      <c r="U11" s="914"/>
      <c r="V11" s="914"/>
      <c r="W11" s="914"/>
      <c r="X11" s="914"/>
      <c r="Y11" s="914"/>
      <c r="Z11" s="914"/>
      <c r="AA11" s="914"/>
      <c r="AB11" s="914"/>
      <c r="AC11" s="914"/>
      <c r="AD11" s="914"/>
      <c r="AE11" s="914"/>
      <c r="AF11" s="914"/>
      <c r="AG11" s="914"/>
      <c r="AH11" s="914"/>
      <c r="AI11" s="914"/>
      <c r="AJ11" s="914"/>
      <c r="AK11" s="914"/>
      <c r="AL11" s="914"/>
      <c r="AM11" s="914"/>
      <c r="AN11" s="914"/>
      <c r="AO11" s="914"/>
      <c r="AP11" s="914"/>
      <c r="AQ11" s="914"/>
      <c r="AR11" s="914"/>
      <c r="AS11" s="914"/>
      <c r="AT11" s="914"/>
      <c r="AU11" s="914"/>
      <c r="AV11" s="914"/>
      <c r="AW11" s="914"/>
      <c r="AX11" s="914"/>
      <c r="AY11" s="914"/>
      <c r="AZ11" s="914"/>
      <c r="BA11" s="914"/>
      <c r="BB11" s="914"/>
      <c r="BC11" s="914"/>
      <c r="BD11" s="908" t="s">
        <v>533</v>
      </c>
      <c r="BE11" s="908"/>
      <c r="BF11" s="908"/>
      <c r="BG11" s="908"/>
      <c r="BH11" s="908"/>
      <c r="BI11" s="908"/>
      <c r="BJ11" s="908"/>
      <c r="BK11" s="908"/>
      <c r="BL11" s="908"/>
      <c r="BM11" s="908"/>
      <c r="BN11" s="908"/>
      <c r="BO11" s="908"/>
      <c r="BP11" s="908"/>
      <c r="BQ11" s="908"/>
      <c r="BR11" s="908"/>
      <c r="BS11" s="908"/>
      <c r="BT11" s="908"/>
      <c r="BU11" s="908"/>
      <c r="BV11" s="908"/>
      <c r="BW11" s="908"/>
      <c r="BX11" s="908"/>
      <c r="BY11" s="908"/>
      <c r="BZ11" s="909"/>
      <c r="CA11" s="257"/>
      <c r="CB11" s="258"/>
      <c r="CC11" s="258"/>
      <c r="CD11" s="258"/>
      <c r="CE11" s="258"/>
      <c r="CF11" s="258"/>
      <c r="CG11" s="258"/>
      <c r="CH11" s="258"/>
      <c r="CI11" s="258"/>
      <c r="CJ11" s="258"/>
      <c r="CK11" s="258"/>
      <c r="CL11" s="258"/>
      <c r="CM11" s="258"/>
      <c r="CN11" s="258"/>
      <c r="CO11" s="910">
        <v>1</v>
      </c>
      <c r="CP11" s="910"/>
      <c r="CQ11" s="910"/>
      <c r="CR11" s="258" t="s">
        <v>399</v>
      </c>
      <c r="CS11" s="258"/>
      <c r="CT11" s="258"/>
      <c r="CU11" s="258"/>
      <c r="CV11" s="258"/>
      <c r="CW11" s="258"/>
      <c r="CX11" s="258"/>
      <c r="CY11" s="258"/>
      <c r="CZ11" s="910">
        <v>2</v>
      </c>
      <c r="DA11" s="910"/>
      <c r="DB11" s="910"/>
      <c r="DC11" s="258" t="s">
        <v>398</v>
      </c>
      <c r="DD11" s="258"/>
      <c r="DE11" s="258"/>
      <c r="DF11" s="258"/>
      <c r="DG11" s="258"/>
      <c r="DH11" s="258"/>
      <c r="DI11" s="258"/>
      <c r="DJ11" s="258"/>
      <c r="DK11" s="258"/>
      <c r="DL11" s="258"/>
      <c r="DM11" s="258"/>
      <c r="DN11" s="258"/>
      <c r="DO11" s="258"/>
      <c r="DP11" s="258"/>
      <c r="DQ11" s="258"/>
      <c r="DR11" s="258"/>
      <c r="DS11" s="258"/>
      <c r="DT11" s="258"/>
      <c r="DU11" s="258"/>
      <c r="DV11" s="258"/>
      <c r="DW11" s="259"/>
      <c r="DX11" s="622"/>
      <c r="DY11" s="622"/>
      <c r="DZ11" s="622"/>
      <c r="EA11" s="622"/>
      <c r="EB11" s="622"/>
      <c r="EC11" s="622"/>
      <c r="ED11" s="622"/>
      <c r="EE11" s="622"/>
      <c r="EF11" s="622"/>
      <c r="EG11" s="622"/>
      <c r="EH11" s="622"/>
      <c r="EI11" s="622"/>
      <c r="EJ11" s="622"/>
      <c r="EK11" s="622"/>
      <c r="EL11" s="622"/>
      <c r="EW11" s="94"/>
      <c r="EX11" s="94"/>
      <c r="EY11" s="94"/>
      <c r="EZ11" s="94"/>
      <c r="FA11" s="94"/>
      <c r="FB11" s="94"/>
    </row>
    <row r="12" spans="1:163" s="32" customFormat="1" ht="18" customHeight="1" x14ac:dyDescent="0.4">
      <c r="A12" s="622"/>
      <c r="B12" s="622"/>
      <c r="C12" s="622"/>
      <c r="D12" s="622"/>
      <c r="E12" s="622"/>
      <c r="F12" s="622"/>
      <c r="G12" s="622"/>
      <c r="H12" s="622"/>
      <c r="I12" s="622"/>
      <c r="J12" s="622"/>
      <c r="K12" s="622"/>
      <c r="L12" s="622"/>
      <c r="M12" s="622"/>
      <c r="N12" s="622"/>
      <c r="O12" s="622"/>
      <c r="P12" s="914"/>
      <c r="Q12" s="914"/>
      <c r="R12" s="914"/>
      <c r="S12" s="914"/>
      <c r="T12" s="914"/>
      <c r="U12" s="914"/>
      <c r="V12" s="914"/>
      <c r="W12" s="914"/>
      <c r="X12" s="914"/>
      <c r="Y12" s="914"/>
      <c r="Z12" s="914"/>
      <c r="AA12" s="914"/>
      <c r="AB12" s="914"/>
      <c r="AC12" s="914"/>
      <c r="AD12" s="914"/>
      <c r="AE12" s="914"/>
      <c r="AF12" s="914"/>
      <c r="AG12" s="914"/>
      <c r="AH12" s="914"/>
      <c r="AI12" s="914"/>
      <c r="AJ12" s="914"/>
      <c r="AK12" s="914"/>
      <c r="AL12" s="914"/>
      <c r="AM12" s="914"/>
      <c r="AN12" s="914"/>
      <c r="AO12" s="914"/>
      <c r="AP12" s="914"/>
      <c r="AQ12" s="914"/>
      <c r="AR12" s="914"/>
      <c r="AS12" s="914"/>
      <c r="AT12" s="914"/>
      <c r="AU12" s="914"/>
      <c r="AV12" s="914"/>
      <c r="AW12" s="914"/>
      <c r="AX12" s="914"/>
      <c r="AY12" s="914"/>
      <c r="AZ12" s="914"/>
      <c r="BA12" s="914"/>
      <c r="BB12" s="914"/>
      <c r="BC12" s="914"/>
      <c r="BD12" s="908" t="s">
        <v>534</v>
      </c>
      <c r="BE12" s="908"/>
      <c r="BF12" s="908"/>
      <c r="BG12" s="908"/>
      <c r="BH12" s="908"/>
      <c r="BI12" s="908"/>
      <c r="BJ12" s="908"/>
      <c r="BK12" s="908"/>
      <c r="BL12" s="908"/>
      <c r="BM12" s="908"/>
      <c r="BN12" s="908"/>
      <c r="BO12" s="908"/>
      <c r="BP12" s="908"/>
      <c r="BQ12" s="908"/>
      <c r="BR12" s="908"/>
      <c r="BS12" s="908"/>
      <c r="BT12" s="908"/>
      <c r="BU12" s="908"/>
      <c r="BV12" s="908"/>
      <c r="BW12" s="908"/>
      <c r="BX12" s="908"/>
      <c r="BY12" s="908"/>
      <c r="BZ12" s="909"/>
      <c r="CA12" s="257"/>
      <c r="CB12" s="258"/>
      <c r="CC12" s="258"/>
      <c r="CD12" s="258"/>
      <c r="CE12" s="258"/>
      <c r="CF12" s="258"/>
      <c r="CG12" s="258"/>
      <c r="CH12" s="258"/>
      <c r="CI12" s="258"/>
      <c r="CJ12" s="258"/>
      <c r="CK12" s="258"/>
      <c r="CL12" s="258"/>
      <c r="CM12" s="258"/>
      <c r="CN12" s="258"/>
      <c r="CO12" s="910">
        <v>1</v>
      </c>
      <c r="CP12" s="910"/>
      <c r="CQ12" s="910"/>
      <c r="CR12" s="258" t="s">
        <v>399</v>
      </c>
      <c r="CS12" s="258"/>
      <c r="CT12" s="258"/>
      <c r="CU12" s="258"/>
      <c r="CV12" s="258"/>
      <c r="CW12" s="258"/>
      <c r="CX12" s="258"/>
      <c r="CY12" s="258"/>
      <c r="CZ12" s="910">
        <v>2</v>
      </c>
      <c r="DA12" s="910"/>
      <c r="DB12" s="910"/>
      <c r="DC12" s="258" t="s">
        <v>398</v>
      </c>
      <c r="DD12" s="258"/>
      <c r="DE12" s="258"/>
      <c r="DF12" s="258"/>
      <c r="DG12" s="258"/>
      <c r="DH12" s="258"/>
      <c r="DI12" s="258"/>
      <c r="DJ12" s="258"/>
      <c r="DK12" s="258"/>
      <c r="DL12" s="258"/>
      <c r="DM12" s="258"/>
      <c r="DN12" s="258"/>
      <c r="DO12" s="258"/>
      <c r="DP12" s="258"/>
      <c r="DQ12" s="258"/>
      <c r="DR12" s="258"/>
      <c r="DS12" s="258"/>
      <c r="DT12" s="258"/>
      <c r="DU12" s="258"/>
      <c r="DV12" s="258"/>
      <c r="DW12" s="259"/>
      <c r="DX12" s="622"/>
      <c r="DY12" s="622"/>
      <c r="DZ12" s="622"/>
      <c r="EA12" s="622"/>
      <c r="EB12" s="622"/>
      <c r="EC12" s="622"/>
      <c r="ED12" s="622"/>
      <c r="EE12" s="622"/>
      <c r="EF12" s="622"/>
      <c r="EG12" s="622"/>
      <c r="EH12" s="622"/>
      <c r="EI12" s="622"/>
      <c r="EJ12" s="622"/>
      <c r="EK12" s="622"/>
      <c r="EL12" s="622"/>
      <c r="EW12" s="94"/>
      <c r="EX12" s="94"/>
      <c r="EY12" s="94"/>
      <c r="EZ12" s="94"/>
      <c r="FA12" s="94"/>
      <c r="FB12" s="94"/>
    </row>
    <row r="13" spans="1:163" s="32" customFormat="1" ht="18" customHeight="1" x14ac:dyDescent="0.4">
      <c r="A13" s="622"/>
      <c r="B13" s="622"/>
      <c r="C13" s="622"/>
      <c r="D13" s="622"/>
      <c r="E13" s="622"/>
      <c r="F13" s="622"/>
      <c r="G13" s="622"/>
      <c r="H13" s="622"/>
      <c r="I13" s="622"/>
      <c r="J13" s="622"/>
      <c r="K13" s="622"/>
      <c r="L13" s="622"/>
      <c r="M13" s="622"/>
      <c r="N13" s="622"/>
      <c r="O13" s="622"/>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4"/>
      <c r="AW13" s="914"/>
      <c r="AX13" s="914"/>
      <c r="AY13" s="914"/>
      <c r="AZ13" s="914"/>
      <c r="BA13" s="914"/>
      <c r="BB13" s="914"/>
      <c r="BC13" s="914"/>
      <c r="BD13" s="908" t="s">
        <v>535</v>
      </c>
      <c r="BE13" s="908"/>
      <c r="BF13" s="908"/>
      <c r="BG13" s="908"/>
      <c r="BH13" s="908"/>
      <c r="BI13" s="908"/>
      <c r="BJ13" s="908"/>
      <c r="BK13" s="908"/>
      <c r="BL13" s="908"/>
      <c r="BM13" s="908"/>
      <c r="BN13" s="908"/>
      <c r="BO13" s="908"/>
      <c r="BP13" s="908"/>
      <c r="BQ13" s="908"/>
      <c r="BR13" s="908"/>
      <c r="BS13" s="908"/>
      <c r="BT13" s="908"/>
      <c r="BU13" s="908"/>
      <c r="BV13" s="908"/>
      <c r="BW13" s="908"/>
      <c r="BX13" s="908"/>
      <c r="BY13" s="908"/>
      <c r="BZ13" s="909"/>
      <c r="CA13" s="257"/>
      <c r="CB13" s="258"/>
      <c r="CC13" s="258"/>
      <c r="CD13" s="258"/>
      <c r="CE13" s="258"/>
      <c r="CF13" s="258"/>
      <c r="CG13" s="258"/>
      <c r="CH13" s="258"/>
      <c r="CI13" s="258"/>
      <c r="CJ13" s="258"/>
      <c r="CK13" s="258"/>
      <c r="CL13" s="258"/>
      <c r="CM13" s="258"/>
      <c r="CN13" s="258"/>
      <c r="CO13" s="910">
        <v>1</v>
      </c>
      <c r="CP13" s="910"/>
      <c r="CQ13" s="910"/>
      <c r="CR13" s="258" t="s">
        <v>399</v>
      </c>
      <c r="CS13" s="258"/>
      <c r="CT13" s="258"/>
      <c r="CU13" s="258"/>
      <c r="CV13" s="258"/>
      <c r="CW13" s="258"/>
      <c r="CX13" s="258"/>
      <c r="CY13" s="258"/>
      <c r="CZ13" s="910">
        <v>2</v>
      </c>
      <c r="DA13" s="910"/>
      <c r="DB13" s="910"/>
      <c r="DC13" s="258" t="s">
        <v>398</v>
      </c>
      <c r="DD13" s="258"/>
      <c r="DE13" s="258"/>
      <c r="DF13" s="258"/>
      <c r="DG13" s="258"/>
      <c r="DH13" s="258"/>
      <c r="DI13" s="258"/>
      <c r="DJ13" s="258"/>
      <c r="DK13" s="258"/>
      <c r="DL13" s="258"/>
      <c r="DM13" s="258"/>
      <c r="DN13" s="258"/>
      <c r="DO13" s="258"/>
      <c r="DP13" s="258"/>
      <c r="DQ13" s="258"/>
      <c r="DR13" s="258"/>
      <c r="DS13" s="258"/>
      <c r="DT13" s="258"/>
      <c r="DU13" s="258"/>
      <c r="DV13" s="258"/>
      <c r="DW13" s="259"/>
      <c r="DX13" s="622"/>
      <c r="DY13" s="622"/>
      <c r="DZ13" s="622"/>
      <c r="EA13" s="622"/>
      <c r="EB13" s="622"/>
      <c r="EC13" s="622"/>
      <c r="ED13" s="622"/>
      <c r="EE13" s="622"/>
      <c r="EF13" s="622"/>
      <c r="EG13" s="622"/>
      <c r="EH13" s="622"/>
      <c r="EI13" s="622"/>
      <c r="EJ13" s="622"/>
      <c r="EK13" s="622"/>
      <c r="EL13" s="622"/>
      <c r="EW13" s="94"/>
      <c r="EX13" s="94"/>
      <c r="EY13" s="94"/>
      <c r="EZ13" s="94"/>
      <c r="FA13" s="94"/>
      <c r="FB13" s="94"/>
    </row>
    <row r="14" spans="1:163" s="32" customFormat="1" ht="18" customHeight="1" x14ac:dyDescent="0.4">
      <c r="A14" s="622"/>
      <c r="B14" s="622"/>
      <c r="C14" s="622"/>
      <c r="D14" s="622"/>
      <c r="E14" s="622"/>
      <c r="F14" s="622"/>
      <c r="G14" s="622"/>
      <c r="H14" s="622"/>
      <c r="I14" s="622"/>
      <c r="J14" s="622"/>
      <c r="K14" s="622"/>
      <c r="L14" s="622"/>
      <c r="M14" s="622"/>
      <c r="N14" s="622"/>
      <c r="O14" s="622"/>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4"/>
      <c r="AY14" s="914"/>
      <c r="AZ14" s="914"/>
      <c r="BA14" s="914"/>
      <c r="BB14" s="914"/>
      <c r="BC14" s="914"/>
      <c r="BD14" s="908" t="s">
        <v>536</v>
      </c>
      <c r="BE14" s="908"/>
      <c r="BF14" s="908"/>
      <c r="BG14" s="908"/>
      <c r="BH14" s="908"/>
      <c r="BI14" s="908"/>
      <c r="BJ14" s="908"/>
      <c r="BK14" s="908"/>
      <c r="BL14" s="908"/>
      <c r="BM14" s="908"/>
      <c r="BN14" s="908"/>
      <c r="BO14" s="908"/>
      <c r="BP14" s="908"/>
      <c r="BQ14" s="908"/>
      <c r="BR14" s="908"/>
      <c r="BS14" s="908"/>
      <c r="BT14" s="908"/>
      <c r="BU14" s="908"/>
      <c r="BV14" s="908"/>
      <c r="BW14" s="908"/>
      <c r="BX14" s="908"/>
      <c r="BY14" s="908"/>
      <c r="BZ14" s="909"/>
      <c r="CA14" s="257"/>
      <c r="CB14" s="258"/>
      <c r="CC14" s="258"/>
      <c r="CD14" s="258"/>
      <c r="CE14" s="258"/>
      <c r="CF14" s="258"/>
      <c r="CG14" s="258"/>
      <c r="CH14" s="258"/>
      <c r="CI14" s="258"/>
      <c r="CJ14" s="258"/>
      <c r="CK14" s="258"/>
      <c r="CL14" s="258"/>
      <c r="CM14" s="258"/>
      <c r="CN14" s="258"/>
      <c r="CO14" s="910">
        <v>1</v>
      </c>
      <c r="CP14" s="910"/>
      <c r="CQ14" s="910"/>
      <c r="CR14" s="258" t="s">
        <v>537</v>
      </c>
      <c r="CS14" s="258"/>
      <c r="CT14" s="258"/>
      <c r="CU14" s="258"/>
      <c r="CV14" s="258"/>
      <c r="CW14" s="258"/>
      <c r="CX14" s="258"/>
      <c r="CY14" s="258"/>
      <c r="CZ14" s="910">
        <v>2</v>
      </c>
      <c r="DA14" s="910"/>
      <c r="DB14" s="910"/>
      <c r="DC14" s="258" t="s">
        <v>538</v>
      </c>
      <c r="DD14" s="258"/>
      <c r="DE14" s="258"/>
      <c r="DF14" s="258"/>
      <c r="DG14" s="258"/>
      <c r="DH14" s="258"/>
      <c r="DI14" s="258"/>
      <c r="DJ14" s="258"/>
      <c r="DK14" s="258"/>
      <c r="DL14" s="258"/>
      <c r="DM14" s="258"/>
      <c r="DN14" s="258"/>
      <c r="DO14" s="258"/>
      <c r="DP14" s="258"/>
      <c r="DQ14" s="258"/>
      <c r="DR14" s="258"/>
      <c r="DS14" s="258"/>
      <c r="DT14" s="258"/>
      <c r="DU14" s="258"/>
      <c r="DV14" s="258"/>
      <c r="DW14" s="259"/>
      <c r="DX14" s="622"/>
      <c r="DY14" s="622"/>
      <c r="DZ14" s="622"/>
      <c r="EA14" s="622"/>
      <c r="EB14" s="622"/>
      <c r="EC14" s="622"/>
      <c r="ED14" s="622"/>
      <c r="EE14" s="622"/>
      <c r="EF14" s="622"/>
      <c r="EG14" s="622"/>
      <c r="EH14" s="622"/>
      <c r="EI14" s="622"/>
      <c r="EJ14" s="622"/>
      <c r="EK14" s="622"/>
      <c r="EL14" s="622"/>
      <c r="EW14" s="94"/>
      <c r="EX14" s="94"/>
      <c r="EY14" s="94"/>
      <c r="EZ14" s="94"/>
      <c r="FA14" s="94"/>
      <c r="FB14" s="94"/>
    </row>
    <row r="15" spans="1:163" s="32" customFormat="1" ht="18" customHeight="1" x14ac:dyDescent="0.4">
      <c r="EV15" s="94"/>
      <c r="EW15" s="94"/>
      <c r="EX15" s="94"/>
      <c r="EY15" s="94"/>
      <c r="EZ15" s="94"/>
      <c r="FA15" s="94"/>
    </row>
    <row r="16" spans="1:163" s="32" customFormat="1" ht="18" customHeight="1" x14ac:dyDescent="0.4">
      <c r="EW16" s="94"/>
      <c r="EX16" s="94"/>
      <c r="EY16" s="94"/>
      <c r="EZ16" s="94"/>
      <c r="FA16" s="94"/>
      <c r="FB16" s="94"/>
    </row>
    <row r="17" spans="1:163" ht="18" customHeight="1" x14ac:dyDescent="0.4">
      <c r="A17" s="911" t="s">
        <v>539</v>
      </c>
      <c r="B17" s="911"/>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1"/>
      <c r="AA17" s="911"/>
      <c r="AB17" s="911"/>
      <c r="AC17" s="911"/>
      <c r="AD17" s="911"/>
      <c r="AE17" s="911"/>
      <c r="AF17" s="911"/>
      <c r="AG17" s="911"/>
      <c r="AH17" s="911"/>
      <c r="AI17" s="911"/>
      <c r="AJ17" s="911"/>
      <c r="AK17" s="911"/>
      <c r="AL17" s="911"/>
      <c r="AM17" s="911"/>
      <c r="AN17" s="911"/>
      <c r="AO17" s="911"/>
      <c r="AP17" s="911"/>
      <c r="AQ17" s="911"/>
      <c r="AR17" s="911"/>
      <c r="AS17" s="911"/>
      <c r="AT17" s="911"/>
      <c r="AU17" s="911"/>
      <c r="AV17" s="911"/>
      <c r="AW17" s="911"/>
      <c r="AX17" s="911"/>
      <c r="AY17" s="911"/>
      <c r="AZ17" s="911"/>
      <c r="BA17" s="911"/>
      <c r="BB17" s="911"/>
      <c r="BC17" s="911"/>
      <c r="BD17" s="911"/>
      <c r="BE17" s="911"/>
      <c r="BF17" s="911"/>
      <c r="BG17" s="911"/>
      <c r="BH17" s="911"/>
      <c r="BI17" s="911"/>
      <c r="BJ17" s="911"/>
      <c r="BK17" s="911"/>
      <c r="BL17" s="911"/>
      <c r="BM17" s="911"/>
      <c r="BN17" s="911"/>
      <c r="BO17" s="911"/>
      <c r="BP17" s="911"/>
      <c r="BQ17" s="911"/>
      <c r="BR17" s="911"/>
      <c r="BS17" s="911"/>
      <c r="BT17" s="911"/>
      <c r="BU17" s="911"/>
      <c r="BV17" s="911"/>
      <c r="BW17" s="911"/>
      <c r="BX17" s="911"/>
      <c r="BY17" s="911"/>
      <c r="BZ17" s="911"/>
      <c r="CA17" s="911"/>
      <c r="CB17" s="911"/>
      <c r="CC17" s="911"/>
      <c r="CD17" s="911"/>
      <c r="CE17" s="911"/>
      <c r="CF17" s="911"/>
      <c r="CG17" s="911"/>
      <c r="CH17" s="911"/>
      <c r="CI17" s="911"/>
      <c r="CJ17" s="911"/>
      <c r="CK17" s="911"/>
      <c r="CL17" s="911"/>
      <c r="CM17" s="911"/>
      <c r="CN17" s="911"/>
      <c r="CO17" s="911"/>
      <c r="CP17" s="911"/>
      <c r="CQ17" s="911"/>
      <c r="CR17" s="911"/>
      <c r="CS17" s="911"/>
      <c r="CT17" s="911"/>
      <c r="CU17" s="911"/>
      <c r="CV17" s="911"/>
      <c r="CW17" s="911"/>
      <c r="CX17" s="911"/>
      <c r="CY17" s="911"/>
      <c r="CZ17" s="911"/>
      <c r="DA17" s="911"/>
      <c r="DB17" s="911"/>
      <c r="DC17" s="911"/>
      <c r="DD17" s="911"/>
      <c r="DE17" s="911"/>
      <c r="DF17" s="911"/>
      <c r="DG17" s="911"/>
      <c r="DH17" s="911"/>
      <c r="DI17" s="911"/>
      <c r="DJ17" s="911"/>
      <c r="DK17" s="911"/>
      <c r="DL17" s="911"/>
      <c r="DM17" s="911"/>
      <c r="DN17" s="911"/>
      <c r="DO17" s="911"/>
      <c r="DP17" s="911"/>
      <c r="DQ17" s="911"/>
      <c r="DR17" s="911"/>
      <c r="DS17" s="911"/>
      <c r="DT17" s="911"/>
      <c r="DU17" s="911"/>
      <c r="DV17" s="911"/>
      <c r="DW17" s="911"/>
      <c r="DX17" s="911"/>
      <c r="DY17" s="911"/>
      <c r="DZ17" s="911"/>
      <c r="EA17" s="911"/>
      <c r="EB17" s="911"/>
      <c r="EC17" s="911"/>
      <c r="ED17" s="911"/>
      <c r="EE17" s="911"/>
      <c r="EF17" s="911"/>
      <c r="EG17" s="911"/>
    </row>
    <row r="18" spans="1:163" ht="6" customHeight="1" x14ac:dyDescent="0.4"/>
    <row r="19" spans="1:163" s="32" customFormat="1" ht="12" customHeight="1" x14ac:dyDescent="0.4">
      <c r="A19" s="622" t="s">
        <v>507</v>
      </c>
      <c r="B19" s="622"/>
      <c r="C19" s="622"/>
      <c r="D19" s="622"/>
      <c r="E19" s="622"/>
      <c r="F19" s="622"/>
      <c r="G19" s="622"/>
      <c r="H19" s="622"/>
      <c r="I19" s="622"/>
      <c r="J19" s="622"/>
      <c r="K19" s="622"/>
      <c r="L19" s="622"/>
      <c r="M19" s="622"/>
      <c r="N19" s="622"/>
      <c r="O19" s="622"/>
      <c r="P19" s="622" t="s">
        <v>509</v>
      </c>
      <c r="Q19" s="622"/>
      <c r="R19" s="622"/>
      <c r="S19" s="622"/>
      <c r="T19" s="622"/>
      <c r="U19" s="622"/>
      <c r="V19" s="622"/>
      <c r="W19" s="622" t="s">
        <v>510</v>
      </c>
      <c r="X19" s="622"/>
      <c r="Y19" s="622"/>
      <c r="Z19" s="622"/>
      <c r="AA19" s="622"/>
      <c r="AB19" s="622"/>
      <c r="AC19" s="622"/>
      <c r="AD19" s="622"/>
      <c r="AE19" s="622"/>
      <c r="AF19" s="622" t="s">
        <v>511</v>
      </c>
      <c r="AG19" s="622"/>
      <c r="AH19" s="622"/>
      <c r="AI19" s="622"/>
      <c r="AJ19" s="622"/>
      <c r="AK19" s="622"/>
      <c r="AL19" s="622"/>
      <c r="AM19" s="622"/>
      <c r="AN19" s="622"/>
      <c r="AO19" s="622"/>
      <c r="AP19" s="622"/>
      <c r="AQ19" s="622" t="s">
        <v>512</v>
      </c>
      <c r="AR19" s="622"/>
      <c r="AS19" s="622"/>
      <c r="AT19" s="622"/>
      <c r="AU19" s="622"/>
      <c r="AV19" s="622"/>
      <c r="AW19" s="622"/>
      <c r="AX19" s="622"/>
      <c r="AY19" s="622"/>
      <c r="AZ19" s="622"/>
      <c r="BA19" s="622"/>
      <c r="BB19" s="622"/>
      <c r="BC19" s="622"/>
      <c r="BD19" s="919" t="s">
        <v>514</v>
      </c>
      <c r="BE19" s="920"/>
      <c r="BF19" s="920"/>
      <c r="BG19" s="920"/>
      <c r="BH19" s="920"/>
      <c r="BI19" s="920"/>
      <c r="BJ19" s="920"/>
      <c r="BK19" s="920"/>
      <c r="BL19" s="920"/>
      <c r="BM19" s="920"/>
      <c r="BN19" s="920"/>
      <c r="BO19" s="920"/>
      <c r="BP19" s="920"/>
      <c r="BQ19" s="920"/>
      <c r="BR19" s="920"/>
      <c r="BS19" s="920"/>
      <c r="BT19" s="920"/>
      <c r="BU19" s="920"/>
      <c r="BV19" s="920"/>
      <c r="BW19" s="920"/>
      <c r="BX19" s="920"/>
      <c r="BY19" s="920"/>
      <c r="BZ19" s="920"/>
      <c r="CA19" s="920"/>
      <c r="CB19" s="920"/>
      <c r="CC19" s="920"/>
      <c r="CD19" s="920"/>
      <c r="CE19" s="920"/>
      <c r="CF19" s="920"/>
      <c r="CG19" s="920"/>
      <c r="CH19" s="920"/>
      <c r="CI19" s="920"/>
      <c r="CJ19" s="920"/>
      <c r="CK19" s="920"/>
      <c r="CL19" s="920"/>
      <c r="CM19" s="920"/>
      <c r="CN19" s="920"/>
      <c r="CO19" s="920"/>
      <c r="CP19" s="920"/>
      <c r="CQ19" s="920"/>
      <c r="CR19" s="920"/>
      <c r="CS19" s="920"/>
      <c r="CT19" s="920"/>
      <c r="CU19" s="920"/>
      <c r="CV19" s="920"/>
      <c r="CW19" s="920"/>
      <c r="CX19" s="920"/>
      <c r="CY19" s="920"/>
      <c r="CZ19" s="920"/>
      <c r="DA19" s="920"/>
      <c r="DB19" s="920"/>
      <c r="DC19" s="920"/>
      <c r="DD19" s="920"/>
      <c r="DE19" s="920"/>
      <c r="DF19" s="920"/>
      <c r="DG19" s="920"/>
      <c r="DH19" s="920"/>
      <c r="DI19" s="920"/>
      <c r="DJ19" s="920"/>
      <c r="DK19" s="920"/>
      <c r="DL19" s="920"/>
      <c r="DM19" s="920"/>
      <c r="DN19" s="920"/>
      <c r="DO19" s="920"/>
      <c r="DP19" s="920"/>
      <c r="DQ19" s="920"/>
      <c r="DR19" s="920"/>
      <c r="DS19" s="920"/>
      <c r="DT19" s="920"/>
      <c r="DU19" s="920"/>
      <c r="DV19" s="920"/>
      <c r="DW19" s="920"/>
      <c r="DX19" s="920"/>
      <c r="DY19" s="920"/>
      <c r="DZ19" s="920"/>
      <c r="EA19" s="920"/>
      <c r="EB19" s="920"/>
      <c r="EC19" s="920"/>
      <c r="ED19" s="920"/>
      <c r="EE19" s="920"/>
      <c r="EF19" s="920"/>
      <c r="EG19" s="920"/>
      <c r="EH19" s="920"/>
      <c r="EI19" s="920"/>
      <c r="EJ19" s="920"/>
      <c r="EK19" s="920"/>
      <c r="EL19" s="923"/>
      <c r="EY19" s="94"/>
      <c r="EZ19" s="94"/>
      <c r="FA19" s="94"/>
      <c r="FB19" s="94"/>
      <c r="FC19" s="94"/>
      <c r="FD19" s="94"/>
    </row>
    <row r="20" spans="1:163" s="32" customFormat="1" ht="12" customHeight="1" thickBot="1" x14ac:dyDescent="0.45">
      <c r="A20" s="912"/>
      <c r="B20" s="912"/>
      <c r="C20" s="912"/>
      <c r="D20" s="912"/>
      <c r="E20" s="912"/>
      <c r="F20" s="912"/>
      <c r="G20" s="912"/>
      <c r="H20" s="912"/>
      <c r="I20" s="912"/>
      <c r="J20" s="912"/>
      <c r="K20" s="912"/>
      <c r="L20" s="912"/>
      <c r="M20" s="912"/>
      <c r="N20" s="912"/>
      <c r="O20" s="912"/>
      <c r="P20" s="912"/>
      <c r="Q20" s="912"/>
      <c r="R20" s="912"/>
      <c r="S20" s="912"/>
      <c r="T20" s="912"/>
      <c r="U20" s="912"/>
      <c r="V20" s="912"/>
      <c r="W20" s="912"/>
      <c r="X20" s="912"/>
      <c r="Y20" s="912"/>
      <c r="Z20" s="912"/>
      <c r="AA20" s="912"/>
      <c r="AB20" s="912"/>
      <c r="AC20" s="912"/>
      <c r="AD20" s="912"/>
      <c r="AE20" s="912"/>
      <c r="AF20" s="912"/>
      <c r="AG20" s="912"/>
      <c r="AH20" s="912"/>
      <c r="AI20" s="912"/>
      <c r="AJ20" s="912"/>
      <c r="AK20" s="912"/>
      <c r="AL20" s="912"/>
      <c r="AM20" s="912"/>
      <c r="AN20" s="912"/>
      <c r="AO20" s="912"/>
      <c r="AP20" s="912"/>
      <c r="AQ20" s="912"/>
      <c r="AR20" s="912"/>
      <c r="AS20" s="912"/>
      <c r="AT20" s="912"/>
      <c r="AU20" s="912"/>
      <c r="AV20" s="912"/>
      <c r="AW20" s="912"/>
      <c r="AX20" s="912"/>
      <c r="AY20" s="912"/>
      <c r="AZ20" s="912"/>
      <c r="BA20" s="912"/>
      <c r="BB20" s="912"/>
      <c r="BC20" s="912"/>
      <c r="BD20" s="921"/>
      <c r="BE20" s="922"/>
      <c r="BF20" s="922"/>
      <c r="BG20" s="922"/>
      <c r="BH20" s="922"/>
      <c r="BI20" s="922"/>
      <c r="BJ20" s="922"/>
      <c r="BK20" s="922"/>
      <c r="BL20" s="922"/>
      <c r="BM20" s="922"/>
      <c r="BN20" s="922"/>
      <c r="BO20" s="922"/>
      <c r="BP20" s="922"/>
      <c r="BQ20" s="922"/>
      <c r="BR20" s="922"/>
      <c r="BS20" s="922"/>
      <c r="BT20" s="922"/>
      <c r="BU20" s="922"/>
      <c r="BV20" s="922"/>
      <c r="BW20" s="922"/>
      <c r="BX20" s="922"/>
      <c r="BY20" s="922"/>
      <c r="BZ20" s="922"/>
      <c r="CA20" s="922"/>
      <c r="CB20" s="922"/>
      <c r="CC20" s="922"/>
      <c r="CD20" s="922"/>
      <c r="CE20" s="922"/>
      <c r="CF20" s="922"/>
      <c r="CG20" s="922"/>
      <c r="CH20" s="922"/>
      <c r="CI20" s="922"/>
      <c r="CJ20" s="922"/>
      <c r="CK20" s="922"/>
      <c r="CL20" s="922"/>
      <c r="CM20" s="922"/>
      <c r="CN20" s="922"/>
      <c r="CO20" s="922"/>
      <c r="CP20" s="922"/>
      <c r="CQ20" s="922"/>
      <c r="CR20" s="922"/>
      <c r="CS20" s="922"/>
      <c r="CT20" s="922"/>
      <c r="CU20" s="922"/>
      <c r="CV20" s="922"/>
      <c r="CW20" s="922"/>
      <c r="CX20" s="922"/>
      <c r="CY20" s="922"/>
      <c r="CZ20" s="922"/>
      <c r="DA20" s="922"/>
      <c r="DB20" s="922"/>
      <c r="DC20" s="922"/>
      <c r="DD20" s="922"/>
      <c r="DE20" s="922"/>
      <c r="DF20" s="922"/>
      <c r="DG20" s="922"/>
      <c r="DH20" s="922"/>
      <c r="DI20" s="922"/>
      <c r="DJ20" s="922"/>
      <c r="DK20" s="922"/>
      <c r="DL20" s="922"/>
      <c r="DM20" s="922"/>
      <c r="DN20" s="922"/>
      <c r="DO20" s="922"/>
      <c r="DP20" s="922"/>
      <c r="DQ20" s="922"/>
      <c r="DR20" s="922"/>
      <c r="DS20" s="922"/>
      <c r="DT20" s="922"/>
      <c r="DU20" s="922"/>
      <c r="DV20" s="922"/>
      <c r="DW20" s="922"/>
      <c r="DX20" s="912" t="s">
        <v>527</v>
      </c>
      <c r="DY20" s="912"/>
      <c r="DZ20" s="912"/>
      <c r="EA20" s="912"/>
      <c r="EB20" s="912"/>
      <c r="EC20" s="912"/>
      <c r="ED20" s="912"/>
      <c r="EE20" s="912"/>
      <c r="EF20" s="912"/>
      <c r="EG20" s="912"/>
      <c r="EH20" s="912"/>
      <c r="EI20" s="912"/>
      <c r="EJ20" s="912"/>
      <c r="EK20" s="912"/>
      <c r="EL20" s="912"/>
      <c r="EY20" s="94"/>
      <c r="EZ20" s="94"/>
      <c r="FA20" s="94"/>
      <c r="FB20" s="94"/>
      <c r="FC20" s="94"/>
      <c r="FD20" s="94"/>
    </row>
    <row r="21" spans="1:163" s="32" customFormat="1" ht="18" customHeight="1" thickTop="1" x14ac:dyDescent="0.4">
      <c r="A21" s="716" t="s">
        <v>508</v>
      </c>
      <c r="B21" s="716"/>
      <c r="C21" s="716"/>
      <c r="D21" s="716"/>
      <c r="E21" s="716"/>
      <c r="F21" s="716"/>
      <c r="G21" s="716"/>
      <c r="H21" s="716"/>
      <c r="I21" s="716"/>
      <c r="J21" s="716"/>
      <c r="K21" s="716"/>
      <c r="L21" s="716"/>
      <c r="M21" s="716"/>
      <c r="N21" s="716"/>
      <c r="O21" s="716"/>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3"/>
      <c r="AY21" s="913"/>
      <c r="AZ21" s="913"/>
      <c r="BA21" s="913"/>
      <c r="BB21" s="913"/>
      <c r="BC21" s="913"/>
      <c r="BD21" s="915" t="s">
        <v>513</v>
      </c>
      <c r="BE21" s="915"/>
      <c r="BF21" s="915"/>
      <c r="BG21" s="915"/>
      <c r="BH21" s="915"/>
      <c r="BI21" s="915"/>
      <c r="BJ21" s="915"/>
      <c r="BK21" s="915"/>
      <c r="BL21" s="915"/>
      <c r="BM21" s="915"/>
      <c r="BN21" s="915"/>
      <c r="BO21" s="915"/>
      <c r="BP21" s="915"/>
      <c r="BQ21" s="915"/>
      <c r="BR21" s="915"/>
      <c r="BS21" s="915"/>
      <c r="BT21" s="915"/>
      <c r="BU21" s="915"/>
      <c r="BV21" s="915"/>
      <c r="BW21" s="915"/>
      <c r="BX21" s="915"/>
      <c r="BY21" s="915"/>
      <c r="BZ21" s="916"/>
      <c r="CA21" s="648">
        <v>1</v>
      </c>
      <c r="CB21" s="649"/>
      <c r="CC21" s="649"/>
      <c r="CD21" s="260" t="s">
        <v>518</v>
      </c>
      <c r="CE21" s="260"/>
      <c r="CF21" s="260"/>
      <c r="CG21" s="260"/>
      <c r="CH21" s="260"/>
      <c r="CI21" s="260"/>
      <c r="CJ21" s="260"/>
      <c r="CK21" s="649">
        <v>2</v>
      </c>
      <c r="CL21" s="649"/>
      <c r="CM21" s="649"/>
      <c r="CN21" s="260" t="s">
        <v>519</v>
      </c>
      <c r="CO21" s="260"/>
      <c r="CP21" s="260"/>
      <c r="CQ21" s="260"/>
      <c r="CR21" s="260"/>
      <c r="CS21" s="260"/>
      <c r="CT21" s="260"/>
      <c r="CU21" s="649">
        <v>3</v>
      </c>
      <c r="CV21" s="649"/>
      <c r="CW21" s="649"/>
      <c r="CX21" s="260" t="s">
        <v>520</v>
      </c>
      <c r="CY21" s="260"/>
      <c r="CZ21" s="260"/>
      <c r="DA21" s="260"/>
      <c r="DB21" s="260"/>
      <c r="DC21" s="260"/>
      <c r="DD21" s="260"/>
      <c r="DE21" s="649">
        <v>4</v>
      </c>
      <c r="DF21" s="649"/>
      <c r="DG21" s="649"/>
      <c r="DH21" s="260" t="s">
        <v>521</v>
      </c>
      <c r="DI21" s="260"/>
      <c r="DJ21" s="260"/>
      <c r="DK21" s="260"/>
      <c r="DL21" s="260"/>
      <c r="DM21" s="260"/>
      <c r="DN21" s="260"/>
      <c r="DO21" s="649">
        <v>5</v>
      </c>
      <c r="DP21" s="649"/>
      <c r="DQ21" s="649"/>
      <c r="DR21" s="260" t="s">
        <v>522</v>
      </c>
      <c r="DS21" s="260"/>
      <c r="DT21" s="260"/>
      <c r="DU21" s="260"/>
      <c r="DV21" s="260"/>
      <c r="DW21" s="261"/>
      <c r="DX21" s="716"/>
      <c r="DY21" s="716"/>
      <c r="DZ21" s="716"/>
      <c r="EA21" s="716"/>
      <c r="EB21" s="716"/>
      <c r="EC21" s="716"/>
      <c r="ED21" s="716"/>
      <c r="EE21" s="716"/>
      <c r="EF21" s="716"/>
      <c r="EG21" s="716"/>
      <c r="EH21" s="716"/>
      <c r="EI21" s="716"/>
      <c r="EJ21" s="716"/>
      <c r="EK21" s="716"/>
      <c r="EL21" s="716"/>
      <c r="FB21" s="94"/>
      <c r="FC21" s="94"/>
      <c r="FD21" s="94"/>
      <c r="FE21" s="94"/>
      <c r="FF21" s="94"/>
      <c r="FG21" s="94"/>
    </row>
    <row r="22" spans="1:163" s="32" customFormat="1" ht="18" customHeight="1" x14ac:dyDescent="0.4">
      <c r="A22" s="622"/>
      <c r="B22" s="622"/>
      <c r="C22" s="622"/>
      <c r="D22" s="622"/>
      <c r="E22" s="622"/>
      <c r="F22" s="622"/>
      <c r="G22" s="622"/>
      <c r="H22" s="622"/>
      <c r="I22" s="622"/>
      <c r="J22" s="622"/>
      <c r="K22" s="622"/>
      <c r="L22" s="622"/>
      <c r="M22" s="622"/>
      <c r="N22" s="622"/>
      <c r="O22" s="622"/>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4"/>
      <c r="AY22" s="914"/>
      <c r="AZ22" s="914"/>
      <c r="BA22" s="914"/>
      <c r="BB22" s="914"/>
      <c r="BC22" s="914"/>
      <c r="BD22" s="917"/>
      <c r="BE22" s="917"/>
      <c r="BF22" s="917"/>
      <c r="BG22" s="917"/>
      <c r="BH22" s="917"/>
      <c r="BI22" s="917"/>
      <c r="BJ22" s="917"/>
      <c r="BK22" s="917"/>
      <c r="BL22" s="917"/>
      <c r="BM22" s="917"/>
      <c r="BN22" s="917"/>
      <c r="BO22" s="917"/>
      <c r="BP22" s="917"/>
      <c r="BQ22" s="917"/>
      <c r="BR22" s="917"/>
      <c r="BS22" s="917"/>
      <c r="BT22" s="917"/>
      <c r="BU22" s="917"/>
      <c r="BV22" s="917"/>
      <c r="BW22" s="917"/>
      <c r="BX22" s="917"/>
      <c r="BY22" s="917"/>
      <c r="BZ22" s="918"/>
      <c r="CA22" s="651">
        <v>6</v>
      </c>
      <c r="CB22" s="652"/>
      <c r="CC22" s="652"/>
      <c r="CD22" s="255" t="s">
        <v>523</v>
      </c>
      <c r="CE22" s="255"/>
      <c r="CF22" s="255"/>
      <c r="CG22" s="255"/>
      <c r="CH22" s="255"/>
      <c r="CI22" s="255"/>
      <c r="CJ22" s="255"/>
      <c r="CK22" s="652">
        <v>7</v>
      </c>
      <c r="CL22" s="652"/>
      <c r="CM22" s="652"/>
      <c r="CN22" s="255" t="s">
        <v>524</v>
      </c>
      <c r="CO22" s="255"/>
      <c r="CP22" s="255"/>
      <c r="CQ22" s="255"/>
      <c r="CR22" s="255"/>
      <c r="CS22" s="255"/>
      <c r="CT22" s="255"/>
      <c r="CU22" s="652" t="s">
        <v>526</v>
      </c>
      <c r="CV22" s="652"/>
      <c r="CW22" s="652"/>
      <c r="CX22" s="255" t="s">
        <v>525</v>
      </c>
      <c r="CY22" s="255"/>
      <c r="CZ22" s="255"/>
      <c r="DA22" s="255"/>
      <c r="DB22" s="255"/>
      <c r="DC22" s="255"/>
      <c r="DD22" s="255"/>
      <c r="DE22" s="217"/>
      <c r="DF22" s="217"/>
      <c r="DG22" s="217"/>
      <c r="DH22" s="255"/>
      <c r="DI22" s="255"/>
      <c r="DJ22" s="255"/>
      <c r="DK22" s="255"/>
      <c r="DL22" s="255"/>
      <c r="DM22" s="255"/>
      <c r="DN22" s="255"/>
      <c r="DO22" s="217"/>
      <c r="DP22" s="217"/>
      <c r="DQ22" s="217"/>
      <c r="DR22" s="255"/>
      <c r="DS22" s="255"/>
      <c r="DT22" s="255"/>
      <c r="DU22" s="255"/>
      <c r="DV22" s="255"/>
      <c r="DW22" s="256"/>
      <c r="DX22" s="622"/>
      <c r="DY22" s="622"/>
      <c r="DZ22" s="622"/>
      <c r="EA22" s="622"/>
      <c r="EB22" s="622"/>
      <c r="EC22" s="622"/>
      <c r="ED22" s="622"/>
      <c r="EE22" s="622"/>
      <c r="EF22" s="622"/>
      <c r="EG22" s="622"/>
      <c r="EH22" s="622"/>
      <c r="EI22" s="622"/>
      <c r="EJ22" s="622"/>
      <c r="EK22" s="622"/>
      <c r="EL22" s="622"/>
      <c r="FB22" s="94"/>
      <c r="FC22" s="94"/>
      <c r="FD22" s="94"/>
      <c r="FE22" s="94"/>
      <c r="FF22" s="94"/>
      <c r="FG22" s="94"/>
    </row>
    <row r="23" spans="1:163" s="32" customFormat="1" ht="18" customHeight="1" x14ac:dyDescent="0.4">
      <c r="A23" s="622"/>
      <c r="B23" s="622"/>
      <c r="C23" s="622"/>
      <c r="D23" s="622"/>
      <c r="E23" s="622"/>
      <c r="F23" s="622"/>
      <c r="G23" s="622"/>
      <c r="H23" s="622"/>
      <c r="I23" s="622"/>
      <c r="J23" s="622"/>
      <c r="K23" s="622"/>
      <c r="L23" s="622"/>
      <c r="M23" s="622"/>
      <c r="N23" s="622"/>
      <c r="O23" s="622"/>
      <c r="P23" s="914"/>
      <c r="Q23" s="914"/>
      <c r="R23" s="914"/>
      <c r="S23" s="914"/>
      <c r="T23" s="914"/>
      <c r="U23" s="914"/>
      <c r="V23" s="914"/>
      <c r="W23" s="914"/>
      <c r="X23" s="914"/>
      <c r="Y23" s="914"/>
      <c r="Z23" s="914"/>
      <c r="AA23" s="914"/>
      <c r="AB23" s="914"/>
      <c r="AC23" s="914"/>
      <c r="AD23" s="914"/>
      <c r="AE23" s="914"/>
      <c r="AF23" s="914"/>
      <c r="AG23" s="914"/>
      <c r="AH23" s="914"/>
      <c r="AI23" s="914"/>
      <c r="AJ23" s="914"/>
      <c r="AK23" s="914"/>
      <c r="AL23" s="914"/>
      <c r="AM23" s="914"/>
      <c r="AN23" s="914"/>
      <c r="AO23" s="914"/>
      <c r="AP23" s="914"/>
      <c r="AQ23" s="914"/>
      <c r="AR23" s="914"/>
      <c r="AS23" s="914"/>
      <c r="AT23" s="914"/>
      <c r="AU23" s="914"/>
      <c r="AV23" s="914"/>
      <c r="AW23" s="914"/>
      <c r="AX23" s="914"/>
      <c r="AY23" s="914"/>
      <c r="AZ23" s="914"/>
      <c r="BA23" s="914"/>
      <c r="BB23" s="914"/>
      <c r="BC23" s="914"/>
      <c r="BD23" s="908" t="s">
        <v>515</v>
      </c>
      <c r="BE23" s="908"/>
      <c r="BF23" s="908"/>
      <c r="BG23" s="908"/>
      <c r="BH23" s="908"/>
      <c r="BI23" s="908"/>
      <c r="BJ23" s="908"/>
      <c r="BK23" s="908"/>
      <c r="BL23" s="908"/>
      <c r="BM23" s="908"/>
      <c r="BN23" s="908"/>
      <c r="BO23" s="908"/>
      <c r="BP23" s="908"/>
      <c r="BQ23" s="908"/>
      <c r="BR23" s="908"/>
      <c r="BS23" s="908"/>
      <c r="BT23" s="908"/>
      <c r="BU23" s="908"/>
      <c r="BV23" s="908"/>
      <c r="BW23" s="908"/>
      <c r="BX23" s="908"/>
      <c r="BY23" s="908"/>
      <c r="BZ23" s="909"/>
      <c r="CA23" s="257"/>
      <c r="CB23" s="258"/>
      <c r="CC23" s="910">
        <v>1</v>
      </c>
      <c r="CD23" s="910"/>
      <c r="CE23" s="910"/>
      <c r="CF23" s="258" t="s">
        <v>399</v>
      </c>
      <c r="CG23" s="258"/>
      <c r="CH23" s="258"/>
      <c r="CI23" s="258"/>
      <c r="CJ23" s="258"/>
      <c r="CK23" s="910">
        <v>2</v>
      </c>
      <c r="CL23" s="910"/>
      <c r="CM23" s="910"/>
      <c r="CN23" s="258" t="s">
        <v>528</v>
      </c>
      <c r="CO23" s="258"/>
      <c r="CP23" s="258"/>
      <c r="CQ23" s="258"/>
      <c r="CR23" s="910">
        <v>3</v>
      </c>
      <c r="CS23" s="910"/>
      <c r="CT23" s="910"/>
      <c r="CU23" s="258" t="s">
        <v>529</v>
      </c>
      <c r="CV23" s="258"/>
      <c r="CW23" s="258"/>
      <c r="CX23" s="910">
        <v>4</v>
      </c>
      <c r="CY23" s="910"/>
      <c r="CZ23" s="910"/>
      <c r="DA23" s="258" t="s">
        <v>530</v>
      </c>
      <c r="DB23" s="258"/>
      <c r="DC23" s="258"/>
      <c r="DD23" s="910">
        <v>5</v>
      </c>
      <c r="DE23" s="910"/>
      <c r="DF23" s="910"/>
      <c r="DG23" s="258" t="s">
        <v>531</v>
      </c>
      <c r="DH23" s="258"/>
      <c r="DI23" s="258"/>
      <c r="DJ23" s="258"/>
      <c r="DK23" s="258"/>
      <c r="DL23" s="258"/>
      <c r="DM23" s="258"/>
      <c r="DN23" s="258"/>
      <c r="DO23" s="258"/>
      <c r="DP23" s="258"/>
      <c r="DQ23" s="258"/>
      <c r="DR23" s="258"/>
      <c r="DS23" s="258"/>
      <c r="DT23" s="258"/>
      <c r="DU23" s="258"/>
      <c r="DV23" s="258"/>
      <c r="DW23" s="259"/>
      <c r="DX23" s="622"/>
      <c r="DY23" s="622"/>
      <c r="DZ23" s="622"/>
      <c r="EA23" s="622"/>
      <c r="EB23" s="622"/>
      <c r="EC23" s="622"/>
      <c r="ED23" s="622"/>
      <c r="EE23" s="622"/>
      <c r="EF23" s="622"/>
      <c r="EG23" s="622"/>
      <c r="EH23" s="622"/>
      <c r="EI23" s="622"/>
      <c r="EJ23" s="622"/>
      <c r="EK23" s="622"/>
      <c r="EL23" s="622"/>
      <c r="EW23" s="94"/>
      <c r="EX23" s="94"/>
      <c r="EY23" s="94"/>
      <c r="EZ23" s="94"/>
      <c r="FA23" s="94"/>
      <c r="FB23" s="94"/>
    </row>
    <row r="24" spans="1:163" s="32" customFormat="1" ht="18" customHeight="1" x14ac:dyDescent="0.4">
      <c r="A24" s="622"/>
      <c r="B24" s="622"/>
      <c r="C24" s="622"/>
      <c r="D24" s="622"/>
      <c r="E24" s="622"/>
      <c r="F24" s="622"/>
      <c r="G24" s="622"/>
      <c r="H24" s="622"/>
      <c r="I24" s="622"/>
      <c r="J24" s="622"/>
      <c r="K24" s="622"/>
      <c r="L24" s="622"/>
      <c r="M24" s="622"/>
      <c r="N24" s="622"/>
      <c r="O24" s="622"/>
      <c r="P24" s="914"/>
      <c r="Q24" s="914"/>
      <c r="R24" s="914"/>
      <c r="S24" s="914"/>
      <c r="T24" s="914"/>
      <c r="U24" s="914"/>
      <c r="V24" s="914"/>
      <c r="W24" s="914"/>
      <c r="X24" s="914"/>
      <c r="Y24" s="914"/>
      <c r="Z24" s="914"/>
      <c r="AA24" s="914"/>
      <c r="AB24" s="914"/>
      <c r="AC24" s="914"/>
      <c r="AD24" s="914"/>
      <c r="AE24" s="914"/>
      <c r="AF24" s="914"/>
      <c r="AG24" s="914"/>
      <c r="AH24" s="914"/>
      <c r="AI24" s="914"/>
      <c r="AJ24" s="914"/>
      <c r="AK24" s="914"/>
      <c r="AL24" s="914"/>
      <c r="AM24" s="914"/>
      <c r="AN24" s="914"/>
      <c r="AO24" s="914"/>
      <c r="AP24" s="914"/>
      <c r="AQ24" s="914"/>
      <c r="AR24" s="914"/>
      <c r="AS24" s="914"/>
      <c r="AT24" s="914"/>
      <c r="AU24" s="914"/>
      <c r="AV24" s="914"/>
      <c r="AW24" s="914"/>
      <c r="AX24" s="914"/>
      <c r="AY24" s="914"/>
      <c r="AZ24" s="914"/>
      <c r="BA24" s="914"/>
      <c r="BB24" s="914"/>
      <c r="BC24" s="914"/>
      <c r="BD24" s="908" t="s">
        <v>516</v>
      </c>
      <c r="BE24" s="908"/>
      <c r="BF24" s="908"/>
      <c r="BG24" s="908"/>
      <c r="BH24" s="908"/>
      <c r="BI24" s="908"/>
      <c r="BJ24" s="908"/>
      <c r="BK24" s="908"/>
      <c r="BL24" s="908"/>
      <c r="BM24" s="908"/>
      <c r="BN24" s="908"/>
      <c r="BO24" s="908"/>
      <c r="BP24" s="908"/>
      <c r="BQ24" s="908"/>
      <c r="BR24" s="908"/>
      <c r="BS24" s="908"/>
      <c r="BT24" s="908"/>
      <c r="BU24" s="908"/>
      <c r="BV24" s="908"/>
      <c r="BW24" s="908"/>
      <c r="BX24" s="908"/>
      <c r="BY24" s="908"/>
      <c r="BZ24" s="909"/>
      <c r="CA24" s="257"/>
      <c r="CB24" s="258"/>
      <c r="CC24" s="258"/>
      <c r="CD24" s="258"/>
      <c r="CE24" s="258"/>
      <c r="CF24" s="258"/>
      <c r="CG24" s="258"/>
      <c r="CH24" s="258"/>
      <c r="CI24" s="258"/>
      <c r="CJ24" s="258"/>
      <c r="CK24" s="258"/>
      <c r="CL24" s="258"/>
      <c r="CM24" s="258"/>
      <c r="CN24" s="258"/>
      <c r="CO24" s="910">
        <v>1</v>
      </c>
      <c r="CP24" s="910"/>
      <c r="CQ24" s="910"/>
      <c r="CR24" s="258" t="s">
        <v>399</v>
      </c>
      <c r="CS24" s="258"/>
      <c r="CT24" s="258"/>
      <c r="CU24" s="258"/>
      <c r="CV24" s="258"/>
      <c r="CW24" s="258"/>
      <c r="CX24" s="258"/>
      <c r="CY24" s="258"/>
      <c r="CZ24" s="910">
        <v>2</v>
      </c>
      <c r="DA24" s="910"/>
      <c r="DB24" s="910"/>
      <c r="DC24" s="258" t="s">
        <v>398</v>
      </c>
      <c r="DD24" s="258"/>
      <c r="DE24" s="258"/>
      <c r="DF24" s="258"/>
      <c r="DG24" s="258"/>
      <c r="DH24" s="258"/>
      <c r="DI24" s="258"/>
      <c r="DJ24" s="258"/>
      <c r="DK24" s="258"/>
      <c r="DL24" s="258"/>
      <c r="DM24" s="258"/>
      <c r="DN24" s="258"/>
      <c r="DO24" s="258"/>
      <c r="DP24" s="258"/>
      <c r="DQ24" s="258"/>
      <c r="DR24" s="258"/>
      <c r="DS24" s="258"/>
      <c r="DT24" s="258"/>
      <c r="DU24" s="258"/>
      <c r="DV24" s="258"/>
      <c r="DW24" s="259"/>
      <c r="DX24" s="622"/>
      <c r="DY24" s="622"/>
      <c r="DZ24" s="622"/>
      <c r="EA24" s="622"/>
      <c r="EB24" s="622"/>
      <c r="EC24" s="622"/>
      <c r="ED24" s="622"/>
      <c r="EE24" s="622"/>
      <c r="EF24" s="622"/>
      <c r="EG24" s="622"/>
      <c r="EH24" s="622"/>
      <c r="EI24" s="622"/>
      <c r="EJ24" s="622"/>
      <c r="EK24" s="622"/>
      <c r="EL24" s="622"/>
      <c r="EW24" s="94"/>
      <c r="EX24" s="94"/>
      <c r="EY24" s="94"/>
      <c r="EZ24" s="94"/>
      <c r="FA24" s="94"/>
      <c r="FB24" s="94"/>
    </row>
    <row r="25" spans="1:163" s="32" customFormat="1" ht="18" customHeight="1" x14ac:dyDescent="0.4">
      <c r="A25" s="622"/>
      <c r="B25" s="622"/>
      <c r="C25" s="622"/>
      <c r="D25" s="622"/>
      <c r="E25" s="622"/>
      <c r="F25" s="622"/>
      <c r="G25" s="622"/>
      <c r="H25" s="622"/>
      <c r="I25" s="622"/>
      <c r="J25" s="622"/>
      <c r="K25" s="622"/>
      <c r="L25" s="622"/>
      <c r="M25" s="622"/>
      <c r="N25" s="622"/>
      <c r="O25" s="622"/>
      <c r="P25" s="914"/>
      <c r="Q25" s="914"/>
      <c r="R25" s="914"/>
      <c r="S25" s="914"/>
      <c r="T25" s="914"/>
      <c r="U25" s="914"/>
      <c r="V25" s="914"/>
      <c r="W25" s="914"/>
      <c r="X25" s="914"/>
      <c r="Y25" s="914"/>
      <c r="Z25" s="914"/>
      <c r="AA25" s="914"/>
      <c r="AB25" s="914"/>
      <c r="AC25" s="914"/>
      <c r="AD25" s="914"/>
      <c r="AE25" s="914"/>
      <c r="AF25" s="914"/>
      <c r="AG25" s="914"/>
      <c r="AH25" s="914"/>
      <c r="AI25" s="914"/>
      <c r="AJ25" s="914"/>
      <c r="AK25" s="914"/>
      <c r="AL25" s="914"/>
      <c r="AM25" s="914"/>
      <c r="AN25" s="914"/>
      <c r="AO25" s="914"/>
      <c r="AP25" s="914"/>
      <c r="AQ25" s="914"/>
      <c r="AR25" s="914"/>
      <c r="AS25" s="914"/>
      <c r="AT25" s="914"/>
      <c r="AU25" s="914"/>
      <c r="AV25" s="914"/>
      <c r="AW25" s="914"/>
      <c r="AX25" s="914"/>
      <c r="AY25" s="914"/>
      <c r="AZ25" s="914"/>
      <c r="BA25" s="914"/>
      <c r="BB25" s="914"/>
      <c r="BC25" s="914"/>
      <c r="BD25" s="908" t="s">
        <v>532</v>
      </c>
      <c r="BE25" s="908"/>
      <c r="BF25" s="908"/>
      <c r="BG25" s="908"/>
      <c r="BH25" s="908"/>
      <c r="BI25" s="908"/>
      <c r="BJ25" s="908"/>
      <c r="BK25" s="908"/>
      <c r="BL25" s="908"/>
      <c r="BM25" s="908"/>
      <c r="BN25" s="908"/>
      <c r="BO25" s="908"/>
      <c r="BP25" s="908"/>
      <c r="BQ25" s="908"/>
      <c r="BR25" s="908"/>
      <c r="BS25" s="908"/>
      <c r="BT25" s="908"/>
      <c r="BU25" s="908"/>
      <c r="BV25" s="908"/>
      <c r="BW25" s="908"/>
      <c r="BX25" s="908"/>
      <c r="BY25" s="908"/>
      <c r="BZ25" s="909"/>
      <c r="CA25" s="257"/>
      <c r="CB25" s="258"/>
      <c r="CC25" s="258"/>
      <c r="CD25" s="258"/>
      <c r="CE25" s="258"/>
      <c r="CF25" s="258"/>
      <c r="CG25" s="258"/>
      <c r="CH25" s="258"/>
      <c r="CI25" s="258"/>
      <c r="CJ25" s="258"/>
      <c r="CK25" s="258"/>
      <c r="CL25" s="258"/>
      <c r="CM25" s="258"/>
      <c r="CN25" s="258"/>
      <c r="CO25" s="910">
        <v>1</v>
      </c>
      <c r="CP25" s="910"/>
      <c r="CQ25" s="910"/>
      <c r="CR25" s="258" t="s">
        <v>399</v>
      </c>
      <c r="CS25" s="258"/>
      <c r="CT25" s="258"/>
      <c r="CU25" s="258"/>
      <c r="CV25" s="258"/>
      <c r="CW25" s="258"/>
      <c r="CX25" s="258"/>
      <c r="CY25" s="258"/>
      <c r="CZ25" s="910">
        <v>2</v>
      </c>
      <c r="DA25" s="910"/>
      <c r="DB25" s="910"/>
      <c r="DC25" s="258" t="s">
        <v>398</v>
      </c>
      <c r="DD25" s="258"/>
      <c r="DE25" s="258"/>
      <c r="DF25" s="258"/>
      <c r="DG25" s="258"/>
      <c r="DH25" s="258"/>
      <c r="DI25" s="258"/>
      <c r="DJ25" s="258"/>
      <c r="DK25" s="258"/>
      <c r="DL25" s="258"/>
      <c r="DM25" s="258"/>
      <c r="DN25" s="258"/>
      <c r="DO25" s="258"/>
      <c r="DP25" s="258"/>
      <c r="DQ25" s="258"/>
      <c r="DR25" s="258"/>
      <c r="DS25" s="258"/>
      <c r="DT25" s="258"/>
      <c r="DU25" s="258"/>
      <c r="DV25" s="258"/>
      <c r="DW25" s="259"/>
      <c r="DX25" s="622"/>
      <c r="DY25" s="622"/>
      <c r="DZ25" s="622"/>
      <c r="EA25" s="622"/>
      <c r="EB25" s="622"/>
      <c r="EC25" s="622"/>
      <c r="ED25" s="622"/>
      <c r="EE25" s="622"/>
      <c r="EF25" s="622"/>
      <c r="EG25" s="622"/>
      <c r="EH25" s="622"/>
      <c r="EI25" s="622"/>
      <c r="EJ25" s="622"/>
      <c r="EK25" s="622"/>
      <c r="EL25" s="622"/>
      <c r="EW25" s="94"/>
      <c r="EX25" s="94"/>
      <c r="EY25" s="94"/>
      <c r="EZ25" s="94"/>
      <c r="FA25" s="94"/>
      <c r="FB25" s="94"/>
    </row>
    <row r="26" spans="1:163" s="32" customFormat="1" ht="18" customHeight="1" x14ac:dyDescent="0.4">
      <c r="A26" s="622"/>
      <c r="B26" s="622"/>
      <c r="C26" s="622"/>
      <c r="D26" s="622"/>
      <c r="E26" s="622"/>
      <c r="F26" s="622"/>
      <c r="G26" s="622"/>
      <c r="H26" s="622"/>
      <c r="I26" s="622"/>
      <c r="J26" s="622"/>
      <c r="K26" s="622"/>
      <c r="L26" s="622"/>
      <c r="M26" s="622"/>
      <c r="N26" s="622"/>
      <c r="O26" s="622"/>
      <c r="P26" s="914"/>
      <c r="Q26" s="914"/>
      <c r="R26" s="914"/>
      <c r="S26" s="914"/>
      <c r="T26" s="914"/>
      <c r="U26" s="914"/>
      <c r="V26" s="914"/>
      <c r="W26" s="914"/>
      <c r="X26" s="914"/>
      <c r="Y26" s="914"/>
      <c r="Z26" s="914"/>
      <c r="AA26" s="914"/>
      <c r="AB26" s="914"/>
      <c r="AC26" s="914"/>
      <c r="AD26" s="914"/>
      <c r="AE26" s="914"/>
      <c r="AF26" s="914"/>
      <c r="AG26" s="914"/>
      <c r="AH26" s="914"/>
      <c r="AI26" s="914"/>
      <c r="AJ26" s="914"/>
      <c r="AK26" s="914"/>
      <c r="AL26" s="914"/>
      <c r="AM26" s="914"/>
      <c r="AN26" s="914"/>
      <c r="AO26" s="914"/>
      <c r="AP26" s="914"/>
      <c r="AQ26" s="914"/>
      <c r="AR26" s="914"/>
      <c r="AS26" s="914"/>
      <c r="AT26" s="914"/>
      <c r="AU26" s="914"/>
      <c r="AV26" s="914"/>
      <c r="AW26" s="914"/>
      <c r="AX26" s="914"/>
      <c r="AY26" s="914"/>
      <c r="AZ26" s="914"/>
      <c r="BA26" s="914"/>
      <c r="BB26" s="914"/>
      <c r="BC26" s="914"/>
      <c r="BD26" s="908" t="s">
        <v>533</v>
      </c>
      <c r="BE26" s="908"/>
      <c r="BF26" s="908"/>
      <c r="BG26" s="908"/>
      <c r="BH26" s="908"/>
      <c r="BI26" s="908"/>
      <c r="BJ26" s="908"/>
      <c r="BK26" s="908"/>
      <c r="BL26" s="908"/>
      <c r="BM26" s="908"/>
      <c r="BN26" s="908"/>
      <c r="BO26" s="908"/>
      <c r="BP26" s="908"/>
      <c r="BQ26" s="908"/>
      <c r="BR26" s="908"/>
      <c r="BS26" s="908"/>
      <c r="BT26" s="908"/>
      <c r="BU26" s="908"/>
      <c r="BV26" s="908"/>
      <c r="BW26" s="908"/>
      <c r="BX26" s="908"/>
      <c r="BY26" s="908"/>
      <c r="BZ26" s="909"/>
      <c r="CA26" s="257"/>
      <c r="CB26" s="258"/>
      <c r="CC26" s="258"/>
      <c r="CD26" s="258"/>
      <c r="CE26" s="258"/>
      <c r="CF26" s="258"/>
      <c r="CG26" s="258"/>
      <c r="CH26" s="258"/>
      <c r="CI26" s="258"/>
      <c r="CJ26" s="258"/>
      <c r="CK26" s="258"/>
      <c r="CL26" s="258"/>
      <c r="CM26" s="258"/>
      <c r="CN26" s="258"/>
      <c r="CO26" s="910">
        <v>1</v>
      </c>
      <c r="CP26" s="910"/>
      <c r="CQ26" s="910"/>
      <c r="CR26" s="258" t="s">
        <v>399</v>
      </c>
      <c r="CS26" s="258"/>
      <c r="CT26" s="258"/>
      <c r="CU26" s="258"/>
      <c r="CV26" s="258"/>
      <c r="CW26" s="258"/>
      <c r="CX26" s="258"/>
      <c r="CY26" s="258"/>
      <c r="CZ26" s="910">
        <v>2</v>
      </c>
      <c r="DA26" s="910"/>
      <c r="DB26" s="910"/>
      <c r="DC26" s="258" t="s">
        <v>398</v>
      </c>
      <c r="DD26" s="258"/>
      <c r="DE26" s="258"/>
      <c r="DF26" s="258"/>
      <c r="DG26" s="258"/>
      <c r="DH26" s="258"/>
      <c r="DI26" s="258"/>
      <c r="DJ26" s="258"/>
      <c r="DK26" s="258"/>
      <c r="DL26" s="258"/>
      <c r="DM26" s="258"/>
      <c r="DN26" s="258"/>
      <c r="DO26" s="258"/>
      <c r="DP26" s="258"/>
      <c r="DQ26" s="258"/>
      <c r="DR26" s="258"/>
      <c r="DS26" s="258"/>
      <c r="DT26" s="258"/>
      <c r="DU26" s="258"/>
      <c r="DV26" s="258"/>
      <c r="DW26" s="259"/>
      <c r="DX26" s="622"/>
      <c r="DY26" s="622"/>
      <c r="DZ26" s="622"/>
      <c r="EA26" s="622"/>
      <c r="EB26" s="622"/>
      <c r="EC26" s="622"/>
      <c r="ED26" s="622"/>
      <c r="EE26" s="622"/>
      <c r="EF26" s="622"/>
      <c r="EG26" s="622"/>
      <c r="EH26" s="622"/>
      <c r="EI26" s="622"/>
      <c r="EJ26" s="622"/>
      <c r="EK26" s="622"/>
      <c r="EL26" s="622"/>
      <c r="EW26" s="94"/>
      <c r="EX26" s="94"/>
      <c r="EY26" s="94"/>
      <c r="EZ26" s="94"/>
      <c r="FA26" s="94"/>
      <c r="FB26" s="94"/>
    </row>
    <row r="27" spans="1:163" s="32" customFormat="1" ht="18" customHeight="1" x14ac:dyDescent="0.4">
      <c r="A27" s="622"/>
      <c r="B27" s="622"/>
      <c r="C27" s="622"/>
      <c r="D27" s="622"/>
      <c r="E27" s="622"/>
      <c r="F27" s="622"/>
      <c r="G27" s="622"/>
      <c r="H27" s="622"/>
      <c r="I27" s="622"/>
      <c r="J27" s="622"/>
      <c r="K27" s="622"/>
      <c r="L27" s="622"/>
      <c r="M27" s="622"/>
      <c r="N27" s="622"/>
      <c r="O27" s="622"/>
      <c r="P27" s="914"/>
      <c r="Q27" s="914"/>
      <c r="R27" s="914"/>
      <c r="S27" s="914"/>
      <c r="T27" s="914"/>
      <c r="U27" s="914"/>
      <c r="V27" s="914"/>
      <c r="W27" s="914"/>
      <c r="X27" s="914"/>
      <c r="Y27" s="914"/>
      <c r="Z27" s="914"/>
      <c r="AA27" s="914"/>
      <c r="AB27" s="914"/>
      <c r="AC27" s="914"/>
      <c r="AD27" s="914"/>
      <c r="AE27" s="914"/>
      <c r="AF27" s="914"/>
      <c r="AG27" s="914"/>
      <c r="AH27" s="914"/>
      <c r="AI27" s="914"/>
      <c r="AJ27" s="914"/>
      <c r="AK27" s="914"/>
      <c r="AL27" s="914"/>
      <c r="AM27" s="914"/>
      <c r="AN27" s="914"/>
      <c r="AO27" s="914"/>
      <c r="AP27" s="914"/>
      <c r="AQ27" s="914"/>
      <c r="AR27" s="914"/>
      <c r="AS27" s="914"/>
      <c r="AT27" s="914"/>
      <c r="AU27" s="914"/>
      <c r="AV27" s="914"/>
      <c r="AW27" s="914"/>
      <c r="AX27" s="914"/>
      <c r="AY27" s="914"/>
      <c r="AZ27" s="914"/>
      <c r="BA27" s="914"/>
      <c r="BB27" s="914"/>
      <c r="BC27" s="914"/>
      <c r="BD27" s="908" t="s">
        <v>534</v>
      </c>
      <c r="BE27" s="908"/>
      <c r="BF27" s="908"/>
      <c r="BG27" s="908"/>
      <c r="BH27" s="908"/>
      <c r="BI27" s="908"/>
      <c r="BJ27" s="908"/>
      <c r="BK27" s="908"/>
      <c r="BL27" s="908"/>
      <c r="BM27" s="908"/>
      <c r="BN27" s="908"/>
      <c r="BO27" s="908"/>
      <c r="BP27" s="908"/>
      <c r="BQ27" s="908"/>
      <c r="BR27" s="908"/>
      <c r="BS27" s="908"/>
      <c r="BT27" s="908"/>
      <c r="BU27" s="908"/>
      <c r="BV27" s="908"/>
      <c r="BW27" s="908"/>
      <c r="BX27" s="908"/>
      <c r="BY27" s="908"/>
      <c r="BZ27" s="909"/>
      <c r="CA27" s="257"/>
      <c r="CB27" s="258"/>
      <c r="CC27" s="258"/>
      <c r="CD27" s="258"/>
      <c r="CE27" s="258"/>
      <c r="CF27" s="258"/>
      <c r="CG27" s="258"/>
      <c r="CH27" s="258"/>
      <c r="CI27" s="258"/>
      <c r="CJ27" s="258"/>
      <c r="CK27" s="258"/>
      <c r="CL27" s="258"/>
      <c r="CM27" s="258"/>
      <c r="CN27" s="258"/>
      <c r="CO27" s="910">
        <v>1</v>
      </c>
      <c r="CP27" s="910"/>
      <c r="CQ27" s="910"/>
      <c r="CR27" s="258" t="s">
        <v>399</v>
      </c>
      <c r="CS27" s="258"/>
      <c r="CT27" s="258"/>
      <c r="CU27" s="258"/>
      <c r="CV27" s="258"/>
      <c r="CW27" s="258"/>
      <c r="CX27" s="258"/>
      <c r="CY27" s="258"/>
      <c r="CZ27" s="910">
        <v>2</v>
      </c>
      <c r="DA27" s="910"/>
      <c r="DB27" s="910"/>
      <c r="DC27" s="258" t="s">
        <v>398</v>
      </c>
      <c r="DD27" s="258"/>
      <c r="DE27" s="258"/>
      <c r="DF27" s="258"/>
      <c r="DG27" s="258"/>
      <c r="DH27" s="258"/>
      <c r="DI27" s="258"/>
      <c r="DJ27" s="258"/>
      <c r="DK27" s="258"/>
      <c r="DL27" s="258"/>
      <c r="DM27" s="258"/>
      <c r="DN27" s="258"/>
      <c r="DO27" s="258"/>
      <c r="DP27" s="258"/>
      <c r="DQ27" s="258"/>
      <c r="DR27" s="258"/>
      <c r="DS27" s="258"/>
      <c r="DT27" s="258"/>
      <c r="DU27" s="258"/>
      <c r="DV27" s="258"/>
      <c r="DW27" s="259"/>
      <c r="DX27" s="622"/>
      <c r="DY27" s="622"/>
      <c r="DZ27" s="622"/>
      <c r="EA27" s="622"/>
      <c r="EB27" s="622"/>
      <c r="EC27" s="622"/>
      <c r="ED27" s="622"/>
      <c r="EE27" s="622"/>
      <c r="EF27" s="622"/>
      <c r="EG27" s="622"/>
      <c r="EH27" s="622"/>
      <c r="EI27" s="622"/>
      <c r="EJ27" s="622"/>
      <c r="EK27" s="622"/>
      <c r="EL27" s="622"/>
      <c r="EW27" s="94"/>
      <c r="EX27" s="94"/>
      <c r="EY27" s="94"/>
      <c r="EZ27" s="94"/>
      <c r="FA27" s="94"/>
      <c r="FB27" s="94"/>
    </row>
    <row r="28" spans="1:163" s="32" customFormat="1" ht="18" customHeight="1" x14ac:dyDescent="0.4">
      <c r="A28" s="622"/>
      <c r="B28" s="622"/>
      <c r="C28" s="622"/>
      <c r="D28" s="622"/>
      <c r="E28" s="622"/>
      <c r="F28" s="622"/>
      <c r="G28" s="622"/>
      <c r="H28" s="622"/>
      <c r="I28" s="622"/>
      <c r="J28" s="622"/>
      <c r="K28" s="622"/>
      <c r="L28" s="622"/>
      <c r="M28" s="622"/>
      <c r="N28" s="622"/>
      <c r="O28" s="622"/>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4"/>
      <c r="AY28" s="914"/>
      <c r="AZ28" s="914"/>
      <c r="BA28" s="914"/>
      <c r="BB28" s="914"/>
      <c r="BC28" s="914"/>
      <c r="BD28" s="908" t="s">
        <v>535</v>
      </c>
      <c r="BE28" s="908"/>
      <c r="BF28" s="908"/>
      <c r="BG28" s="908"/>
      <c r="BH28" s="908"/>
      <c r="BI28" s="908"/>
      <c r="BJ28" s="908"/>
      <c r="BK28" s="908"/>
      <c r="BL28" s="908"/>
      <c r="BM28" s="908"/>
      <c r="BN28" s="908"/>
      <c r="BO28" s="908"/>
      <c r="BP28" s="908"/>
      <c r="BQ28" s="908"/>
      <c r="BR28" s="908"/>
      <c r="BS28" s="908"/>
      <c r="BT28" s="908"/>
      <c r="BU28" s="908"/>
      <c r="BV28" s="908"/>
      <c r="BW28" s="908"/>
      <c r="BX28" s="908"/>
      <c r="BY28" s="908"/>
      <c r="BZ28" s="909"/>
      <c r="CA28" s="257"/>
      <c r="CB28" s="258"/>
      <c r="CC28" s="258"/>
      <c r="CD28" s="258"/>
      <c r="CE28" s="258"/>
      <c r="CF28" s="258"/>
      <c r="CG28" s="258"/>
      <c r="CH28" s="258"/>
      <c r="CI28" s="258"/>
      <c r="CJ28" s="258"/>
      <c r="CK28" s="258"/>
      <c r="CL28" s="258"/>
      <c r="CM28" s="258"/>
      <c r="CN28" s="258"/>
      <c r="CO28" s="910">
        <v>1</v>
      </c>
      <c r="CP28" s="910"/>
      <c r="CQ28" s="910"/>
      <c r="CR28" s="258" t="s">
        <v>399</v>
      </c>
      <c r="CS28" s="258"/>
      <c r="CT28" s="258"/>
      <c r="CU28" s="258"/>
      <c r="CV28" s="258"/>
      <c r="CW28" s="258"/>
      <c r="CX28" s="258"/>
      <c r="CY28" s="258"/>
      <c r="CZ28" s="910">
        <v>2</v>
      </c>
      <c r="DA28" s="910"/>
      <c r="DB28" s="910"/>
      <c r="DC28" s="258" t="s">
        <v>398</v>
      </c>
      <c r="DD28" s="258"/>
      <c r="DE28" s="258"/>
      <c r="DF28" s="258"/>
      <c r="DG28" s="258"/>
      <c r="DH28" s="258"/>
      <c r="DI28" s="258"/>
      <c r="DJ28" s="258"/>
      <c r="DK28" s="258"/>
      <c r="DL28" s="258"/>
      <c r="DM28" s="258"/>
      <c r="DN28" s="258"/>
      <c r="DO28" s="258"/>
      <c r="DP28" s="258"/>
      <c r="DQ28" s="258"/>
      <c r="DR28" s="258"/>
      <c r="DS28" s="258"/>
      <c r="DT28" s="258"/>
      <c r="DU28" s="258"/>
      <c r="DV28" s="258"/>
      <c r="DW28" s="259"/>
      <c r="DX28" s="622"/>
      <c r="DY28" s="622"/>
      <c r="DZ28" s="622"/>
      <c r="EA28" s="622"/>
      <c r="EB28" s="622"/>
      <c r="EC28" s="622"/>
      <c r="ED28" s="622"/>
      <c r="EE28" s="622"/>
      <c r="EF28" s="622"/>
      <c r="EG28" s="622"/>
      <c r="EH28" s="622"/>
      <c r="EI28" s="622"/>
      <c r="EJ28" s="622"/>
      <c r="EK28" s="622"/>
      <c r="EL28" s="622"/>
      <c r="EW28" s="94"/>
      <c r="EX28" s="94"/>
      <c r="EY28" s="94"/>
      <c r="EZ28" s="94"/>
      <c r="FA28" s="94"/>
      <c r="FB28" s="94"/>
    </row>
    <row r="29" spans="1:163" s="32" customFormat="1" ht="18" customHeight="1" x14ac:dyDescent="0.4">
      <c r="A29" s="622"/>
      <c r="B29" s="622"/>
      <c r="C29" s="622"/>
      <c r="D29" s="622"/>
      <c r="E29" s="622"/>
      <c r="F29" s="622"/>
      <c r="G29" s="622"/>
      <c r="H29" s="622"/>
      <c r="I29" s="622"/>
      <c r="J29" s="622"/>
      <c r="K29" s="622"/>
      <c r="L29" s="622"/>
      <c r="M29" s="622"/>
      <c r="N29" s="622"/>
      <c r="O29" s="622"/>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4"/>
      <c r="AY29" s="914"/>
      <c r="AZ29" s="914"/>
      <c r="BA29" s="914"/>
      <c r="BB29" s="914"/>
      <c r="BC29" s="914"/>
      <c r="BD29" s="908" t="s">
        <v>536</v>
      </c>
      <c r="BE29" s="908"/>
      <c r="BF29" s="908"/>
      <c r="BG29" s="908"/>
      <c r="BH29" s="908"/>
      <c r="BI29" s="908"/>
      <c r="BJ29" s="908"/>
      <c r="BK29" s="908"/>
      <c r="BL29" s="908"/>
      <c r="BM29" s="908"/>
      <c r="BN29" s="908"/>
      <c r="BO29" s="908"/>
      <c r="BP29" s="908"/>
      <c r="BQ29" s="908"/>
      <c r="BR29" s="908"/>
      <c r="BS29" s="908"/>
      <c r="BT29" s="908"/>
      <c r="BU29" s="908"/>
      <c r="BV29" s="908"/>
      <c r="BW29" s="908"/>
      <c r="BX29" s="908"/>
      <c r="BY29" s="908"/>
      <c r="BZ29" s="909"/>
      <c r="CA29" s="257"/>
      <c r="CB29" s="258"/>
      <c r="CC29" s="258"/>
      <c r="CD29" s="258"/>
      <c r="CE29" s="258"/>
      <c r="CF29" s="258"/>
      <c r="CG29" s="258"/>
      <c r="CH29" s="258"/>
      <c r="CI29" s="258"/>
      <c r="CJ29" s="258"/>
      <c r="CK29" s="258"/>
      <c r="CL29" s="258"/>
      <c r="CM29" s="258"/>
      <c r="CN29" s="258"/>
      <c r="CO29" s="910">
        <v>1</v>
      </c>
      <c r="CP29" s="910"/>
      <c r="CQ29" s="910"/>
      <c r="CR29" s="258" t="s">
        <v>537</v>
      </c>
      <c r="CS29" s="258"/>
      <c r="CT29" s="258"/>
      <c r="CU29" s="258"/>
      <c r="CV29" s="258"/>
      <c r="CW29" s="258"/>
      <c r="CX29" s="258"/>
      <c r="CY29" s="258"/>
      <c r="CZ29" s="910">
        <v>2</v>
      </c>
      <c r="DA29" s="910"/>
      <c r="DB29" s="910"/>
      <c r="DC29" s="258" t="s">
        <v>538</v>
      </c>
      <c r="DD29" s="258"/>
      <c r="DE29" s="258"/>
      <c r="DF29" s="258"/>
      <c r="DG29" s="258"/>
      <c r="DH29" s="258"/>
      <c r="DI29" s="258"/>
      <c r="DJ29" s="258"/>
      <c r="DK29" s="258"/>
      <c r="DL29" s="258"/>
      <c r="DM29" s="258"/>
      <c r="DN29" s="258"/>
      <c r="DO29" s="258"/>
      <c r="DP29" s="258"/>
      <c r="DQ29" s="258"/>
      <c r="DR29" s="258"/>
      <c r="DS29" s="258"/>
      <c r="DT29" s="258"/>
      <c r="DU29" s="258"/>
      <c r="DV29" s="258"/>
      <c r="DW29" s="259"/>
      <c r="DX29" s="622"/>
      <c r="DY29" s="622"/>
      <c r="DZ29" s="622"/>
      <c r="EA29" s="622"/>
      <c r="EB29" s="622"/>
      <c r="EC29" s="622"/>
      <c r="ED29" s="622"/>
      <c r="EE29" s="622"/>
      <c r="EF29" s="622"/>
      <c r="EG29" s="622"/>
      <c r="EH29" s="622"/>
      <c r="EI29" s="622"/>
      <c r="EJ29" s="622"/>
      <c r="EK29" s="622"/>
      <c r="EL29" s="622"/>
      <c r="EW29" s="94"/>
      <c r="EX29" s="94"/>
      <c r="EY29" s="94"/>
      <c r="EZ29" s="94"/>
      <c r="FA29" s="94"/>
      <c r="FB29" s="94"/>
    </row>
    <row r="30" spans="1:163" s="32" customFormat="1" ht="18" customHeight="1" x14ac:dyDescent="0.4">
      <c r="EU30" s="94"/>
      <c r="EV30" s="94"/>
      <c r="EW30" s="94"/>
      <c r="EX30" s="94"/>
      <c r="EY30" s="94"/>
      <c r="EZ30" s="94"/>
    </row>
  </sheetData>
  <mergeCells count="110">
    <mergeCell ref="DX13:EL13"/>
    <mergeCell ref="DX14:EL14"/>
    <mergeCell ref="A17:EG17"/>
    <mergeCell ref="A19:O20"/>
    <mergeCell ref="P19:V20"/>
    <mergeCell ref="W19:AE20"/>
    <mergeCell ref="AF19:AP20"/>
    <mergeCell ref="AQ19:BC20"/>
    <mergeCell ref="BD19:DW20"/>
    <mergeCell ref="DX19:EL19"/>
    <mergeCell ref="AQ6:BC14"/>
    <mergeCell ref="AF6:AP14"/>
    <mergeCell ref="W6:AE14"/>
    <mergeCell ref="P6:V14"/>
    <mergeCell ref="A6:O14"/>
    <mergeCell ref="DX8:EL8"/>
    <mergeCell ref="DX9:EL9"/>
    <mergeCell ref="DX10:EL10"/>
    <mergeCell ref="DX11:EL11"/>
    <mergeCell ref="DX12:EL12"/>
    <mergeCell ref="BD13:BZ13"/>
    <mergeCell ref="CO13:CQ13"/>
    <mergeCell ref="CZ13:DB13"/>
    <mergeCell ref="BD14:BZ14"/>
    <mergeCell ref="CO14:CQ14"/>
    <mergeCell ref="CZ14:DB14"/>
    <mergeCell ref="CO10:CQ10"/>
    <mergeCell ref="CZ10:DB10"/>
    <mergeCell ref="BD11:BZ11"/>
    <mergeCell ref="CO11:CQ11"/>
    <mergeCell ref="CZ11:DB11"/>
    <mergeCell ref="BD12:BZ12"/>
    <mergeCell ref="CO12:CQ12"/>
    <mergeCell ref="CZ12:DB12"/>
    <mergeCell ref="BD9:BZ9"/>
    <mergeCell ref="CC8:CE8"/>
    <mergeCell ref="CK8:CM8"/>
    <mergeCell ref="CR8:CT8"/>
    <mergeCell ref="CX8:CZ8"/>
    <mergeCell ref="DD8:DF8"/>
    <mergeCell ref="CO9:CQ9"/>
    <mergeCell ref="CZ9:DB9"/>
    <mergeCell ref="DE6:DG6"/>
    <mergeCell ref="DO6:DQ6"/>
    <mergeCell ref="CA7:CC7"/>
    <mergeCell ref="CK7:CM7"/>
    <mergeCell ref="CU7:CW7"/>
    <mergeCell ref="DX5:EL5"/>
    <mergeCell ref="BD4:DW5"/>
    <mergeCell ref="DX4:EL4"/>
    <mergeCell ref="BD6:BZ7"/>
    <mergeCell ref="AQ4:BC5"/>
    <mergeCell ref="AF4:AP5"/>
    <mergeCell ref="W4:AE5"/>
    <mergeCell ref="P4:V5"/>
    <mergeCell ref="A4:O5"/>
    <mergeCell ref="BD10:BZ10"/>
    <mergeCell ref="DX20:EL20"/>
    <mergeCell ref="A21:O29"/>
    <mergeCell ref="P21:V29"/>
    <mergeCell ref="W21:AE29"/>
    <mergeCell ref="AF21:AP29"/>
    <mergeCell ref="AQ21:BC29"/>
    <mergeCell ref="BD21:BZ22"/>
    <mergeCell ref="CA21:CC21"/>
    <mergeCell ref="CK21:CM21"/>
    <mergeCell ref="CU21:CW21"/>
    <mergeCell ref="DE21:DG21"/>
    <mergeCell ref="DO21:DQ21"/>
    <mergeCell ref="DX21:EL22"/>
    <mergeCell ref="CA22:CC22"/>
    <mergeCell ref="CK22:CM22"/>
    <mergeCell ref="CU22:CW22"/>
    <mergeCell ref="BD23:BZ23"/>
    <mergeCell ref="CC23:CE23"/>
    <mergeCell ref="CK23:CM23"/>
    <mergeCell ref="DD23:DF23"/>
    <mergeCell ref="DX23:EL23"/>
    <mergeCell ref="BD24:BZ24"/>
    <mergeCell ref="CO24:CQ24"/>
    <mergeCell ref="CZ24:DB24"/>
    <mergeCell ref="DX24:EL24"/>
    <mergeCell ref="BD25:BZ25"/>
    <mergeCell ref="CO25:CQ25"/>
    <mergeCell ref="CZ25:DB25"/>
    <mergeCell ref="DX25:EL25"/>
    <mergeCell ref="BD29:BZ29"/>
    <mergeCell ref="CO29:CQ29"/>
    <mergeCell ref="CZ29:DB29"/>
    <mergeCell ref="DX29:EL29"/>
    <mergeCell ref="A2:EG2"/>
    <mergeCell ref="CA6:CC6"/>
    <mergeCell ref="CK6:CM6"/>
    <mergeCell ref="CU6:CW6"/>
    <mergeCell ref="DX6:EL7"/>
    <mergeCell ref="BD8:BZ8"/>
    <mergeCell ref="BD26:BZ26"/>
    <mergeCell ref="CO26:CQ26"/>
    <mergeCell ref="CZ26:DB26"/>
    <mergeCell ref="DX26:EL26"/>
    <mergeCell ref="BD27:BZ27"/>
    <mergeCell ref="CO27:CQ27"/>
    <mergeCell ref="CZ27:DB27"/>
    <mergeCell ref="DX27:EL27"/>
    <mergeCell ref="BD28:BZ28"/>
    <mergeCell ref="CO28:CQ28"/>
    <mergeCell ref="CZ28:DB28"/>
    <mergeCell ref="DX28:EL28"/>
    <mergeCell ref="CR23:CT23"/>
    <mergeCell ref="CX23:CZ23"/>
  </mergeCells>
  <phoneticPr fontId="1"/>
  <dataValidations count="5">
    <dataValidation type="list" allowBlank="1" showInputMessage="1" showErrorMessage="1" sqref="CC8:CE8 CO9:CQ14 CC23:CE23 CO24:CQ29" xr:uid="{8D173064-B576-4A1E-A902-644DD3965E2A}">
      <formula1>"1,①"</formula1>
    </dataValidation>
    <dataValidation type="list" allowBlank="1" showInputMessage="1" showErrorMessage="1" sqref="CK8:CM8 CZ9:DB14 CK23:CM23 CZ24:DB29" xr:uid="{E2124307-1CAE-474B-B282-9A9A973A23BB}">
      <formula1>"2,②"</formula1>
    </dataValidation>
    <dataValidation type="list" allowBlank="1" showInputMessage="1" showErrorMessage="1" sqref="CR8:CT8 CR23:CT23" xr:uid="{9D30A6F5-1C3F-4D3F-939E-09AD4F5BC604}">
      <formula1>"3,③"</formula1>
    </dataValidation>
    <dataValidation type="list" allowBlank="1" showInputMessage="1" showErrorMessage="1" sqref="CX8:CZ8 CX23:CZ23" xr:uid="{F97D202C-FA63-4EA7-80CE-5E71566C8C3E}">
      <formula1>"4,④"</formula1>
    </dataValidation>
    <dataValidation type="list" allowBlank="1" showInputMessage="1" showErrorMessage="1" sqref="DD8:DF8 DD23:DF23" xr:uid="{8C0D19B4-9A75-47DE-8EB7-99F41D08E9FE}">
      <formula1>"5,⑤"</formula1>
    </dataValidation>
  </dataValidations>
  <pageMargins left="0.51181102362204722" right="0.51181102362204722" top="0.74803149606299213" bottom="0.74803149606299213" header="0.31496062992125984" footer="0.31496062992125984"/>
  <pageSetup paperSize="9" orientation="landscape" blackAndWhite="1"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0DCF5-D726-417D-AB68-E9712F0EEA1C}">
  <sheetPr>
    <tabColor rgb="FFFFC000"/>
  </sheetPr>
  <dimension ref="A1:CP52"/>
  <sheetViews>
    <sheetView view="pageBreakPreview" topLeftCell="A3" zoomScaleNormal="100" zoomScaleSheetLayoutView="100" workbookViewId="0">
      <selection activeCell="BC13" sqref="BC13:BG13"/>
    </sheetView>
  </sheetViews>
  <sheetFormatPr defaultColWidth="0.875" defaultRowHeight="18" customHeight="1" x14ac:dyDescent="0.4"/>
  <cols>
    <col min="1" max="93" width="0.875" style="17"/>
    <col min="94" max="94" width="9.25" style="219" bestFit="1" customWidth="1"/>
    <col min="95" max="95" width="6.5" style="17" customWidth="1"/>
    <col min="96" max="97" width="5.125" style="17" bestFit="1" customWidth="1"/>
    <col min="98" max="16384" width="0.875" style="17"/>
  </cols>
  <sheetData>
    <row r="1" spans="1:94" ht="18" customHeight="1" x14ac:dyDescent="0.4">
      <c r="A1" s="23" t="s">
        <v>541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5"/>
    </row>
    <row r="2" spans="1:94" ht="18" customHeight="1" x14ac:dyDescent="0.4">
      <c r="A2" s="568" t="s">
        <v>542</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c r="AW2" s="569"/>
      <c r="AX2" s="569"/>
      <c r="AY2" s="569"/>
      <c r="AZ2" s="569"/>
      <c r="BA2" s="569"/>
      <c r="BB2" s="569"/>
      <c r="BC2" s="569"/>
      <c r="BD2" s="569"/>
      <c r="BE2" s="569"/>
      <c r="BF2" s="569"/>
      <c r="BG2" s="569"/>
      <c r="BH2" s="569"/>
      <c r="BI2" s="569"/>
      <c r="BJ2" s="569"/>
      <c r="BK2" s="569"/>
      <c r="BL2" s="569"/>
      <c r="BM2" s="569"/>
      <c r="BN2" s="569"/>
      <c r="BO2" s="569"/>
      <c r="BP2" s="569"/>
      <c r="BQ2" s="569"/>
      <c r="BR2" s="569"/>
      <c r="BS2" s="569"/>
      <c r="BT2" s="569"/>
      <c r="BU2" s="569"/>
      <c r="BV2" s="569"/>
      <c r="BW2" s="569"/>
      <c r="BX2" s="569"/>
      <c r="BY2" s="569"/>
      <c r="BZ2" s="569"/>
      <c r="CA2" s="569"/>
      <c r="CB2" s="569"/>
      <c r="CC2" s="569"/>
      <c r="CD2" s="569"/>
      <c r="CE2" s="569"/>
      <c r="CF2" s="569"/>
      <c r="CG2" s="569"/>
      <c r="CH2" s="569"/>
      <c r="CI2" s="569"/>
      <c r="CJ2" s="569"/>
      <c r="CK2" s="569"/>
      <c r="CL2" s="569"/>
      <c r="CM2" s="573"/>
    </row>
    <row r="3" spans="1:94" ht="18" customHeight="1" x14ac:dyDescent="0.4">
      <c r="A3" s="568" t="s">
        <v>543</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c r="AR3" s="569"/>
      <c r="AS3" s="569"/>
      <c r="AT3" s="569"/>
      <c r="AU3" s="569"/>
      <c r="AV3" s="569"/>
      <c r="AW3" s="569"/>
      <c r="AX3" s="569"/>
      <c r="AY3" s="569"/>
      <c r="AZ3" s="569"/>
      <c r="BA3" s="569"/>
      <c r="BB3" s="569"/>
      <c r="BC3" s="569"/>
      <c r="BD3" s="569"/>
      <c r="BE3" s="569"/>
      <c r="BF3" s="569"/>
      <c r="BG3" s="569"/>
      <c r="BH3" s="569"/>
      <c r="BI3" s="569"/>
      <c r="BJ3" s="569"/>
      <c r="BK3" s="569"/>
      <c r="BL3" s="569"/>
      <c r="BM3" s="569"/>
      <c r="BN3" s="569"/>
      <c r="BO3" s="569"/>
      <c r="BP3" s="569"/>
      <c r="BQ3" s="569"/>
      <c r="BR3" s="569"/>
      <c r="BS3" s="569"/>
      <c r="BT3" s="569"/>
      <c r="BU3" s="569"/>
      <c r="BV3" s="569"/>
      <c r="BW3" s="569"/>
      <c r="BX3" s="569"/>
      <c r="BY3" s="569"/>
      <c r="BZ3" s="569"/>
      <c r="CA3" s="569"/>
      <c r="CB3" s="569"/>
      <c r="CC3" s="569"/>
      <c r="CD3" s="569"/>
      <c r="CE3" s="569"/>
      <c r="CF3" s="569"/>
      <c r="CG3" s="569"/>
      <c r="CH3" s="569"/>
      <c r="CI3" s="569"/>
      <c r="CJ3" s="569"/>
      <c r="CK3" s="569"/>
      <c r="CL3" s="569"/>
      <c r="CM3" s="573"/>
    </row>
    <row r="4" spans="1:94" ht="18" customHeight="1" x14ac:dyDescent="0.4">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8"/>
    </row>
    <row r="5" spans="1:94" ht="18" customHeight="1" x14ac:dyDescent="0.4">
      <c r="A5" s="26"/>
      <c r="B5" s="27"/>
      <c r="C5" s="932" t="s">
        <v>181</v>
      </c>
      <c r="D5" s="932"/>
      <c r="E5" s="932"/>
      <c r="F5" s="932"/>
      <c r="G5" s="932"/>
      <c r="H5" s="932"/>
      <c r="I5" s="932"/>
      <c r="J5" s="932"/>
      <c r="K5" s="932"/>
      <c r="L5" s="932"/>
      <c r="M5" s="932"/>
      <c r="N5" s="932"/>
      <c r="O5" s="932"/>
      <c r="P5" s="932"/>
      <c r="Q5" s="932"/>
      <c r="R5" s="932"/>
      <c r="S5" s="20"/>
      <c r="T5" s="21"/>
      <c r="U5" s="85" t="str">
        <f>IF(基本事項!N18="","",基本事項!N18)</f>
        <v/>
      </c>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102"/>
      <c r="CL5" s="27"/>
      <c r="CM5" s="28"/>
    </row>
    <row r="6" spans="1:94" ht="18" customHeight="1" x14ac:dyDescent="0.4">
      <c r="A6" s="26"/>
      <c r="B6" s="27"/>
      <c r="C6" s="932" t="s">
        <v>544</v>
      </c>
      <c r="D6" s="932"/>
      <c r="E6" s="932"/>
      <c r="F6" s="932"/>
      <c r="G6" s="932"/>
      <c r="H6" s="932"/>
      <c r="I6" s="932"/>
      <c r="J6" s="932"/>
      <c r="K6" s="932"/>
      <c r="L6" s="932"/>
      <c r="M6" s="932"/>
      <c r="N6" s="932"/>
      <c r="O6" s="932"/>
      <c r="P6" s="932"/>
      <c r="Q6" s="932"/>
      <c r="R6" s="932"/>
      <c r="S6" s="20"/>
      <c r="T6" s="21"/>
      <c r="U6" s="933">
        <v>1</v>
      </c>
      <c r="V6" s="933"/>
      <c r="W6" s="933"/>
      <c r="X6" s="21" t="s">
        <v>550</v>
      </c>
      <c r="Y6" s="21"/>
      <c r="Z6" s="21"/>
      <c r="AA6" s="21"/>
      <c r="AB6" s="21"/>
      <c r="AC6" s="21"/>
      <c r="AD6" s="21"/>
      <c r="AE6" s="21"/>
      <c r="AF6" s="933">
        <v>2</v>
      </c>
      <c r="AG6" s="933"/>
      <c r="AH6" s="933"/>
      <c r="AI6" s="21" t="s">
        <v>551</v>
      </c>
      <c r="AJ6" s="21"/>
      <c r="AK6" s="21"/>
      <c r="AL6" s="21"/>
      <c r="AM6" s="21"/>
      <c r="AN6" s="21"/>
      <c r="AO6" s="21"/>
      <c r="AP6" s="21"/>
      <c r="AQ6" s="933">
        <v>3</v>
      </c>
      <c r="AR6" s="933"/>
      <c r="AS6" s="933"/>
      <c r="AT6" s="21" t="s">
        <v>552</v>
      </c>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2"/>
      <c r="CL6" s="27"/>
      <c r="CM6" s="28"/>
    </row>
    <row r="7" spans="1:94" ht="18" customHeight="1" x14ac:dyDescent="0.4">
      <c r="A7" s="26"/>
      <c r="B7" s="27"/>
      <c r="C7" s="932" t="s">
        <v>545</v>
      </c>
      <c r="D7" s="932"/>
      <c r="E7" s="932"/>
      <c r="F7" s="932"/>
      <c r="G7" s="932"/>
      <c r="H7" s="932"/>
      <c r="I7" s="932"/>
      <c r="J7" s="932"/>
      <c r="K7" s="932"/>
      <c r="L7" s="932"/>
      <c r="M7" s="932"/>
      <c r="N7" s="932"/>
      <c r="O7" s="932"/>
      <c r="P7" s="932"/>
      <c r="Q7" s="932"/>
      <c r="R7" s="932"/>
      <c r="S7" s="257"/>
      <c r="T7" s="258"/>
      <c r="U7" s="933">
        <v>1</v>
      </c>
      <c r="V7" s="933"/>
      <c r="W7" s="933"/>
      <c r="X7" s="258" t="s">
        <v>546</v>
      </c>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933">
        <v>2</v>
      </c>
      <c r="BG7" s="933"/>
      <c r="BH7" s="933"/>
      <c r="BI7" s="258" t="s">
        <v>547</v>
      </c>
      <c r="BJ7" s="258"/>
      <c r="BK7" s="258"/>
      <c r="BL7" s="258"/>
      <c r="BM7" s="258"/>
      <c r="BN7" s="258"/>
      <c r="BO7" s="933">
        <v>3</v>
      </c>
      <c r="BP7" s="933"/>
      <c r="BQ7" s="933"/>
      <c r="BR7" s="258" t="s">
        <v>548</v>
      </c>
      <c r="BS7" s="258"/>
      <c r="BT7" s="258"/>
      <c r="BU7" s="258"/>
      <c r="BV7" s="258"/>
      <c r="BW7" s="258"/>
      <c r="BX7" s="933">
        <v>4</v>
      </c>
      <c r="BY7" s="933"/>
      <c r="BZ7" s="933"/>
      <c r="CA7" s="258" t="s">
        <v>549</v>
      </c>
      <c r="CB7" s="258"/>
      <c r="CC7" s="258"/>
      <c r="CD7" s="258"/>
      <c r="CE7" s="258"/>
      <c r="CF7" s="258"/>
      <c r="CG7" s="258"/>
      <c r="CH7" s="258"/>
      <c r="CI7" s="258"/>
      <c r="CJ7" s="258"/>
      <c r="CK7" s="259"/>
      <c r="CL7" s="27"/>
      <c r="CM7" s="28"/>
    </row>
    <row r="8" spans="1:94" ht="15.95" customHeight="1" x14ac:dyDescent="0.4">
      <c r="A8" s="26"/>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8"/>
    </row>
    <row r="9" spans="1:94" ht="6" customHeight="1" x14ac:dyDescent="0.4">
      <c r="A9" s="26"/>
      <c r="B9" s="27"/>
      <c r="C9" s="23"/>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3"/>
      <c r="CF9" s="24"/>
      <c r="CG9" s="24"/>
      <c r="CH9" s="24"/>
      <c r="CI9" s="24"/>
      <c r="CJ9" s="24"/>
      <c r="CK9" s="25"/>
      <c r="CL9" s="27"/>
      <c r="CM9" s="28"/>
    </row>
    <row r="10" spans="1:94" ht="18" customHeight="1" x14ac:dyDescent="0.4">
      <c r="A10" s="26"/>
      <c r="B10" s="27"/>
      <c r="C10" s="568" t="s">
        <v>517</v>
      </c>
      <c r="D10" s="569"/>
      <c r="E10" s="569"/>
      <c r="F10" s="569"/>
      <c r="G10" s="569"/>
      <c r="H10" s="27" t="s">
        <v>553</v>
      </c>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929" t="s">
        <v>570</v>
      </c>
      <c r="CF10" s="930"/>
      <c r="CG10" s="930"/>
      <c r="CH10" s="930"/>
      <c r="CI10" s="930"/>
      <c r="CJ10" s="930"/>
      <c r="CK10" s="931"/>
      <c r="CL10" s="27"/>
      <c r="CM10" s="28"/>
      <c r="CN10" s="219"/>
      <c r="CP10" s="17"/>
    </row>
    <row r="11" spans="1:94" ht="18" customHeight="1" x14ac:dyDescent="0.4">
      <c r="A11" s="26"/>
      <c r="B11" s="27"/>
      <c r="C11" s="26"/>
      <c r="D11" s="27"/>
      <c r="E11" s="27"/>
      <c r="F11" s="27"/>
      <c r="G11" s="27"/>
      <c r="H11" s="27" t="s">
        <v>554</v>
      </c>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929"/>
      <c r="CF11" s="930"/>
      <c r="CG11" s="930"/>
      <c r="CH11" s="930"/>
      <c r="CI11" s="930"/>
      <c r="CJ11" s="930"/>
      <c r="CK11" s="931"/>
      <c r="CL11" s="27"/>
      <c r="CM11" s="28"/>
      <c r="CN11" s="219"/>
      <c r="CP11" s="17"/>
    </row>
    <row r="12" spans="1:94" ht="6" customHeight="1" x14ac:dyDescent="0.4">
      <c r="A12" s="26"/>
      <c r="B12" s="27"/>
      <c r="C12" s="26"/>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929"/>
      <c r="CF12" s="930"/>
      <c r="CG12" s="930"/>
      <c r="CH12" s="930"/>
      <c r="CI12" s="930"/>
      <c r="CJ12" s="930"/>
      <c r="CK12" s="931"/>
      <c r="CL12" s="27"/>
      <c r="CM12" s="28"/>
    </row>
    <row r="13" spans="1:94" ht="21" customHeight="1" x14ac:dyDescent="0.4">
      <c r="A13" s="26"/>
      <c r="B13" s="27"/>
      <c r="C13" s="26"/>
      <c r="D13" s="27"/>
      <c r="E13" s="27"/>
      <c r="F13" s="27"/>
      <c r="G13" s="27"/>
      <c r="H13" s="572" t="s">
        <v>555</v>
      </c>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4"/>
      <c r="AG13" s="20"/>
      <c r="AH13" s="21" t="s">
        <v>556</v>
      </c>
      <c r="AI13" s="21"/>
      <c r="AJ13" s="21"/>
      <c r="AK13" s="590" t="str">
        <f>IF(SUM(参考様式3の1!EV25:EV26,参考様式3の1!EX25:EX26)=0,"",SUM(参考様式3の1!EV25:EV26,参考様式3の1!EX25:EX26))</f>
        <v/>
      </c>
      <c r="AL13" s="590"/>
      <c r="AM13" s="590"/>
      <c r="AN13" s="590"/>
      <c r="AO13" s="590"/>
      <c r="AP13" s="21" t="s">
        <v>557</v>
      </c>
      <c r="AQ13" s="21"/>
      <c r="AR13" s="21"/>
      <c r="AS13" s="21"/>
      <c r="AT13" s="262"/>
      <c r="AU13" s="21" t="s">
        <v>558</v>
      </c>
      <c r="AV13" s="21"/>
      <c r="AW13" s="21"/>
      <c r="AX13" s="21"/>
      <c r="AY13" s="21"/>
      <c r="AZ13" s="21"/>
      <c r="BA13" s="21"/>
      <c r="BB13" s="21"/>
      <c r="BC13" s="590" t="str">
        <f>IF(AK13="","",SUM(参考様式3の1!EV25:EV26))</f>
        <v/>
      </c>
      <c r="BD13" s="590"/>
      <c r="BE13" s="590"/>
      <c r="BF13" s="590"/>
      <c r="BG13" s="590"/>
      <c r="BH13" s="21" t="s">
        <v>557</v>
      </c>
      <c r="BI13" s="21"/>
      <c r="BJ13" s="21"/>
      <c r="BK13" s="263"/>
      <c r="BL13" s="21"/>
      <c r="BM13" s="21" t="s">
        <v>559</v>
      </c>
      <c r="BN13" s="21"/>
      <c r="BO13" s="21"/>
      <c r="BP13" s="21"/>
      <c r="BQ13" s="21"/>
      <c r="BR13" s="21"/>
      <c r="BS13" s="21"/>
      <c r="BT13" s="21"/>
      <c r="BU13" s="590" t="str">
        <f>IF(AK13="","",SUM(参考様式3の1!EX25:EX26))</f>
        <v/>
      </c>
      <c r="BV13" s="590"/>
      <c r="BW13" s="590"/>
      <c r="BX13" s="590"/>
      <c r="BY13" s="590"/>
      <c r="BZ13" s="21" t="s">
        <v>557</v>
      </c>
      <c r="CA13" s="21"/>
      <c r="CB13" s="21"/>
      <c r="CC13" s="22"/>
      <c r="CD13" s="27"/>
      <c r="CE13" s="929"/>
      <c r="CF13" s="930"/>
      <c r="CG13" s="930"/>
      <c r="CH13" s="930"/>
      <c r="CI13" s="930"/>
      <c r="CJ13" s="930"/>
      <c r="CK13" s="931"/>
      <c r="CL13" s="27"/>
      <c r="CM13" s="28"/>
    </row>
    <row r="14" spans="1:94" ht="6" customHeight="1" x14ac:dyDescent="0.4">
      <c r="A14" s="26"/>
      <c r="B14" s="27"/>
      <c r="C14" s="26"/>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929"/>
      <c r="CF14" s="930"/>
      <c r="CG14" s="930"/>
      <c r="CH14" s="930"/>
      <c r="CI14" s="930"/>
      <c r="CJ14" s="930"/>
      <c r="CK14" s="931"/>
      <c r="CL14" s="27"/>
      <c r="CM14" s="28"/>
    </row>
    <row r="15" spans="1:94" s="18" customFormat="1" ht="14.1" customHeight="1" x14ac:dyDescent="0.4">
      <c r="A15" s="265"/>
      <c r="B15" s="266"/>
      <c r="C15" s="265"/>
      <c r="D15" s="266"/>
      <c r="E15" s="266"/>
      <c r="F15" s="266"/>
      <c r="G15" s="266"/>
      <c r="H15" s="266" t="s">
        <v>560</v>
      </c>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929"/>
      <c r="CF15" s="930"/>
      <c r="CG15" s="930"/>
      <c r="CH15" s="930"/>
      <c r="CI15" s="930"/>
      <c r="CJ15" s="930"/>
      <c r="CK15" s="931"/>
      <c r="CL15" s="266"/>
      <c r="CM15" s="280"/>
      <c r="CP15" s="264"/>
    </row>
    <row r="16" spans="1:94" s="18" customFormat="1" ht="14.1" customHeight="1" x14ac:dyDescent="0.4">
      <c r="A16" s="265"/>
      <c r="B16" s="266"/>
      <c r="C16" s="265"/>
      <c r="D16" s="266"/>
      <c r="E16" s="266"/>
      <c r="F16" s="266"/>
      <c r="G16" s="266"/>
      <c r="H16" s="266" t="s">
        <v>561</v>
      </c>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929"/>
      <c r="CF16" s="930"/>
      <c r="CG16" s="930"/>
      <c r="CH16" s="930"/>
      <c r="CI16" s="930"/>
      <c r="CJ16" s="930"/>
      <c r="CK16" s="931"/>
      <c r="CL16" s="266"/>
      <c r="CM16" s="280"/>
      <c r="CP16" s="264"/>
    </row>
    <row r="17" spans="1:94" s="18" customFormat="1" ht="14.1" customHeight="1" x14ac:dyDescent="0.4">
      <c r="A17" s="265"/>
      <c r="B17" s="266"/>
      <c r="C17" s="265"/>
      <c r="D17" s="266"/>
      <c r="E17" s="266"/>
      <c r="F17" s="266"/>
      <c r="G17" s="266"/>
      <c r="H17" s="266" t="s">
        <v>562</v>
      </c>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929"/>
      <c r="CF17" s="930"/>
      <c r="CG17" s="930"/>
      <c r="CH17" s="930"/>
      <c r="CI17" s="930"/>
      <c r="CJ17" s="930"/>
      <c r="CK17" s="931"/>
      <c r="CL17" s="266"/>
      <c r="CM17" s="280"/>
      <c r="CP17" s="264"/>
    </row>
    <row r="18" spans="1:94" s="18" customFormat="1" ht="14.1" customHeight="1" x14ac:dyDescent="0.4">
      <c r="A18" s="265"/>
      <c r="B18" s="266"/>
      <c r="C18" s="265"/>
      <c r="D18" s="266"/>
      <c r="E18" s="266"/>
      <c r="F18" s="266"/>
      <c r="G18" s="266"/>
      <c r="H18" s="266" t="s">
        <v>563</v>
      </c>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929"/>
      <c r="CF18" s="930"/>
      <c r="CG18" s="930"/>
      <c r="CH18" s="930"/>
      <c r="CI18" s="930"/>
      <c r="CJ18" s="930"/>
      <c r="CK18" s="931"/>
      <c r="CL18" s="266"/>
      <c r="CM18" s="280"/>
      <c r="CP18" s="264"/>
    </row>
    <row r="19" spans="1:94" ht="6" customHeight="1" x14ac:dyDescent="0.4">
      <c r="A19" s="26"/>
      <c r="B19" s="27"/>
      <c r="C19" s="26"/>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929"/>
      <c r="CF19" s="930"/>
      <c r="CG19" s="930"/>
      <c r="CH19" s="930"/>
      <c r="CI19" s="930"/>
      <c r="CJ19" s="930"/>
      <c r="CK19" s="931"/>
      <c r="CL19" s="27"/>
      <c r="CM19" s="28"/>
    </row>
    <row r="20" spans="1:94" ht="21" customHeight="1" x14ac:dyDescent="0.4">
      <c r="A20" s="26"/>
      <c r="B20" s="27"/>
      <c r="C20" s="26"/>
      <c r="D20" s="27"/>
      <c r="E20" s="27"/>
      <c r="F20" s="27"/>
      <c r="G20" s="27"/>
      <c r="H20" s="608" t="s">
        <v>564</v>
      </c>
      <c r="I20" s="928"/>
      <c r="J20" s="928"/>
      <c r="K20" s="928"/>
      <c r="L20" s="928"/>
      <c r="M20" s="928"/>
      <c r="N20" s="928"/>
      <c r="O20" s="928"/>
      <c r="P20" s="928"/>
      <c r="Q20" s="928"/>
      <c r="R20" s="928"/>
      <c r="S20" s="928"/>
      <c r="T20" s="928"/>
      <c r="U20" s="928"/>
      <c r="V20" s="928"/>
      <c r="W20" s="928"/>
      <c r="X20" s="928"/>
      <c r="Y20" s="928"/>
      <c r="Z20" s="928"/>
      <c r="AA20" s="928"/>
      <c r="AB20" s="928"/>
      <c r="AC20" s="928"/>
      <c r="AD20" s="928"/>
      <c r="AE20" s="928"/>
      <c r="AF20" s="928"/>
      <c r="AG20" s="928"/>
      <c r="AH20" s="928"/>
      <c r="AI20" s="928"/>
      <c r="AJ20" s="928"/>
      <c r="AK20" s="928"/>
      <c r="AL20" s="928"/>
      <c r="AM20" s="928"/>
      <c r="AN20" s="928"/>
      <c r="AO20" s="928"/>
      <c r="AP20" s="928"/>
      <c r="AQ20" s="928"/>
      <c r="AR20" s="928"/>
      <c r="AS20" s="928"/>
      <c r="AT20" s="928"/>
      <c r="AU20" s="928"/>
      <c r="AV20" s="928"/>
      <c r="AW20" s="522"/>
      <c r="AX20" s="522"/>
      <c r="AY20" s="522"/>
      <c r="AZ20" s="522"/>
      <c r="BA20" s="522"/>
      <c r="BB20" s="21" t="s">
        <v>557</v>
      </c>
      <c r="BC20" s="21"/>
      <c r="BD20" s="21"/>
      <c r="BE20" s="22"/>
      <c r="BF20" s="27"/>
      <c r="BG20" s="266" t="s">
        <v>565</v>
      </c>
      <c r="BH20" s="27"/>
      <c r="BI20" s="27"/>
      <c r="BJ20" s="27"/>
      <c r="BK20" s="27"/>
      <c r="BL20" s="27"/>
      <c r="BM20" s="27"/>
      <c r="BN20" s="27"/>
      <c r="BO20" s="27"/>
      <c r="BP20" s="27"/>
      <c r="BQ20" s="27"/>
      <c r="BR20" s="267"/>
      <c r="BS20" s="27"/>
      <c r="BT20" s="27"/>
      <c r="BU20" s="27"/>
      <c r="BV20" s="27"/>
      <c r="BW20" s="27"/>
      <c r="BX20" s="27"/>
      <c r="BY20" s="27"/>
      <c r="BZ20" s="27"/>
      <c r="CA20" s="27"/>
      <c r="CB20" s="27"/>
      <c r="CC20" s="27"/>
      <c r="CD20" s="27"/>
      <c r="CE20" s="929"/>
      <c r="CF20" s="930"/>
      <c r="CG20" s="930"/>
      <c r="CH20" s="930"/>
      <c r="CI20" s="930"/>
      <c r="CJ20" s="930"/>
      <c r="CK20" s="931"/>
      <c r="CL20" s="27"/>
      <c r="CM20" s="28"/>
      <c r="CP20" s="17"/>
    </row>
    <row r="21" spans="1:94" ht="6" customHeight="1" x14ac:dyDescent="0.4">
      <c r="A21" s="26"/>
      <c r="B21" s="27"/>
      <c r="C21" s="29"/>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29"/>
      <c r="CF21" s="30"/>
      <c r="CG21" s="30"/>
      <c r="CH21" s="30"/>
      <c r="CI21" s="30"/>
      <c r="CJ21" s="30"/>
      <c r="CK21" s="31"/>
      <c r="CL21" s="27"/>
      <c r="CM21" s="28"/>
    </row>
    <row r="22" spans="1:94" ht="6" customHeight="1" x14ac:dyDescent="0.4">
      <c r="A22" s="26"/>
      <c r="B22" s="27"/>
      <c r="C22" s="23"/>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3"/>
      <c r="CF22" s="24"/>
      <c r="CG22" s="24"/>
      <c r="CH22" s="24"/>
      <c r="CI22" s="24"/>
      <c r="CJ22" s="24"/>
      <c r="CK22" s="25"/>
      <c r="CL22" s="27"/>
      <c r="CM22" s="28"/>
    </row>
    <row r="23" spans="1:94" ht="18" customHeight="1" x14ac:dyDescent="0.4">
      <c r="A23" s="26"/>
      <c r="B23" s="27"/>
      <c r="C23" s="568" t="s">
        <v>566</v>
      </c>
      <c r="D23" s="569"/>
      <c r="E23" s="569"/>
      <c r="F23" s="569"/>
      <c r="G23" s="569"/>
      <c r="H23" s="27" t="s">
        <v>567</v>
      </c>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929" t="s">
        <v>569</v>
      </c>
      <c r="CF23" s="930"/>
      <c r="CG23" s="930"/>
      <c r="CH23" s="930"/>
      <c r="CI23" s="930"/>
      <c r="CJ23" s="930"/>
      <c r="CK23" s="931"/>
      <c r="CL23" s="27"/>
      <c r="CM23" s="28"/>
    </row>
    <row r="24" spans="1:94" ht="18" customHeight="1" x14ac:dyDescent="0.4">
      <c r="A24" s="26"/>
      <c r="B24" s="27"/>
      <c r="C24" s="26"/>
      <c r="D24" s="27"/>
      <c r="E24" s="27"/>
      <c r="F24" s="27"/>
      <c r="G24" s="27"/>
      <c r="H24" s="27" t="s">
        <v>568</v>
      </c>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929"/>
      <c r="CF24" s="930"/>
      <c r="CG24" s="930"/>
      <c r="CH24" s="930"/>
      <c r="CI24" s="930"/>
      <c r="CJ24" s="930"/>
      <c r="CK24" s="931"/>
      <c r="CL24" s="27"/>
      <c r="CM24" s="28"/>
    </row>
    <row r="25" spans="1:94" ht="6" customHeight="1" x14ac:dyDescent="0.4">
      <c r="A25" s="26"/>
      <c r="B25" s="27"/>
      <c r="C25" s="2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29"/>
      <c r="CF25" s="30"/>
      <c r="CG25" s="30"/>
      <c r="CH25" s="30"/>
      <c r="CI25" s="30"/>
      <c r="CJ25" s="30"/>
      <c r="CK25" s="31"/>
      <c r="CL25" s="27"/>
      <c r="CM25" s="28"/>
    </row>
    <row r="26" spans="1:94" ht="6" customHeight="1" x14ac:dyDescent="0.4">
      <c r="A26" s="26"/>
      <c r="B26" s="27"/>
      <c r="C26" s="23"/>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3"/>
      <c r="CF26" s="24"/>
      <c r="CG26" s="24"/>
      <c r="CH26" s="24"/>
      <c r="CI26" s="24"/>
      <c r="CJ26" s="24"/>
      <c r="CK26" s="25"/>
      <c r="CL26" s="27"/>
      <c r="CM26" s="28"/>
    </row>
    <row r="27" spans="1:94" ht="18" customHeight="1" x14ac:dyDescent="0.4">
      <c r="A27" s="26"/>
      <c r="B27" s="27"/>
      <c r="C27" s="568" t="s">
        <v>571</v>
      </c>
      <c r="D27" s="569"/>
      <c r="E27" s="569"/>
      <c r="F27" s="569"/>
      <c r="G27" s="569"/>
      <c r="H27" s="27" t="s">
        <v>572</v>
      </c>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929" t="s">
        <v>569</v>
      </c>
      <c r="CF27" s="930"/>
      <c r="CG27" s="930"/>
      <c r="CH27" s="930"/>
      <c r="CI27" s="930"/>
      <c r="CJ27" s="930"/>
      <c r="CK27" s="931"/>
      <c r="CL27" s="27"/>
      <c r="CM27" s="28"/>
    </row>
    <row r="28" spans="1:94" ht="6" customHeight="1" x14ac:dyDescent="0.4">
      <c r="A28" s="26"/>
      <c r="B28" s="27"/>
      <c r="C28" s="29"/>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29"/>
      <c r="CF28" s="30"/>
      <c r="CG28" s="30"/>
      <c r="CH28" s="30"/>
      <c r="CI28" s="30"/>
      <c r="CJ28" s="30"/>
      <c r="CK28" s="31"/>
      <c r="CL28" s="27"/>
      <c r="CM28" s="28"/>
    </row>
    <row r="29" spans="1:94" ht="6" customHeight="1" x14ac:dyDescent="0.4">
      <c r="A29" s="26"/>
      <c r="B29" s="27"/>
      <c r="C29" s="23"/>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3"/>
      <c r="CF29" s="24"/>
      <c r="CG29" s="24"/>
      <c r="CH29" s="24"/>
      <c r="CI29" s="24"/>
      <c r="CJ29" s="24"/>
      <c r="CK29" s="25"/>
      <c r="CL29" s="27"/>
      <c r="CM29" s="28"/>
    </row>
    <row r="30" spans="1:94" ht="18" customHeight="1" x14ac:dyDescent="0.4">
      <c r="A30" s="26"/>
      <c r="B30" s="27"/>
      <c r="C30" s="568" t="s">
        <v>573</v>
      </c>
      <c r="D30" s="569"/>
      <c r="E30" s="569"/>
      <c r="F30" s="569"/>
      <c r="G30" s="569"/>
      <c r="H30" s="27" t="s">
        <v>574</v>
      </c>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929" t="s">
        <v>569</v>
      </c>
      <c r="CF30" s="930"/>
      <c r="CG30" s="930"/>
      <c r="CH30" s="930"/>
      <c r="CI30" s="930"/>
      <c r="CJ30" s="930"/>
      <c r="CK30" s="931"/>
      <c r="CL30" s="27"/>
      <c r="CM30" s="28"/>
    </row>
    <row r="31" spans="1:94" ht="18" customHeight="1" x14ac:dyDescent="0.4">
      <c r="A31" s="26"/>
      <c r="B31" s="27"/>
      <c r="C31" s="26"/>
      <c r="D31" s="27"/>
      <c r="E31" s="27"/>
      <c r="F31" s="27"/>
      <c r="G31" s="27"/>
      <c r="H31" s="27" t="s">
        <v>575</v>
      </c>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929"/>
      <c r="CF31" s="930"/>
      <c r="CG31" s="930"/>
      <c r="CH31" s="930"/>
      <c r="CI31" s="930"/>
      <c r="CJ31" s="930"/>
      <c r="CK31" s="931"/>
      <c r="CL31" s="27"/>
      <c r="CM31" s="28"/>
    </row>
    <row r="32" spans="1:94" ht="6" customHeight="1" x14ac:dyDescent="0.4">
      <c r="A32" s="26"/>
      <c r="B32" s="27"/>
      <c r="C32" s="29"/>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29"/>
      <c r="CF32" s="30"/>
      <c r="CG32" s="30"/>
      <c r="CH32" s="30"/>
      <c r="CI32" s="30"/>
      <c r="CJ32" s="30"/>
      <c r="CK32" s="31"/>
      <c r="CL32" s="27"/>
      <c r="CM32" s="28"/>
    </row>
    <row r="33" spans="1:94" ht="6" customHeight="1" x14ac:dyDescent="0.4">
      <c r="A33" s="26"/>
      <c r="B33" s="27"/>
      <c r="C33" s="23"/>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3"/>
      <c r="CF33" s="24"/>
      <c r="CG33" s="24"/>
      <c r="CH33" s="24"/>
      <c r="CI33" s="24"/>
      <c r="CJ33" s="24"/>
      <c r="CK33" s="25"/>
      <c r="CL33" s="27"/>
      <c r="CM33" s="28"/>
    </row>
    <row r="34" spans="1:94" ht="18" customHeight="1" x14ac:dyDescent="0.4">
      <c r="A34" s="26"/>
      <c r="B34" s="27"/>
      <c r="C34" s="568" t="s">
        <v>576</v>
      </c>
      <c r="D34" s="569"/>
      <c r="E34" s="569"/>
      <c r="F34" s="569"/>
      <c r="G34" s="569"/>
      <c r="H34" s="27" t="s">
        <v>577</v>
      </c>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929" t="s">
        <v>569</v>
      </c>
      <c r="CF34" s="930"/>
      <c r="CG34" s="930"/>
      <c r="CH34" s="930"/>
      <c r="CI34" s="930"/>
      <c r="CJ34" s="930"/>
      <c r="CK34" s="931"/>
      <c r="CL34" s="27"/>
      <c r="CM34" s="28"/>
    </row>
    <row r="35" spans="1:94" ht="18" customHeight="1" x14ac:dyDescent="0.4">
      <c r="A35" s="26"/>
      <c r="B35" s="27"/>
      <c r="C35" s="26"/>
      <c r="D35" s="27"/>
      <c r="E35" s="27"/>
      <c r="F35" s="27"/>
      <c r="G35" s="27"/>
      <c r="H35" s="27" t="s">
        <v>578</v>
      </c>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929"/>
      <c r="CF35" s="930"/>
      <c r="CG35" s="930"/>
      <c r="CH35" s="930"/>
      <c r="CI35" s="930"/>
      <c r="CJ35" s="930"/>
      <c r="CK35" s="931"/>
      <c r="CL35" s="27"/>
      <c r="CM35" s="28"/>
    </row>
    <row r="36" spans="1:94" ht="6" customHeight="1" x14ac:dyDescent="0.4">
      <c r="A36" s="26"/>
      <c r="B36" s="27"/>
      <c r="C36" s="29"/>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29"/>
      <c r="CF36" s="30"/>
      <c r="CG36" s="30"/>
      <c r="CH36" s="30"/>
      <c r="CI36" s="30"/>
      <c r="CJ36" s="30"/>
      <c r="CK36" s="31"/>
      <c r="CL36" s="27"/>
      <c r="CM36" s="28"/>
    </row>
    <row r="37" spans="1:94" ht="6" customHeight="1" x14ac:dyDescent="0.4">
      <c r="A37" s="26"/>
      <c r="B37" s="27"/>
      <c r="C37" s="23"/>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3"/>
      <c r="CF37" s="24"/>
      <c r="CG37" s="24"/>
      <c r="CH37" s="24"/>
      <c r="CI37" s="24"/>
      <c r="CJ37" s="24"/>
      <c r="CK37" s="25"/>
      <c r="CL37" s="27"/>
      <c r="CM37" s="28"/>
    </row>
    <row r="38" spans="1:94" ht="18" customHeight="1" x14ac:dyDescent="0.4">
      <c r="A38" s="26"/>
      <c r="B38" s="27"/>
      <c r="C38" s="568" t="s">
        <v>579</v>
      </c>
      <c r="D38" s="569"/>
      <c r="E38" s="569"/>
      <c r="F38" s="569"/>
      <c r="G38" s="569"/>
      <c r="H38" s="27" t="s">
        <v>580</v>
      </c>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929" t="s">
        <v>569</v>
      </c>
      <c r="CF38" s="930"/>
      <c r="CG38" s="930"/>
      <c r="CH38" s="930"/>
      <c r="CI38" s="930"/>
      <c r="CJ38" s="930"/>
      <c r="CK38" s="931"/>
      <c r="CL38" s="27"/>
      <c r="CM38" s="28"/>
    </row>
    <row r="39" spans="1:94" ht="6" customHeight="1" x14ac:dyDescent="0.4">
      <c r="A39" s="26"/>
      <c r="B39" s="27"/>
      <c r="C39" s="29"/>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29"/>
      <c r="CF39" s="30"/>
      <c r="CG39" s="30"/>
      <c r="CH39" s="30"/>
      <c r="CI39" s="30"/>
      <c r="CJ39" s="30"/>
      <c r="CK39" s="31"/>
      <c r="CL39" s="27"/>
      <c r="CM39" s="28"/>
    </row>
    <row r="40" spans="1:94" ht="6" customHeight="1" x14ac:dyDescent="0.4">
      <c r="A40" s="26"/>
      <c r="B40" s="27"/>
      <c r="C40" s="23"/>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3"/>
      <c r="CF40" s="24"/>
      <c r="CG40" s="24"/>
      <c r="CH40" s="24"/>
      <c r="CI40" s="24"/>
      <c r="CJ40" s="24"/>
      <c r="CK40" s="25"/>
      <c r="CL40" s="27"/>
      <c r="CM40" s="28"/>
    </row>
    <row r="41" spans="1:94" ht="18" customHeight="1" x14ac:dyDescent="0.4">
      <c r="A41" s="26"/>
      <c r="B41" s="27"/>
      <c r="C41" s="568" t="s">
        <v>581</v>
      </c>
      <c r="D41" s="569"/>
      <c r="E41" s="569"/>
      <c r="F41" s="569"/>
      <c r="G41" s="569"/>
      <c r="H41" s="27" t="s">
        <v>582</v>
      </c>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929" t="s">
        <v>569</v>
      </c>
      <c r="CF41" s="930"/>
      <c r="CG41" s="930"/>
      <c r="CH41" s="930"/>
      <c r="CI41" s="930"/>
      <c r="CJ41" s="930"/>
      <c r="CK41" s="931"/>
      <c r="CL41" s="27"/>
      <c r="CM41" s="28"/>
    </row>
    <row r="42" spans="1:94" ht="6" customHeight="1" x14ac:dyDescent="0.4">
      <c r="A42" s="26"/>
      <c r="B42" s="27"/>
      <c r="C42" s="26"/>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929"/>
      <c r="CF42" s="930"/>
      <c r="CG42" s="930"/>
      <c r="CH42" s="930"/>
      <c r="CI42" s="930"/>
      <c r="CJ42" s="930"/>
      <c r="CK42" s="931"/>
      <c r="CL42" s="27"/>
      <c r="CM42" s="28"/>
    </row>
    <row r="43" spans="1:94" ht="18" customHeight="1" x14ac:dyDescent="0.4">
      <c r="A43" s="26"/>
      <c r="B43" s="27"/>
      <c r="C43" s="26"/>
      <c r="D43" s="27"/>
      <c r="E43" s="27"/>
      <c r="F43" s="27"/>
      <c r="G43" s="27"/>
      <c r="H43" s="27"/>
      <c r="I43" s="27"/>
      <c r="J43" s="27"/>
      <c r="K43" s="27"/>
      <c r="L43" s="27"/>
      <c r="M43" s="27"/>
      <c r="N43" s="529" t="s">
        <v>583</v>
      </c>
      <c r="O43" s="529"/>
      <c r="P43" s="529"/>
      <c r="Q43" s="529"/>
      <c r="R43" s="529"/>
      <c r="S43" s="529"/>
      <c r="T43" s="529"/>
      <c r="U43" s="529"/>
      <c r="V43" s="529"/>
      <c r="W43" s="529"/>
      <c r="X43" s="529"/>
      <c r="Y43" s="529"/>
      <c r="Z43" s="529"/>
      <c r="AA43" s="529"/>
      <c r="AB43" s="529"/>
      <c r="AC43" s="529"/>
      <c r="AD43" s="529"/>
      <c r="AE43" s="529"/>
      <c r="AF43" s="529"/>
      <c r="AG43" s="529"/>
      <c r="AH43" s="529"/>
      <c r="AI43" s="529"/>
      <c r="AJ43" s="529"/>
      <c r="AK43" s="529"/>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929"/>
      <c r="CF43" s="930"/>
      <c r="CG43" s="930"/>
      <c r="CH43" s="930"/>
      <c r="CI43" s="930"/>
      <c r="CJ43" s="930"/>
      <c r="CK43" s="931"/>
      <c r="CL43" s="27"/>
      <c r="CM43" s="28"/>
    </row>
    <row r="44" spans="1:94" ht="18" customHeight="1" x14ac:dyDescent="0.4">
      <c r="A44" s="26"/>
      <c r="B44" s="27"/>
      <c r="C44" s="26"/>
      <c r="D44" s="27"/>
      <c r="E44" s="27"/>
      <c r="F44" s="27"/>
      <c r="G44" s="27"/>
      <c r="H44" s="27"/>
      <c r="I44" s="27"/>
      <c r="J44" s="27"/>
      <c r="K44" s="27"/>
      <c r="L44" s="27"/>
      <c r="M44" s="27"/>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6"/>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929"/>
      <c r="CF44" s="930"/>
      <c r="CG44" s="930"/>
      <c r="CH44" s="930"/>
      <c r="CI44" s="930"/>
      <c r="CJ44" s="930"/>
      <c r="CK44" s="931"/>
      <c r="CL44" s="27"/>
      <c r="CM44" s="28"/>
    </row>
    <row r="45" spans="1:94" ht="18" customHeight="1" x14ac:dyDescent="0.4">
      <c r="A45" s="26"/>
      <c r="B45" s="27"/>
      <c r="C45" s="26"/>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929"/>
      <c r="CF45" s="930"/>
      <c r="CG45" s="930"/>
      <c r="CH45" s="930"/>
      <c r="CI45" s="930"/>
      <c r="CJ45" s="930"/>
      <c r="CK45" s="931"/>
      <c r="CL45" s="27"/>
      <c r="CM45" s="28"/>
    </row>
    <row r="46" spans="1:94" s="18" customFormat="1" ht="18" customHeight="1" x14ac:dyDescent="0.4">
      <c r="A46" s="265"/>
      <c r="B46" s="266"/>
      <c r="C46" s="265"/>
      <c r="D46" s="266"/>
      <c r="E46" s="266"/>
      <c r="F46" s="266"/>
      <c r="G46" s="266"/>
      <c r="H46" s="266"/>
      <c r="I46" s="606"/>
      <c r="J46" s="606"/>
      <c r="K46" s="606"/>
      <c r="L46" s="606"/>
      <c r="M46" s="606"/>
      <c r="N46" s="606"/>
      <c r="O46" s="606"/>
      <c r="P46" s="606"/>
      <c r="Q46" s="606"/>
      <c r="R46" s="606"/>
      <c r="S46" s="606"/>
      <c r="T46" s="606"/>
      <c r="U46" s="606"/>
      <c r="V46" s="606"/>
      <c r="W46" s="606"/>
      <c r="X46" s="606"/>
      <c r="Y46" s="606"/>
      <c r="Z46" s="606"/>
      <c r="AA46" s="606"/>
      <c r="AB46" s="606"/>
      <c r="AC46" s="606"/>
      <c r="AD46" s="927"/>
      <c r="AE46" s="927"/>
      <c r="AF46" s="927"/>
      <c r="AG46" s="927"/>
      <c r="AH46" s="928" t="s">
        <v>167</v>
      </c>
      <c r="AI46" s="610"/>
      <c r="AJ46" s="926"/>
      <c r="AK46" s="927"/>
      <c r="AL46" s="927"/>
      <c r="AM46" s="927"/>
      <c r="AN46" s="928" t="s">
        <v>167</v>
      </c>
      <c r="AO46" s="610"/>
      <c r="AP46" s="926"/>
      <c r="AQ46" s="927"/>
      <c r="AR46" s="927"/>
      <c r="AS46" s="927"/>
      <c r="AT46" s="928" t="s">
        <v>167</v>
      </c>
      <c r="AU46" s="610"/>
      <c r="AV46" s="926"/>
      <c r="AW46" s="927"/>
      <c r="AX46" s="927"/>
      <c r="AY46" s="927"/>
      <c r="AZ46" s="928" t="s">
        <v>167</v>
      </c>
      <c r="BA46" s="610"/>
      <c r="BB46" s="926"/>
      <c r="BC46" s="927"/>
      <c r="BD46" s="927"/>
      <c r="BE46" s="927"/>
      <c r="BF46" s="928" t="s">
        <v>167</v>
      </c>
      <c r="BG46" s="610"/>
      <c r="BH46" s="926"/>
      <c r="BI46" s="927"/>
      <c r="BJ46" s="927"/>
      <c r="BK46" s="927"/>
      <c r="BL46" s="928" t="s">
        <v>167</v>
      </c>
      <c r="BM46" s="610"/>
      <c r="BN46" s="608" t="s">
        <v>140</v>
      </c>
      <c r="BO46" s="928"/>
      <c r="BP46" s="928"/>
      <c r="BQ46" s="928"/>
      <c r="BR46" s="928"/>
      <c r="BS46" s="610"/>
      <c r="BT46" s="266"/>
      <c r="BU46" s="266"/>
      <c r="BV46" s="266"/>
      <c r="BW46" s="266"/>
      <c r="BX46" s="266"/>
      <c r="BY46" s="266"/>
      <c r="BZ46" s="266"/>
      <c r="CA46" s="266"/>
      <c r="CB46" s="266"/>
      <c r="CC46" s="266"/>
      <c r="CD46" s="266"/>
      <c r="CE46" s="929"/>
      <c r="CF46" s="930"/>
      <c r="CG46" s="930"/>
      <c r="CH46" s="930"/>
      <c r="CI46" s="930"/>
      <c r="CJ46" s="930"/>
      <c r="CK46" s="931"/>
      <c r="CL46" s="266"/>
      <c r="CM46" s="280"/>
      <c r="CP46" s="264"/>
    </row>
    <row r="47" spans="1:94" s="18" customFormat="1" ht="18" customHeight="1" x14ac:dyDescent="0.4">
      <c r="A47" s="265"/>
      <c r="B47" s="266"/>
      <c r="C47" s="265"/>
      <c r="D47" s="266"/>
      <c r="E47" s="266"/>
      <c r="F47" s="266"/>
      <c r="G47" s="266"/>
      <c r="H47" s="266"/>
      <c r="I47" s="606" t="s">
        <v>584</v>
      </c>
      <c r="J47" s="606"/>
      <c r="K47" s="606"/>
      <c r="L47" s="606"/>
      <c r="M47" s="606"/>
      <c r="N47" s="606"/>
      <c r="O47" s="606"/>
      <c r="P47" s="606"/>
      <c r="Q47" s="606"/>
      <c r="R47" s="606"/>
      <c r="S47" s="606"/>
      <c r="T47" s="606"/>
      <c r="U47" s="606"/>
      <c r="V47" s="606"/>
      <c r="W47" s="606"/>
      <c r="X47" s="606"/>
      <c r="Y47" s="606"/>
      <c r="Z47" s="606"/>
      <c r="AA47" s="606"/>
      <c r="AB47" s="606"/>
      <c r="AC47" s="606"/>
      <c r="AD47" s="925"/>
      <c r="AE47" s="925"/>
      <c r="AF47" s="925"/>
      <c r="AG47" s="925"/>
      <c r="AH47" s="925"/>
      <c r="AI47" s="925"/>
      <c r="AJ47" s="925"/>
      <c r="AK47" s="925"/>
      <c r="AL47" s="925"/>
      <c r="AM47" s="925"/>
      <c r="AN47" s="925"/>
      <c r="AO47" s="925"/>
      <c r="AP47" s="925"/>
      <c r="AQ47" s="925"/>
      <c r="AR47" s="925"/>
      <c r="AS47" s="925"/>
      <c r="AT47" s="925"/>
      <c r="AU47" s="925"/>
      <c r="AV47" s="925"/>
      <c r="AW47" s="925"/>
      <c r="AX47" s="925"/>
      <c r="AY47" s="925"/>
      <c r="AZ47" s="925"/>
      <c r="BA47" s="925"/>
      <c r="BB47" s="925"/>
      <c r="BC47" s="925"/>
      <c r="BD47" s="925"/>
      <c r="BE47" s="925"/>
      <c r="BF47" s="925"/>
      <c r="BG47" s="925"/>
      <c r="BH47" s="925"/>
      <c r="BI47" s="925"/>
      <c r="BJ47" s="925"/>
      <c r="BK47" s="925"/>
      <c r="BL47" s="925"/>
      <c r="BM47" s="925"/>
      <c r="BN47" s="924">
        <f>SUM(AD47:BM47)</f>
        <v>0</v>
      </c>
      <c r="BO47" s="924"/>
      <c r="BP47" s="924"/>
      <c r="BQ47" s="924"/>
      <c r="BR47" s="924"/>
      <c r="BS47" s="924"/>
      <c r="BT47" s="266"/>
      <c r="BU47" s="266"/>
      <c r="BV47" s="266"/>
      <c r="BW47" s="266"/>
      <c r="BX47" s="266"/>
      <c r="BY47" s="266"/>
      <c r="BZ47" s="266"/>
      <c r="CA47" s="266"/>
      <c r="CB47" s="266"/>
      <c r="CC47" s="266"/>
      <c r="CD47" s="266"/>
      <c r="CE47" s="929"/>
      <c r="CF47" s="930"/>
      <c r="CG47" s="930"/>
      <c r="CH47" s="930"/>
      <c r="CI47" s="930"/>
      <c r="CJ47" s="930"/>
      <c r="CK47" s="931"/>
      <c r="CL47" s="266"/>
      <c r="CM47" s="280"/>
      <c r="CP47" s="264"/>
    </row>
    <row r="48" spans="1:94" s="18" customFormat="1" ht="18" customHeight="1" x14ac:dyDescent="0.4">
      <c r="A48" s="265"/>
      <c r="B48" s="266"/>
      <c r="C48" s="265"/>
      <c r="D48" s="266"/>
      <c r="E48" s="266"/>
      <c r="F48" s="266"/>
      <c r="G48" s="266"/>
      <c r="H48" s="266"/>
      <c r="I48" s="606" t="s">
        <v>585</v>
      </c>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925"/>
      <c r="AK48" s="925"/>
      <c r="AL48" s="925"/>
      <c r="AM48" s="925"/>
      <c r="AN48" s="925"/>
      <c r="AO48" s="925"/>
      <c r="AP48" s="925"/>
      <c r="AQ48" s="925"/>
      <c r="AR48" s="925"/>
      <c r="AS48" s="925"/>
      <c r="AT48" s="925"/>
      <c r="AU48" s="925"/>
      <c r="AV48" s="925"/>
      <c r="AW48" s="925"/>
      <c r="AX48" s="925"/>
      <c r="AY48" s="925"/>
      <c r="AZ48" s="925"/>
      <c r="BA48" s="925"/>
      <c r="BB48" s="925"/>
      <c r="BC48" s="925"/>
      <c r="BD48" s="925"/>
      <c r="BE48" s="925"/>
      <c r="BF48" s="925"/>
      <c r="BG48" s="925"/>
      <c r="BH48" s="925"/>
      <c r="BI48" s="925"/>
      <c r="BJ48" s="925"/>
      <c r="BK48" s="925"/>
      <c r="BL48" s="925"/>
      <c r="BM48" s="925"/>
      <c r="BN48" s="924">
        <f>SUM(AD48:BM48)</f>
        <v>0</v>
      </c>
      <c r="BO48" s="924"/>
      <c r="BP48" s="924"/>
      <c r="BQ48" s="924"/>
      <c r="BR48" s="924"/>
      <c r="BS48" s="924"/>
      <c r="BT48" s="266"/>
      <c r="BU48" s="266"/>
      <c r="BV48" s="266"/>
      <c r="BW48" s="266"/>
      <c r="BX48" s="266"/>
      <c r="BY48" s="266"/>
      <c r="BZ48" s="266"/>
      <c r="CA48" s="266"/>
      <c r="CB48" s="266"/>
      <c r="CC48" s="266"/>
      <c r="CD48" s="266"/>
      <c r="CE48" s="929"/>
      <c r="CF48" s="930"/>
      <c r="CG48" s="930"/>
      <c r="CH48" s="930"/>
      <c r="CI48" s="930"/>
      <c r="CJ48" s="930"/>
      <c r="CK48" s="931"/>
      <c r="CL48" s="266"/>
      <c r="CM48" s="280"/>
      <c r="CP48" s="264"/>
    </row>
    <row r="49" spans="1:94" s="18" customFormat="1" ht="18" customHeight="1" x14ac:dyDescent="0.4">
      <c r="A49" s="265"/>
      <c r="B49" s="266"/>
      <c r="C49" s="265"/>
      <c r="D49" s="266"/>
      <c r="E49" s="266"/>
      <c r="F49" s="266"/>
      <c r="G49" s="266"/>
      <c r="H49" s="266"/>
      <c r="I49" s="606" t="s">
        <v>586</v>
      </c>
      <c r="J49" s="606"/>
      <c r="K49" s="606"/>
      <c r="L49" s="606"/>
      <c r="M49" s="606"/>
      <c r="N49" s="606"/>
      <c r="O49" s="606"/>
      <c r="P49" s="606"/>
      <c r="Q49" s="606"/>
      <c r="R49" s="606"/>
      <c r="S49" s="606"/>
      <c r="T49" s="606"/>
      <c r="U49" s="606"/>
      <c r="V49" s="606"/>
      <c r="W49" s="606"/>
      <c r="X49" s="606"/>
      <c r="Y49" s="606"/>
      <c r="Z49" s="606"/>
      <c r="AA49" s="606"/>
      <c r="AB49" s="606"/>
      <c r="AC49" s="606"/>
      <c r="AD49" s="924">
        <f>SUM(AD47:AI48)</f>
        <v>0</v>
      </c>
      <c r="AE49" s="924"/>
      <c r="AF49" s="924"/>
      <c r="AG49" s="924"/>
      <c r="AH49" s="924"/>
      <c r="AI49" s="924"/>
      <c r="AJ49" s="924">
        <f t="shared" ref="AJ49" si="0">SUM(AJ47:AO48)</f>
        <v>0</v>
      </c>
      <c r="AK49" s="924"/>
      <c r="AL49" s="924"/>
      <c r="AM49" s="924"/>
      <c r="AN49" s="924"/>
      <c r="AO49" s="924"/>
      <c r="AP49" s="924">
        <f t="shared" ref="AP49" si="1">SUM(AP47:AU48)</f>
        <v>0</v>
      </c>
      <c r="AQ49" s="924"/>
      <c r="AR49" s="924"/>
      <c r="AS49" s="924"/>
      <c r="AT49" s="924"/>
      <c r="AU49" s="924"/>
      <c r="AV49" s="924">
        <f t="shared" ref="AV49" si="2">SUM(AV47:BA48)</f>
        <v>0</v>
      </c>
      <c r="AW49" s="924"/>
      <c r="AX49" s="924"/>
      <c r="AY49" s="924"/>
      <c r="AZ49" s="924"/>
      <c r="BA49" s="924"/>
      <c r="BB49" s="924">
        <f t="shared" ref="BB49" si="3">SUM(BB47:BG48)</f>
        <v>0</v>
      </c>
      <c r="BC49" s="924"/>
      <c r="BD49" s="924"/>
      <c r="BE49" s="924"/>
      <c r="BF49" s="924"/>
      <c r="BG49" s="924"/>
      <c r="BH49" s="924">
        <f t="shared" ref="BH49" si="4">SUM(BH47:BM48)</f>
        <v>0</v>
      </c>
      <c r="BI49" s="924"/>
      <c r="BJ49" s="924"/>
      <c r="BK49" s="924"/>
      <c r="BL49" s="924"/>
      <c r="BM49" s="924"/>
      <c r="BN49" s="924">
        <f t="shared" ref="BN49" si="5">SUM(BN47:BS48)</f>
        <v>0</v>
      </c>
      <c r="BO49" s="924"/>
      <c r="BP49" s="924"/>
      <c r="BQ49" s="924"/>
      <c r="BR49" s="924"/>
      <c r="BS49" s="924"/>
      <c r="BT49" s="266"/>
      <c r="BU49" s="266"/>
      <c r="BV49" s="266"/>
      <c r="BW49" s="266"/>
      <c r="BX49" s="266"/>
      <c r="BY49" s="266"/>
      <c r="BZ49" s="266"/>
      <c r="CA49" s="266"/>
      <c r="CB49" s="266"/>
      <c r="CC49" s="266"/>
      <c r="CD49" s="266"/>
      <c r="CE49" s="929"/>
      <c r="CF49" s="930"/>
      <c r="CG49" s="930"/>
      <c r="CH49" s="930"/>
      <c r="CI49" s="930"/>
      <c r="CJ49" s="930"/>
      <c r="CK49" s="931"/>
      <c r="CL49" s="266"/>
      <c r="CM49" s="280"/>
      <c r="CP49" s="264"/>
    </row>
    <row r="50" spans="1:94" ht="6" customHeight="1" x14ac:dyDescent="0.4">
      <c r="A50" s="26"/>
      <c r="B50" s="27"/>
      <c r="C50" s="29"/>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29"/>
      <c r="CF50" s="30"/>
      <c r="CG50" s="30"/>
      <c r="CH50" s="30"/>
      <c r="CI50" s="30"/>
      <c r="CJ50" s="30"/>
      <c r="CK50" s="31"/>
      <c r="CL50" s="27"/>
      <c r="CM50" s="28"/>
    </row>
    <row r="51" spans="1:94" ht="18" customHeight="1" x14ac:dyDescent="0.4">
      <c r="A51" s="29"/>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1"/>
    </row>
    <row r="52" spans="1:94" ht="18" customHeight="1" x14ac:dyDescent="0.4">
      <c r="A52" s="24"/>
      <c r="B52" s="24"/>
      <c r="C52" s="24" t="s">
        <v>587</v>
      </c>
      <c r="D52" s="24"/>
      <c r="E52" s="24"/>
      <c r="F52" s="24"/>
      <c r="G52" s="24"/>
      <c r="H52" s="24"/>
      <c r="I52" s="24"/>
      <c r="J52" s="24"/>
      <c r="K52" s="24"/>
    </row>
  </sheetData>
  <mergeCells count="72">
    <mergeCell ref="A2:CM2"/>
    <mergeCell ref="A3:CM3"/>
    <mergeCell ref="C5:R5"/>
    <mergeCell ref="C6:R6"/>
    <mergeCell ref="C7:R7"/>
    <mergeCell ref="U7:W7"/>
    <mergeCell ref="BF7:BH7"/>
    <mergeCell ref="BO7:BQ7"/>
    <mergeCell ref="BX7:BZ7"/>
    <mergeCell ref="U6:W6"/>
    <mergeCell ref="AF6:AH6"/>
    <mergeCell ref="AQ6:AS6"/>
    <mergeCell ref="AW20:BA20"/>
    <mergeCell ref="H20:AV20"/>
    <mergeCell ref="C10:G10"/>
    <mergeCell ref="C23:G23"/>
    <mergeCell ref="CE10:CK20"/>
    <mergeCell ref="CE23:CK24"/>
    <mergeCell ref="BC13:BG13"/>
    <mergeCell ref="BU13:BY13"/>
    <mergeCell ref="H13:AF13"/>
    <mergeCell ref="AK13:AO13"/>
    <mergeCell ref="C27:G27"/>
    <mergeCell ref="CE27:CK27"/>
    <mergeCell ref="C30:G30"/>
    <mergeCell ref="CE30:CK31"/>
    <mergeCell ref="C34:G34"/>
    <mergeCell ref="CE34:CK35"/>
    <mergeCell ref="C38:G38"/>
    <mergeCell ref="CE38:CK38"/>
    <mergeCell ref="C41:G41"/>
    <mergeCell ref="N43:AK43"/>
    <mergeCell ref="N44:AK44"/>
    <mergeCell ref="CE41:CK49"/>
    <mergeCell ref="I48:AC48"/>
    <mergeCell ref="I47:AC47"/>
    <mergeCell ref="I49:AC49"/>
    <mergeCell ref="AD46:AG46"/>
    <mergeCell ref="AH46:AI46"/>
    <mergeCell ref="AJ46:AM46"/>
    <mergeCell ref="AD47:AI47"/>
    <mergeCell ref="AJ47:AO47"/>
    <mergeCell ref="AJ48:AO48"/>
    <mergeCell ref="AD48:AI48"/>
    <mergeCell ref="AN46:AO46"/>
    <mergeCell ref="AP46:AS46"/>
    <mergeCell ref="AT46:AU46"/>
    <mergeCell ref="AV46:AY46"/>
    <mergeCell ref="AZ46:BA46"/>
    <mergeCell ref="BH47:BM47"/>
    <mergeCell ref="BN47:BS47"/>
    <mergeCell ref="BB46:BE46"/>
    <mergeCell ref="BF46:BG46"/>
    <mergeCell ref="BH46:BK46"/>
    <mergeCell ref="BL46:BM46"/>
    <mergeCell ref="BN46:BS46"/>
    <mergeCell ref="BH49:BM49"/>
    <mergeCell ref="BN49:BS49"/>
    <mergeCell ref="I46:AC46"/>
    <mergeCell ref="AD49:AI49"/>
    <mergeCell ref="AJ49:AO49"/>
    <mergeCell ref="AP49:AU49"/>
    <mergeCell ref="AV49:BA49"/>
    <mergeCell ref="BB49:BG49"/>
    <mergeCell ref="AP48:AU48"/>
    <mergeCell ref="AV48:BA48"/>
    <mergeCell ref="BB48:BG48"/>
    <mergeCell ref="BH48:BM48"/>
    <mergeCell ref="BN48:BS48"/>
    <mergeCell ref="AP47:AU47"/>
    <mergeCell ref="AV47:BA47"/>
    <mergeCell ref="BB47:BG47"/>
  </mergeCells>
  <phoneticPr fontId="1"/>
  <dataValidations count="5">
    <dataValidation type="list" allowBlank="1" showInputMessage="1" showErrorMessage="1" sqref="CE10:CK20 CE23:CK24 CE27:CK27 CE30:CK31 CE34:CK35 CE38:CK38 CE41" xr:uid="{B1A857BB-A753-4B39-91C9-110C93C56E7C}">
      <formula1>"有・無,有,無"</formula1>
    </dataValidation>
    <dataValidation type="list" allowBlank="1" showInputMessage="1" showErrorMessage="1" sqref="U6:W7" xr:uid="{5DF44DC8-2300-4E21-BC8A-50D63D9D6DEC}">
      <formula1>"1,①"</formula1>
    </dataValidation>
    <dataValidation type="list" allowBlank="1" showInputMessage="1" showErrorMessage="1" sqref="AF6:AH6 BF7:BH7" xr:uid="{9FC5876C-A9B5-4A97-8B75-24FB3A256982}">
      <formula1>"2,②"</formula1>
    </dataValidation>
    <dataValidation type="list" allowBlank="1" showInputMessage="1" showErrorMessage="1" sqref="AQ6:AS6 BO7:BQ7" xr:uid="{864D311C-79F3-43D3-BAE2-3A6F204A6115}">
      <formula1>"3,③"</formula1>
    </dataValidation>
    <dataValidation type="list" allowBlank="1" showInputMessage="1" showErrorMessage="1" sqref="BX7:BZ7" xr:uid="{774228D6-4C3C-4BE9-935E-9EEE60E0C9FE}">
      <formula1>"4,④"</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D6024-3AEE-4BFE-8F21-9244E431E8E3}">
  <dimension ref="A1:CT53"/>
  <sheetViews>
    <sheetView view="pageBreakPreview" zoomScaleNormal="100" zoomScaleSheetLayoutView="100" workbookViewId="0">
      <selection activeCell="BP22" sqref="BP22"/>
    </sheetView>
  </sheetViews>
  <sheetFormatPr defaultColWidth="0.875" defaultRowHeight="15" customHeight="1" x14ac:dyDescent="0.4"/>
  <cols>
    <col min="1" max="93" width="0.875" style="1"/>
    <col min="94" max="94" width="11.625" style="88" bestFit="1" customWidth="1"/>
    <col min="95" max="95" width="6.5" style="88" bestFit="1" customWidth="1"/>
    <col min="96" max="97" width="4.5" style="88" bestFit="1" customWidth="1"/>
    <col min="98" max="98" width="6.75" style="88" customWidth="1"/>
    <col min="99" max="16384" width="0.875" style="1"/>
  </cols>
  <sheetData>
    <row r="1" spans="1:94" ht="15" customHeight="1" x14ac:dyDescent="0.4">
      <c r="A1" s="1" t="s">
        <v>417</v>
      </c>
    </row>
    <row r="2" spans="1:94" ht="15" customHeight="1" x14ac:dyDescent="0.4">
      <c r="BN2" s="445" t="s">
        <v>1</v>
      </c>
      <c r="BO2" s="445"/>
      <c r="BP2" s="445"/>
      <c r="BQ2" s="445"/>
      <c r="BR2" s="445"/>
      <c r="BS2" s="445"/>
      <c r="BT2" s="445"/>
      <c r="BU2" s="445"/>
      <c r="BV2" s="445"/>
      <c r="BW2" s="445"/>
      <c r="BX2" s="445"/>
      <c r="BY2" s="445"/>
      <c r="BZ2" s="445"/>
      <c r="CA2" s="445"/>
      <c r="CB2" s="445"/>
      <c r="CC2" s="445"/>
      <c r="CD2" s="445"/>
      <c r="CE2" s="445"/>
      <c r="CF2" s="445"/>
      <c r="CG2" s="445"/>
      <c r="CH2" s="445"/>
      <c r="CI2" s="445"/>
      <c r="CJ2" s="445"/>
      <c r="CK2" s="445"/>
      <c r="CL2" s="445"/>
      <c r="CM2" s="445"/>
    </row>
    <row r="3" spans="1:94" ht="15" customHeight="1" x14ac:dyDescent="0.4">
      <c r="A3" s="450" t="s">
        <v>418</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row>
    <row r="4" spans="1:94" ht="15" customHeight="1" x14ac:dyDescent="0.4">
      <c r="A4" s="450" t="s">
        <v>3</v>
      </c>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c r="CD4" s="450"/>
      <c r="CE4" s="450"/>
      <c r="CF4" s="450"/>
      <c r="CG4" s="450"/>
      <c r="CH4" s="450"/>
      <c r="CI4" s="450"/>
      <c r="CJ4" s="450"/>
      <c r="CK4" s="450"/>
      <c r="CL4" s="450"/>
      <c r="CM4" s="450"/>
    </row>
    <row r="5" spans="1:94" ht="3.95" customHeight="1" x14ac:dyDescent="0.4"/>
    <row r="6" spans="1:94" ht="15" customHeight="1" x14ac:dyDescent="0.4">
      <c r="BR6" s="74"/>
      <c r="BS6" s="74"/>
      <c r="BT6" s="74"/>
      <c r="BU6" s="74"/>
      <c r="BV6" s="74"/>
      <c r="BW6" s="74"/>
      <c r="BX6" s="74"/>
      <c r="BY6" s="74"/>
      <c r="BZ6" s="74"/>
      <c r="CA6" s="74"/>
      <c r="CB6" s="74"/>
      <c r="CC6" s="74"/>
      <c r="CD6" s="74"/>
      <c r="CE6" s="74"/>
      <c r="CF6" s="74"/>
      <c r="CG6" s="74"/>
      <c r="CH6" s="74"/>
      <c r="CI6" s="74"/>
      <c r="CJ6" s="75" t="str">
        <f>IF(基本事項!N1=0,"令和　年　月　日","令和"&amp;IF(YEAR(CP6)-2018&lt;10,DBCS(YEAR(CP6)-2018),YEAR(CP6)-2018)&amp;"年"&amp;IF(MONTH(CP6)&lt;10,DBCS(MONTH(CP6)),MONTH(CP6))&amp;"月"&amp;IF(DAY(CP6)&lt;10,DBCS(DAY(CP6)),DAY(CP6))&amp;"日")</f>
        <v>令和　年　月　日</v>
      </c>
      <c r="CP6" s="89">
        <f>基本事項!N1</f>
        <v>0</v>
      </c>
    </row>
    <row r="8" spans="1:94" ht="15" customHeight="1" x14ac:dyDescent="0.4">
      <c r="A8" s="1" t="s">
        <v>4</v>
      </c>
    </row>
    <row r="9" spans="1:94" ht="3.95" customHeight="1" x14ac:dyDescent="0.4"/>
    <row r="10" spans="1:94" ht="15" customHeight="1" x14ac:dyDescent="0.4">
      <c r="AR10" s="1" t="s">
        <v>53</v>
      </c>
      <c r="BA10" s="73" t="str">
        <f>IF(基本事項!V6="","",基本事項!N6&amp;基本事項!V6)</f>
        <v/>
      </c>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row>
    <row r="11" spans="1:94" ht="15" customHeight="1" x14ac:dyDescent="0.4">
      <c r="AI11" s="1" t="s">
        <v>5</v>
      </c>
      <c r="AR11" s="1" t="s">
        <v>6</v>
      </c>
      <c r="BA11" s="73" t="str">
        <f>IF(基本事項!N4="","",基本事項!N4)</f>
        <v/>
      </c>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row>
    <row r="12" spans="1:94" ht="15" customHeight="1" x14ac:dyDescent="0.4">
      <c r="AR12" s="1" t="s">
        <v>7</v>
      </c>
      <c r="BA12" s="73" t="str">
        <f>IF(基本事項!N12="","　　　　　　　　　　　　　　　㊞",基本事項!N12&amp;"　"&amp;基本事項!N11&amp;"　㊞")</f>
        <v>　　　　　　　　　　　　　　　㊞</v>
      </c>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row>
    <row r="14" spans="1:94" ht="15" customHeight="1" x14ac:dyDescent="0.4">
      <c r="A14" s="1" t="s">
        <v>419</v>
      </c>
    </row>
    <row r="15" spans="1:94" ht="15" customHeight="1" x14ac:dyDescent="0.4">
      <c r="A15" s="1" t="s">
        <v>420</v>
      </c>
    </row>
    <row r="16" spans="1:94" ht="15" customHeight="1" x14ac:dyDescent="0.4">
      <c r="D16" s="451" t="s">
        <v>5</v>
      </c>
      <c r="E16" s="452"/>
      <c r="F16" s="452"/>
      <c r="G16" s="452"/>
      <c r="H16" s="452"/>
      <c r="I16" s="452"/>
      <c r="J16" s="11" t="s">
        <v>16</v>
      </c>
      <c r="K16" s="12"/>
      <c r="L16" s="12"/>
      <c r="M16" s="12"/>
      <c r="N16" s="12"/>
      <c r="O16" s="12"/>
      <c r="P16" s="12"/>
      <c r="Q16" s="13"/>
      <c r="R16" s="12"/>
      <c r="S16" s="12"/>
      <c r="T16" s="12"/>
      <c r="U16" s="12"/>
      <c r="V16" s="12"/>
      <c r="W16" s="12"/>
      <c r="X16" s="13"/>
      <c r="Y16" s="11"/>
      <c r="Z16" s="12"/>
      <c r="AA16" s="56" t="str">
        <f>IF(基本事項!N3="","",基本事項!N3)</f>
        <v/>
      </c>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60"/>
    </row>
    <row r="17" spans="4:97" ht="15" customHeight="1" x14ac:dyDescent="0.4">
      <c r="D17" s="453"/>
      <c r="E17" s="454"/>
      <c r="F17" s="454"/>
      <c r="G17" s="454"/>
      <c r="H17" s="454"/>
      <c r="I17" s="454"/>
      <c r="J17" s="14" t="s">
        <v>17</v>
      </c>
      <c r="K17" s="15"/>
      <c r="L17" s="15"/>
      <c r="M17" s="15"/>
      <c r="N17" s="15"/>
      <c r="O17" s="15"/>
      <c r="P17" s="15"/>
      <c r="Q17" s="16"/>
      <c r="R17" s="15"/>
      <c r="S17" s="15"/>
      <c r="T17" s="15"/>
      <c r="U17" s="15"/>
      <c r="V17" s="15"/>
      <c r="W17" s="15"/>
      <c r="X17" s="16"/>
      <c r="Y17" s="14"/>
      <c r="Z17" s="15"/>
      <c r="AA17" s="58" t="str">
        <f>IF(基本事項!N4="","",基本事項!N4)</f>
        <v/>
      </c>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61"/>
    </row>
    <row r="18" spans="4:97" ht="15" customHeight="1" x14ac:dyDescent="0.4">
      <c r="D18" s="453"/>
      <c r="E18" s="454"/>
      <c r="F18" s="454"/>
      <c r="G18" s="454"/>
      <c r="H18" s="454"/>
      <c r="I18" s="454"/>
      <c r="J18" s="2" t="s">
        <v>11</v>
      </c>
      <c r="K18" s="3"/>
      <c r="L18" s="3"/>
      <c r="M18" s="3"/>
      <c r="N18" s="3"/>
      <c r="O18" s="3"/>
      <c r="P18" s="3"/>
      <c r="Q18" s="4"/>
      <c r="R18" s="3"/>
      <c r="S18" s="3"/>
      <c r="T18" s="3"/>
      <c r="U18" s="3"/>
      <c r="V18" s="3"/>
      <c r="W18" s="3"/>
      <c r="X18" s="4"/>
      <c r="Y18" s="2" t="s">
        <v>21</v>
      </c>
      <c r="Z18" s="3"/>
      <c r="AA18" s="3"/>
      <c r="AB18" s="3"/>
      <c r="AC18" s="3"/>
      <c r="AD18" s="3"/>
      <c r="AE18" s="3"/>
      <c r="AF18" s="3"/>
      <c r="AG18" s="3"/>
      <c r="AH18" s="3"/>
      <c r="AI18" s="3"/>
      <c r="AJ18" s="62" t="str">
        <f>IF(基本事項!T5="","",基本事項!T5&amp;"－"&amp;基本事項!X5)</f>
        <v/>
      </c>
      <c r="AK18" s="63"/>
      <c r="AL18" s="63"/>
      <c r="AM18" s="63"/>
      <c r="AN18" s="63"/>
      <c r="AO18" s="63"/>
      <c r="AP18" s="63"/>
      <c r="AQ18" s="63"/>
      <c r="AR18" s="63"/>
      <c r="AS18" s="63"/>
      <c r="AT18" s="63"/>
      <c r="AU18" s="6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4"/>
    </row>
    <row r="19" spans="4:97" ht="15" customHeight="1" x14ac:dyDescent="0.4">
      <c r="D19" s="453"/>
      <c r="E19" s="454"/>
      <c r="F19" s="454"/>
      <c r="G19" s="454"/>
      <c r="H19" s="454"/>
      <c r="I19" s="454"/>
      <c r="J19" s="5" t="s">
        <v>12</v>
      </c>
      <c r="K19" s="6"/>
      <c r="L19" s="6"/>
      <c r="M19" s="6"/>
      <c r="N19" s="6"/>
      <c r="O19" s="6"/>
      <c r="P19" s="6"/>
      <c r="Q19" s="7"/>
      <c r="R19" s="6"/>
      <c r="S19" s="6"/>
      <c r="T19" s="6"/>
      <c r="U19" s="6"/>
      <c r="V19" s="6"/>
      <c r="W19" s="6"/>
      <c r="X19" s="7"/>
      <c r="Y19" s="5"/>
      <c r="Z19" s="6"/>
      <c r="AA19" s="64" t="str">
        <f>IF(基本事項!V6="","",基本事項!N6&amp;基本事項!V6)</f>
        <v/>
      </c>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7"/>
    </row>
    <row r="20" spans="4:97" ht="15" customHeight="1" x14ac:dyDescent="0.4">
      <c r="D20" s="453"/>
      <c r="E20" s="454"/>
      <c r="F20" s="454"/>
      <c r="G20" s="454"/>
      <c r="H20" s="454"/>
      <c r="I20" s="454"/>
      <c r="J20" s="8" t="s">
        <v>13</v>
      </c>
      <c r="K20" s="9"/>
      <c r="L20" s="9"/>
      <c r="M20" s="9"/>
      <c r="N20" s="9"/>
      <c r="O20" s="9"/>
      <c r="P20" s="9"/>
      <c r="Q20" s="10"/>
      <c r="R20" s="9"/>
      <c r="S20" s="9"/>
      <c r="T20" s="9"/>
      <c r="U20" s="9"/>
      <c r="V20" s="9"/>
      <c r="W20" s="9"/>
      <c r="X20" s="10"/>
      <c r="Y20" s="8"/>
      <c r="Z20" s="9"/>
      <c r="AA20" s="68" t="str">
        <f>IF(基本事項!V7="","",基本事項!N7&amp;"（"&amp;基本事項!S7&amp;"）"&amp;基本事項!V7)</f>
        <v/>
      </c>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8" t="s">
        <v>23</v>
      </c>
      <c r="BB20" s="9"/>
      <c r="BC20" s="9"/>
      <c r="BD20" s="9"/>
      <c r="BE20" s="9"/>
      <c r="BF20" s="9"/>
      <c r="BG20" s="9"/>
      <c r="BH20" s="9"/>
      <c r="BI20" s="9"/>
      <c r="BJ20" s="9"/>
      <c r="BK20" s="9"/>
      <c r="BL20" s="9"/>
      <c r="BM20" s="9"/>
      <c r="BN20" s="10"/>
      <c r="BO20" s="9"/>
      <c r="BP20" s="68" t="str">
        <f>IF(基本事項!V8="","",基本事項!N8&amp;"（"&amp;基本事項!S8&amp;"）"&amp;基本事項!V8)</f>
        <v/>
      </c>
      <c r="BQ20" s="69"/>
      <c r="BR20" s="69"/>
      <c r="BS20" s="69"/>
      <c r="BT20" s="69"/>
      <c r="BU20" s="69"/>
      <c r="BV20" s="69"/>
      <c r="BW20" s="69"/>
      <c r="BX20" s="69"/>
      <c r="BY20" s="69"/>
      <c r="BZ20" s="69"/>
      <c r="CA20" s="69"/>
      <c r="CB20" s="69"/>
      <c r="CC20" s="69"/>
      <c r="CD20" s="69"/>
      <c r="CE20" s="69"/>
      <c r="CF20" s="69"/>
      <c r="CG20" s="69"/>
      <c r="CH20" s="69"/>
      <c r="CI20" s="69"/>
      <c r="CJ20" s="70"/>
    </row>
    <row r="21" spans="4:97" ht="15" customHeight="1" x14ac:dyDescent="0.4">
      <c r="D21" s="453"/>
      <c r="E21" s="454"/>
      <c r="F21" s="454"/>
      <c r="G21" s="454"/>
      <c r="H21" s="454"/>
      <c r="I21" s="454"/>
      <c r="J21" s="8" t="s">
        <v>14</v>
      </c>
      <c r="K21" s="9"/>
      <c r="L21" s="9"/>
      <c r="M21" s="9"/>
      <c r="N21" s="9"/>
      <c r="O21" s="9"/>
      <c r="P21" s="9"/>
      <c r="Q21" s="10"/>
      <c r="R21" s="6"/>
      <c r="S21" s="6"/>
      <c r="T21" s="6"/>
      <c r="U21" s="6"/>
      <c r="V21" s="6"/>
      <c r="W21" s="6"/>
      <c r="X21" s="7"/>
      <c r="Z21" s="411" t="str">
        <f>IF(基本事項!N9="","",基本事項!N9)</f>
        <v/>
      </c>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2"/>
      <c r="BA21" s="8" t="s">
        <v>24</v>
      </c>
      <c r="BB21" s="9"/>
      <c r="BC21" s="9"/>
      <c r="BD21" s="9"/>
      <c r="BE21" s="9"/>
      <c r="BF21" s="9"/>
      <c r="BG21" s="9"/>
      <c r="BH21" s="9"/>
      <c r="BI21" s="9"/>
      <c r="BJ21" s="9"/>
      <c r="BK21" s="9"/>
      <c r="BL21" s="9"/>
      <c r="BM21" s="9"/>
      <c r="BN21" s="10"/>
      <c r="BO21" s="9"/>
      <c r="BP21" s="71" t="str">
        <f>IF(Z21="社会福祉法人","厚生労働省",IF(Z21="地方自治法に基づく一部事務組合","静岡県",""))</f>
        <v/>
      </c>
      <c r="BQ21" s="71"/>
      <c r="BR21" s="71"/>
      <c r="BS21" s="71"/>
      <c r="BT21" s="71"/>
      <c r="BU21" s="71"/>
      <c r="BV21" s="71"/>
      <c r="BW21" s="71"/>
      <c r="BX21" s="71"/>
      <c r="BY21" s="71"/>
      <c r="BZ21" s="71"/>
      <c r="CA21" s="71"/>
      <c r="CB21" s="71"/>
      <c r="CC21" s="71"/>
      <c r="CD21" s="71"/>
      <c r="CE21" s="71"/>
      <c r="CF21" s="71"/>
      <c r="CG21" s="71"/>
      <c r="CH21" s="71"/>
      <c r="CI21" s="71"/>
      <c r="CJ21" s="72"/>
    </row>
    <row r="22" spans="4:97" ht="15" customHeight="1" x14ac:dyDescent="0.4">
      <c r="D22" s="453"/>
      <c r="E22" s="454"/>
      <c r="F22" s="454"/>
      <c r="G22" s="454"/>
      <c r="H22" s="454"/>
      <c r="I22" s="454"/>
      <c r="J22" s="439" t="s">
        <v>15</v>
      </c>
      <c r="K22" s="440"/>
      <c r="L22" s="440"/>
      <c r="M22" s="440"/>
      <c r="N22" s="440"/>
      <c r="O22" s="440"/>
      <c r="P22" s="440"/>
      <c r="Q22" s="440"/>
      <c r="R22" s="440"/>
      <c r="S22" s="440"/>
      <c r="T22" s="440"/>
      <c r="U22" s="440"/>
      <c r="V22" s="440"/>
      <c r="W22" s="440"/>
      <c r="X22" s="441"/>
      <c r="Y22" s="11" t="s">
        <v>10</v>
      </c>
      <c r="Z22" s="12"/>
      <c r="AA22" s="12"/>
      <c r="AB22" s="12"/>
      <c r="AC22" s="12"/>
      <c r="AD22" s="12"/>
      <c r="AE22" s="13"/>
      <c r="AF22" s="11"/>
      <c r="AG22" s="12"/>
      <c r="AH22" s="12"/>
      <c r="AI22" s="12"/>
      <c r="AJ22" s="13"/>
      <c r="AK22" s="12"/>
      <c r="AL22" s="12"/>
      <c r="AM22" s="56" t="str">
        <f>IF(基本事項!N10="","",基本事項!N10)</f>
        <v/>
      </c>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60"/>
    </row>
    <row r="23" spans="4:97" ht="15" customHeight="1" x14ac:dyDescent="0.4">
      <c r="D23" s="453"/>
      <c r="E23" s="454"/>
      <c r="F23" s="454"/>
      <c r="G23" s="454"/>
      <c r="H23" s="454"/>
      <c r="I23" s="454"/>
      <c r="J23" s="457"/>
      <c r="K23" s="458"/>
      <c r="L23" s="458"/>
      <c r="M23" s="458"/>
      <c r="N23" s="458"/>
      <c r="O23" s="458"/>
      <c r="P23" s="458"/>
      <c r="Q23" s="458"/>
      <c r="R23" s="458"/>
      <c r="S23" s="458"/>
      <c r="T23" s="458"/>
      <c r="U23" s="458"/>
      <c r="V23" s="458"/>
      <c r="W23" s="458"/>
      <c r="X23" s="459"/>
      <c r="Y23" s="14" t="s">
        <v>18</v>
      </c>
      <c r="Z23" s="15"/>
      <c r="AA23" s="15"/>
      <c r="AB23" s="15"/>
      <c r="AC23" s="15"/>
      <c r="AD23" s="15"/>
      <c r="AE23" s="16"/>
      <c r="AF23" s="14"/>
      <c r="AG23" s="15"/>
      <c r="AH23" s="15"/>
      <c r="AI23" s="15"/>
      <c r="AJ23" s="16"/>
      <c r="AK23" s="15"/>
      <c r="AL23" s="15"/>
      <c r="AM23" s="58" t="str">
        <f>IF(基本事項!N11="","",基本事項!N11)</f>
        <v/>
      </c>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61"/>
      <c r="CP23" s="90"/>
    </row>
    <row r="24" spans="4:97" ht="15" customHeight="1" x14ac:dyDescent="0.4">
      <c r="D24" s="453"/>
      <c r="E24" s="454"/>
      <c r="F24" s="454"/>
      <c r="G24" s="454"/>
      <c r="H24" s="454"/>
      <c r="I24" s="454"/>
      <c r="J24" s="457"/>
      <c r="K24" s="458"/>
      <c r="L24" s="458"/>
      <c r="M24" s="458"/>
      <c r="N24" s="458"/>
      <c r="O24" s="458"/>
      <c r="P24" s="458"/>
      <c r="Q24" s="458"/>
      <c r="R24" s="458"/>
      <c r="S24" s="458"/>
      <c r="T24" s="458"/>
      <c r="U24" s="458"/>
      <c r="V24" s="458"/>
      <c r="W24" s="458"/>
      <c r="X24" s="459"/>
      <c r="Y24" s="8" t="s">
        <v>19</v>
      </c>
      <c r="Z24" s="9"/>
      <c r="AA24" s="9"/>
      <c r="AB24" s="9"/>
      <c r="AC24" s="9"/>
      <c r="AD24" s="9"/>
      <c r="AE24" s="10"/>
      <c r="AF24" s="8"/>
      <c r="AG24" s="9"/>
      <c r="AH24" s="9"/>
      <c r="AI24" s="9"/>
      <c r="AJ24" s="10"/>
      <c r="AK24" s="9"/>
      <c r="AL24" s="411" t="str">
        <f>IF(基本事項!N12="","",基本事項!N12)</f>
        <v/>
      </c>
      <c r="AM24" s="411"/>
      <c r="AN24" s="411"/>
      <c r="AO24" s="411"/>
      <c r="AP24" s="411"/>
      <c r="AQ24" s="411"/>
      <c r="AR24" s="411"/>
      <c r="AS24" s="411"/>
      <c r="AT24" s="411"/>
      <c r="AU24" s="411"/>
      <c r="AV24" s="411"/>
      <c r="AW24" s="411"/>
      <c r="AX24" s="411"/>
      <c r="AY24" s="411"/>
      <c r="AZ24" s="411"/>
      <c r="BA24" s="411"/>
      <c r="BB24" s="411"/>
      <c r="BC24" s="411"/>
      <c r="BD24" s="412"/>
      <c r="BE24" s="8" t="s">
        <v>22</v>
      </c>
      <c r="BF24" s="9"/>
      <c r="BG24" s="9"/>
      <c r="BH24" s="9"/>
      <c r="BI24" s="9"/>
      <c r="BJ24" s="9"/>
      <c r="BK24" s="10"/>
      <c r="BL24" s="8"/>
      <c r="BM24" s="9"/>
      <c r="BN24" s="9"/>
      <c r="BO24" s="9"/>
      <c r="BP24" s="10"/>
      <c r="BQ24" s="9"/>
      <c r="BR24" s="68" t="str">
        <f>IF(CP24=0,"",CQ24&amp;CS24&amp;"年"&amp;IF(MONTH(CP24)&lt;10,DBCS(MONTH(CP24)),MONTH(CP24))&amp;"月"&amp;IF(DAY(CP24)&lt;10,DBCS(DAY(CP24)),DAY(CP24))&amp;"日")</f>
        <v/>
      </c>
      <c r="BS24" s="69"/>
      <c r="BT24" s="69"/>
      <c r="BU24" s="69"/>
      <c r="BV24" s="69"/>
      <c r="BW24" s="69"/>
      <c r="BX24" s="69"/>
      <c r="BY24" s="69"/>
      <c r="BZ24" s="69"/>
      <c r="CA24" s="69"/>
      <c r="CB24" s="69"/>
      <c r="CC24" s="69"/>
      <c r="CD24" s="69"/>
      <c r="CE24" s="69"/>
      <c r="CF24" s="69"/>
      <c r="CG24" s="69"/>
      <c r="CH24" s="69"/>
      <c r="CI24" s="69"/>
      <c r="CJ24" s="70"/>
      <c r="CP24" s="89">
        <f>基本事項!N13</f>
        <v>0</v>
      </c>
      <c r="CQ24" s="91" t="str">
        <f>IF(CP24&lt;32516,"昭和","平成")</f>
        <v>昭和</v>
      </c>
      <c r="CR24" s="92">
        <f>IF(CP24&lt;32516,YEAR(CP24)-1925,YEAR(CP24)-1988)</f>
        <v>-25</v>
      </c>
      <c r="CS24" s="91">
        <f>IF(AND(CR24&gt;1,CR24&lt;10),DBCS(CR24),IF(CR24=1,"元",CR24))</f>
        <v>-25</v>
      </c>
    </row>
    <row r="25" spans="4:97" ht="15" customHeight="1" x14ac:dyDescent="0.4">
      <c r="D25" s="453"/>
      <c r="E25" s="454"/>
      <c r="F25" s="454"/>
      <c r="G25" s="454"/>
      <c r="H25" s="454"/>
      <c r="I25" s="454"/>
      <c r="J25" s="457"/>
      <c r="K25" s="458"/>
      <c r="L25" s="458"/>
      <c r="M25" s="458"/>
      <c r="N25" s="458"/>
      <c r="O25" s="458"/>
      <c r="P25" s="458"/>
      <c r="Q25" s="458"/>
      <c r="R25" s="458"/>
      <c r="S25" s="458"/>
      <c r="T25" s="458"/>
      <c r="U25" s="458"/>
      <c r="V25" s="458"/>
      <c r="W25" s="458"/>
      <c r="X25" s="459"/>
      <c r="Y25" s="460" t="s">
        <v>20</v>
      </c>
      <c r="Z25" s="461"/>
      <c r="AA25" s="461"/>
      <c r="AB25" s="461"/>
      <c r="AC25" s="461"/>
      <c r="AD25" s="461"/>
      <c r="AE25" s="461"/>
      <c r="AF25" s="461"/>
      <c r="AG25" s="461"/>
      <c r="AH25" s="461"/>
      <c r="AI25" s="461"/>
      <c r="AJ25" s="462"/>
      <c r="AK25" s="3" t="s">
        <v>21</v>
      </c>
      <c r="AL25" s="3"/>
      <c r="AM25" s="3"/>
      <c r="AN25" s="3"/>
      <c r="AO25" s="3"/>
      <c r="AP25" s="3"/>
      <c r="AQ25" s="3"/>
      <c r="AR25" s="3"/>
      <c r="AS25" s="3"/>
      <c r="AT25" s="3"/>
      <c r="AU25" s="3"/>
      <c r="AV25" s="62" t="str">
        <f>IF(基本事項!T14="","",基本事項!T14&amp;"－"&amp;基本事項!X14)</f>
        <v/>
      </c>
      <c r="AW25" s="63"/>
      <c r="AX25" s="63"/>
      <c r="AY25" s="63"/>
      <c r="AZ25" s="63"/>
      <c r="BA25" s="63"/>
      <c r="BB25" s="63"/>
      <c r="BC25" s="63"/>
      <c r="BD25" s="63"/>
      <c r="BE25" s="63"/>
      <c r="BF25" s="63"/>
      <c r="BG25" s="63"/>
      <c r="BH25" s="6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4"/>
      <c r="CP25" s="90"/>
    </row>
    <row r="26" spans="4:97" ht="15" customHeight="1" x14ac:dyDescent="0.4">
      <c r="D26" s="455"/>
      <c r="E26" s="456"/>
      <c r="F26" s="456"/>
      <c r="G26" s="456"/>
      <c r="H26" s="456"/>
      <c r="I26" s="456"/>
      <c r="J26" s="442"/>
      <c r="K26" s="443"/>
      <c r="L26" s="443"/>
      <c r="M26" s="443"/>
      <c r="N26" s="443"/>
      <c r="O26" s="443"/>
      <c r="P26" s="443"/>
      <c r="Q26" s="443"/>
      <c r="R26" s="443"/>
      <c r="S26" s="443"/>
      <c r="T26" s="443"/>
      <c r="U26" s="443"/>
      <c r="V26" s="443"/>
      <c r="W26" s="443"/>
      <c r="X26" s="444"/>
      <c r="Y26" s="463"/>
      <c r="Z26" s="464"/>
      <c r="AA26" s="464"/>
      <c r="AB26" s="464"/>
      <c r="AC26" s="464"/>
      <c r="AD26" s="464"/>
      <c r="AE26" s="464"/>
      <c r="AF26" s="464"/>
      <c r="AG26" s="464"/>
      <c r="AH26" s="464"/>
      <c r="AI26" s="464"/>
      <c r="AJ26" s="465"/>
      <c r="AK26" s="6"/>
      <c r="AL26" s="6"/>
      <c r="AM26" s="64" t="str">
        <f>IF(基本事項!N15="","",基本事項!N15)</f>
        <v/>
      </c>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7"/>
      <c r="CP26" s="90"/>
    </row>
    <row r="27" spans="4:97" ht="15" customHeight="1" x14ac:dyDescent="0.4">
      <c r="D27" s="433" t="s">
        <v>421</v>
      </c>
      <c r="E27" s="434"/>
      <c r="F27" s="434"/>
      <c r="G27" s="434"/>
      <c r="H27" s="434"/>
      <c r="I27" s="435"/>
      <c r="J27" s="11" t="s">
        <v>16</v>
      </c>
      <c r="K27" s="12"/>
      <c r="L27" s="12"/>
      <c r="M27" s="12"/>
      <c r="N27" s="12"/>
      <c r="O27" s="12"/>
      <c r="P27" s="12"/>
      <c r="Q27" s="13"/>
      <c r="R27" s="12"/>
      <c r="S27" s="12"/>
      <c r="T27" s="12"/>
      <c r="U27" s="12"/>
      <c r="V27" s="12"/>
      <c r="W27" s="12"/>
      <c r="X27" s="13"/>
      <c r="Y27" s="11"/>
      <c r="Z27" s="12"/>
      <c r="AA27" s="56" t="str">
        <f>IF(基本事項!N17="","",基本事項!N17)</f>
        <v/>
      </c>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60"/>
    </row>
    <row r="28" spans="4:97" ht="15" customHeight="1" x14ac:dyDescent="0.4">
      <c r="D28" s="436"/>
      <c r="E28" s="437"/>
      <c r="F28" s="437"/>
      <c r="G28" s="437"/>
      <c r="H28" s="437"/>
      <c r="I28" s="438"/>
      <c r="J28" s="14" t="s">
        <v>17</v>
      </c>
      <c r="K28" s="15"/>
      <c r="L28" s="15"/>
      <c r="M28" s="15"/>
      <c r="N28" s="15"/>
      <c r="O28" s="15"/>
      <c r="P28" s="15"/>
      <c r="Q28" s="16"/>
      <c r="R28" s="15"/>
      <c r="S28" s="15"/>
      <c r="T28" s="15"/>
      <c r="U28" s="15"/>
      <c r="V28" s="15"/>
      <c r="W28" s="15"/>
      <c r="X28" s="16"/>
      <c r="Y28" s="14"/>
      <c r="Z28" s="15"/>
      <c r="AA28" s="58" t="str">
        <f>IF(基本事項!N18="","",基本事項!N18)</f>
        <v/>
      </c>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61"/>
    </row>
    <row r="29" spans="4:97" ht="15" customHeight="1" x14ac:dyDescent="0.4">
      <c r="D29" s="436"/>
      <c r="E29" s="437"/>
      <c r="F29" s="437"/>
      <c r="G29" s="437"/>
      <c r="H29" s="437"/>
      <c r="I29" s="438"/>
      <c r="J29" s="2" t="s">
        <v>11</v>
      </c>
      <c r="K29" s="3"/>
      <c r="L29" s="3"/>
      <c r="M29" s="3"/>
      <c r="N29" s="3"/>
      <c r="O29" s="3"/>
      <c r="P29" s="3"/>
      <c r="Q29" s="4"/>
      <c r="R29" s="3"/>
      <c r="S29" s="3"/>
      <c r="T29" s="3"/>
      <c r="U29" s="3"/>
      <c r="V29" s="3"/>
      <c r="W29" s="3"/>
      <c r="X29" s="4"/>
      <c r="Y29" s="2" t="s">
        <v>21</v>
      </c>
      <c r="Z29" s="3"/>
      <c r="AA29" s="3"/>
      <c r="AB29" s="3"/>
      <c r="AC29" s="3"/>
      <c r="AD29" s="3"/>
      <c r="AE29" s="3"/>
      <c r="AF29" s="3"/>
      <c r="AG29" s="3"/>
      <c r="AH29" s="3"/>
      <c r="AI29" s="3"/>
      <c r="AJ29" s="62" t="str">
        <f>IF(基本事項!T19="","",基本事項!T19&amp;"－"&amp;基本事項!X19)</f>
        <v/>
      </c>
      <c r="AK29" s="63"/>
      <c r="AL29" s="63"/>
      <c r="AM29" s="63"/>
      <c r="AN29" s="63"/>
      <c r="AO29" s="63"/>
      <c r="AP29" s="63"/>
      <c r="AQ29" s="63"/>
      <c r="AR29" s="63"/>
      <c r="AS29" s="63"/>
      <c r="AT29" s="63"/>
      <c r="AU29" s="6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4"/>
    </row>
    <row r="30" spans="4:97" ht="15" customHeight="1" x14ac:dyDescent="0.4">
      <c r="D30" s="436"/>
      <c r="E30" s="437"/>
      <c r="F30" s="437"/>
      <c r="G30" s="437"/>
      <c r="H30" s="437"/>
      <c r="I30" s="438"/>
      <c r="J30" s="5" t="s">
        <v>12</v>
      </c>
      <c r="K30" s="6"/>
      <c r="L30" s="6"/>
      <c r="M30" s="6"/>
      <c r="N30" s="6"/>
      <c r="O30" s="6"/>
      <c r="P30" s="6"/>
      <c r="Q30" s="7"/>
      <c r="R30" s="6"/>
      <c r="S30" s="6"/>
      <c r="T30" s="6"/>
      <c r="U30" s="6"/>
      <c r="V30" s="6"/>
      <c r="W30" s="6"/>
      <c r="X30" s="7"/>
      <c r="Y30" s="5"/>
      <c r="Z30" s="6"/>
      <c r="AA30" s="64" t="str">
        <f>IF(基本事項!V20="","",基本事項!N20&amp;基本事項!V20)</f>
        <v/>
      </c>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6"/>
      <c r="BK30" s="66"/>
      <c r="BL30" s="66"/>
      <c r="BM30" s="66"/>
      <c r="BN30" s="66"/>
      <c r="BO30" s="66"/>
      <c r="BP30" s="66"/>
      <c r="BQ30" s="66"/>
      <c r="BR30" s="66"/>
      <c r="BS30" s="66"/>
      <c r="BT30" s="66"/>
      <c r="BU30" s="65"/>
      <c r="BV30" s="65"/>
      <c r="BW30" s="65"/>
      <c r="BX30" s="65"/>
      <c r="BY30" s="65"/>
      <c r="BZ30" s="65"/>
      <c r="CA30" s="65"/>
      <c r="CB30" s="65"/>
      <c r="CC30" s="65"/>
      <c r="CD30" s="65"/>
      <c r="CE30" s="65"/>
      <c r="CF30" s="65"/>
      <c r="CG30" s="65"/>
      <c r="CH30" s="65"/>
      <c r="CI30" s="65"/>
      <c r="CJ30" s="67"/>
    </row>
    <row r="31" spans="4:97" ht="15" customHeight="1" x14ac:dyDescent="0.4">
      <c r="D31" s="436"/>
      <c r="E31" s="437"/>
      <c r="F31" s="437"/>
      <c r="G31" s="437"/>
      <c r="H31" s="437"/>
      <c r="I31" s="438"/>
      <c r="J31" s="439" t="s">
        <v>25</v>
      </c>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1"/>
      <c r="AN31" s="439" t="s">
        <v>26</v>
      </c>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45" t="s">
        <v>28</v>
      </c>
      <c r="BK31" s="445"/>
      <c r="BL31" s="445"/>
      <c r="BM31" s="445"/>
      <c r="BN31" s="445"/>
      <c r="BO31" s="445"/>
      <c r="BP31" s="445"/>
      <c r="BQ31" s="445"/>
      <c r="BR31" s="445"/>
      <c r="BS31" s="445"/>
      <c r="BT31" s="445"/>
      <c r="BU31" s="445" t="s">
        <v>30</v>
      </c>
      <c r="BV31" s="445"/>
      <c r="BW31" s="445"/>
      <c r="BX31" s="445"/>
      <c r="BY31" s="445"/>
      <c r="BZ31" s="445"/>
      <c r="CA31" s="445"/>
      <c r="CB31" s="445"/>
      <c r="CC31" s="445"/>
      <c r="CD31" s="445"/>
      <c r="CE31" s="445"/>
      <c r="CF31" s="445"/>
      <c r="CG31" s="445"/>
      <c r="CH31" s="445"/>
      <c r="CI31" s="445"/>
      <c r="CJ31" s="445"/>
    </row>
    <row r="32" spans="4:97" ht="15" customHeight="1" x14ac:dyDescent="0.4">
      <c r="D32" s="436"/>
      <c r="E32" s="437"/>
      <c r="F32" s="437"/>
      <c r="G32" s="437"/>
      <c r="H32" s="437"/>
      <c r="I32" s="438"/>
      <c r="J32" s="442"/>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4"/>
      <c r="AN32" s="442" t="s">
        <v>27</v>
      </c>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5"/>
      <c r="BK32" s="445"/>
      <c r="BL32" s="445"/>
      <c r="BM32" s="445"/>
      <c r="BN32" s="445"/>
      <c r="BO32" s="445"/>
      <c r="BP32" s="445"/>
      <c r="BQ32" s="445"/>
      <c r="BR32" s="445"/>
      <c r="BS32" s="445"/>
      <c r="BT32" s="445"/>
      <c r="BU32" s="445"/>
      <c r="BV32" s="445"/>
      <c r="BW32" s="445"/>
      <c r="BX32" s="445"/>
      <c r="BY32" s="445"/>
      <c r="BZ32" s="445"/>
      <c r="CA32" s="445"/>
      <c r="CB32" s="445"/>
      <c r="CC32" s="445"/>
      <c r="CD32" s="445"/>
      <c r="CE32" s="445"/>
      <c r="CF32" s="445"/>
      <c r="CG32" s="445"/>
      <c r="CH32" s="445"/>
      <c r="CI32" s="445"/>
      <c r="CJ32" s="445"/>
      <c r="CP32" s="90"/>
    </row>
    <row r="33" spans="4:98" ht="15" customHeight="1" x14ac:dyDescent="0.4">
      <c r="D33" s="436"/>
      <c r="E33" s="437"/>
      <c r="F33" s="437"/>
      <c r="G33" s="437"/>
      <c r="H33" s="437"/>
      <c r="I33" s="438"/>
      <c r="J33" s="446" t="str">
        <f>IF(基本事項!A24="○","☑","□")</f>
        <v>□</v>
      </c>
      <c r="K33" s="447"/>
      <c r="L33" s="447"/>
      <c r="M33" s="447"/>
      <c r="N33" s="447"/>
      <c r="O33" s="447"/>
      <c r="P33" s="54" t="s">
        <v>195</v>
      </c>
      <c r="Q33" s="54"/>
      <c r="R33" s="54"/>
      <c r="S33" s="54"/>
      <c r="T33" s="54"/>
      <c r="U33" s="54"/>
      <c r="V33" s="54"/>
      <c r="W33" s="54"/>
      <c r="X33" s="54"/>
      <c r="Y33" s="54"/>
      <c r="Z33" s="54"/>
      <c r="AA33" s="54"/>
      <c r="AB33" s="54"/>
      <c r="AC33" s="54"/>
      <c r="AD33" s="54"/>
      <c r="AE33" s="54"/>
      <c r="AF33" s="54"/>
      <c r="AG33" s="54"/>
      <c r="AH33" s="54"/>
      <c r="AI33" s="54"/>
      <c r="AJ33" s="54"/>
      <c r="AK33" s="54"/>
      <c r="AL33" s="54"/>
      <c r="AM33" s="55"/>
      <c r="AN33" s="11"/>
      <c r="AO33" s="12"/>
      <c r="AP33" s="56" t="str">
        <f>IF(CQ33=0,"",CR33&amp;CT33&amp;"年"&amp;IF(MONTH(CQ33)&lt;10,DBCS(MONTH(CQ33)),MONTH(CQ33))&amp;"月"&amp;IF(DAY(CQ33)&lt;10,DBCS(DAY(CQ33)),DAY(CQ33))&amp;"日")</f>
        <v/>
      </c>
      <c r="AQ33" s="57"/>
      <c r="AR33" s="57"/>
      <c r="AS33" s="57"/>
      <c r="AT33" s="57"/>
      <c r="AU33" s="57"/>
      <c r="AV33" s="57"/>
      <c r="AW33" s="57"/>
      <c r="AX33" s="57"/>
      <c r="AY33" s="57"/>
      <c r="AZ33" s="57"/>
      <c r="BA33" s="57"/>
      <c r="BB33" s="57"/>
      <c r="BC33" s="57"/>
      <c r="BD33" s="57"/>
      <c r="BE33" s="57"/>
      <c r="BF33" s="57"/>
      <c r="BG33" s="57"/>
      <c r="BH33" s="57"/>
      <c r="BI33" s="57"/>
      <c r="BJ33" s="448" t="s">
        <v>29</v>
      </c>
      <c r="BK33" s="448"/>
      <c r="BL33" s="448"/>
      <c r="BM33" s="448"/>
      <c r="BN33" s="448"/>
      <c r="BO33" s="448"/>
      <c r="BP33" s="448"/>
      <c r="BQ33" s="448"/>
      <c r="BR33" s="448"/>
      <c r="BS33" s="448"/>
      <c r="BT33" s="448"/>
      <c r="BU33" s="449"/>
      <c r="BV33" s="449"/>
      <c r="BW33" s="449"/>
      <c r="BX33" s="449"/>
      <c r="BY33" s="449"/>
      <c r="BZ33" s="449"/>
      <c r="CA33" s="449"/>
      <c r="CB33" s="449"/>
      <c r="CC33" s="449"/>
      <c r="CD33" s="449"/>
      <c r="CE33" s="449"/>
      <c r="CF33" s="449"/>
      <c r="CG33" s="449"/>
      <c r="CH33" s="449"/>
      <c r="CI33" s="449"/>
      <c r="CJ33" s="449"/>
      <c r="CQ33" s="91">
        <f>基本事項!AP24</f>
        <v>0</v>
      </c>
      <c r="CR33" s="91" t="str">
        <f>IF(CQ33&lt;43587,"平成","令和")</f>
        <v>平成</v>
      </c>
      <c r="CS33" s="92">
        <f>IF(CQ33&lt;43587,YEAR(CQ33)-1988,YEAR(CQ33)-2018)</f>
        <v>-88</v>
      </c>
      <c r="CT33" s="91">
        <f>IF(AND(CS33&gt;1,CS33&lt;10),DBCS(CS33),IF(CS33=1,"元",CS33))</f>
        <v>-88</v>
      </c>
    </row>
    <row r="34" spans="4:98" ht="15" customHeight="1" x14ac:dyDescent="0.4">
      <c r="D34" s="436"/>
      <c r="E34" s="437"/>
      <c r="F34" s="437"/>
      <c r="G34" s="437"/>
      <c r="H34" s="437"/>
      <c r="I34" s="438"/>
      <c r="J34" s="429" t="str">
        <f>IF(基本事項!A26="○","☑","□")</f>
        <v>□</v>
      </c>
      <c r="K34" s="430"/>
      <c r="L34" s="430"/>
      <c r="M34" s="430"/>
      <c r="N34" s="430"/>
      <c r="O34" s="430"/>
      <c r="P34" s="170" t="s">
        <v>196</v>
      </c>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1"/>
      <c r="AN34" s="172"/>
      <c r="AO34" s="173"/>
      <c r="AP34" s="174" t="str">
        <f>IF(CQ34=0,"",CR34&amp;CT34&amp;"年"&amp;IF(MONTH(CQ34)&lt;10,DBCS(MONTH(CQ34)),MONTH(CQ34))&amp;"月"&amp;IF(DAY(CQ34)&lt;10,DBCS(DAY(CQ34)),DAY(CQ34))&amp;"日")</f>
        <v/>
      </c>
      <c r="AQ34" s="175"/>
      <c r="AR34" s="175"/>
      <c r="AS34" s="175"/>
      <c r="AT34" s="175"/>
      <c r="AU34" s="175"/>
      <c r="AV34" s="175"/>
      <c r="AW34" s="175"/>
      <c r="AX34" s="175"/>
      <c r="AY34" s="175"/>
      <c r="AZ34" s="175"/>
      <c r="BA34" s="175"/>
      <c r="BB34" s="175"/>
      <c r="BC34" s="175"/>
      <c r="BD34" s="175"/>
      <c r="BE34" s="175"/>
      <c r="BF34" s="175"/>
      <c r="BG34" s="175"/>
      <c r="BH34" s="175"/>
      <c r="BI34" s="176"/>
      <c r="BJ34" s="431" t="s">
        <v>29</v>
      </c>
      <c r="BK34" s="431"/>
      <c r="BL34" s="431"/>
      <c r="BM34" s="431"/>
      <c r="BN34" s="431"/>
      <c r="BO34" s="431"/>
      <c r="BP34" s="431"/>
      <c r="BQ34" s="431"/>
      <c r="BR34" s="431"/>
      <c r="BS34" s="431"/>
      <c r="BT34" s="431"/>
      <c r="BU34" s="432"/>
      <c r="BV34" s="432"/>
      <c r="BW34" s="432"/>
      <c r="BX34" s="432"/>
      <c r="BY34" s="432"/>
      <c r="BZ34" s="432"/>
      <c r="CA34" s="432"/>
      <c r="CB34" s="432"/>
      <c r="CC34" s="432"/>
      <c r="CD34" s="432"/>
      <c r="CE34" s="432"/>
      <c r="CF34" s="432"/>
      <c r="CG34" s="432"/>
      <c r="CH34" s="432"/>
      <c r="CI34" s="432"/>
      <c r="CJ34" s="432"/>
      <c r="CQ34" s="91">
        <f>基本事項!AP26</f>
        <v>0</v>
      </c>
      <c r="CR34" s="91" t="str">
        <f>IF(CQ34&lt;43587,"平成","令和")</f>
        <v>平成</v>
      </c>
      <c r="CS34" s="92">
        <f>IF(CQ34&lt;43587,YEAR(CQ34)-1988,YEAR(CQ34)-2018)</f>
        <v>-88</v>
      </c>
      <c r="CT34" s="91">
        <f>IF(AND(CS34&gt;1,CS34&lt;10),DBCS(CS34),IF(CS34=1,"元",CS34))</f>
        <v>-88</v>
      </c>
    </row>
    <row r="35" spans="4:98" ht="15" customHeight="1" x14ac:dyDescent="0.4">
      <c r="D35" s="414" t="s">
        <v>42</v>
      </c>
      <c r="E35" s="415"/>
      <c r="F35" s="415"/>
      <c r="G35" s="415"/>
      <c r="H35" s="415"/>
      <c r="I35" s="416"/>
      <c r="J35" s="423" t="s">
        <v>32</v>
      </c>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5"/>
      <c r="AQ35" s="426" t="s">
        <v>34</v>
      </c>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8"/>
      <c r="BU35" s="426" t="s">
        <v>26</v>
      </c>
      <c r="BV35" s="427"/>
      <c r="BW35" s="427"/>
      <c r="BX35" s="427"/>
      <c r="BY35" s="427"/>
      <c r="BZ35" s="427"/>
      <c r="CA35" s="427"/>
      <c r="CB35" s="427"/>
      <c r="CC35" s="427"/>
      <c r="CD35" s="427"/>
      <c r="CE35" s="427"/>
      <c r="CF35" s="427"/>
      <c r="CG35" s="427"/>
      <c r="CH35" s="427"/>
      <c r="CI35" s="427"/>
      <c r="CJ35" s="428"/>
    </row>
    <row r="36" spans="4:98" ht="15" customHeight="1" x14ac:dyDescent="0.4">
      <c r="D36" s="417"/>
      <c r="E36" s="418"/>
      <c r="F36" s="418"/>
      <c r="G36" s="418"/>
      <c r="H36" s="418"/>
      <c r="I36" s="419"/>
      <c r="J36" s="8" t="s">
        <v>35</v>
      </c>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10"/>
      <c r="AQ36" s="409" t="str">
        <f>IF($CP36=0,"",LEFT($CP36,1))</f>
        <v/>
      </c>
      <c r="AR36" s="400"/>
      <c r="AS36" s="400"/>
      <c r="AT36" s="400" t="str">
        <f>IF($CP36=0,"",RIGHT(LEFT($CP36,2),1))</f>
        <v/>
      </c>
      <c r="AU36" s="400"/>
      <c r="AV36" s="400"/>
      <c r="AW36" s="400" t="str">
        <f>IF($CP36=0,"",RIGHT(LEFT($CP36,3),1))</f>
        <v/>
      </c>
      <c r="AX36" s="400"/>
      <c r="AY36" s="400"/>
      <c r="AZ36" s="400" t="str">
        <f>IF($CP36=0,"",RIGHT(LEFT($CP36,4),1))</f>
        <v/>
      </c>
      <c r="BA36" s="400"/>
      <c r="BB36" s="400"/>
      <c r="BC36" s="400" t="str">
        <f>IF($CP36=0,"",RIGHT(LEFT($CP36,5),1))</f>
        <v/>
      </c>
      <c r="BD36" s="400"/>
      <c r="BE36" s="400"/>
      <c r="BF36" s="400" t="str">
        <f>IF($CP36=0,"",RIGHT(LEFT($CP36,6),1))</f>
        <v/>
      </c>
      <c r="BG36" s="400"/>
      <c r="BH36" s="400"/>
      <c r="BI36" s="400" t="str">
        <f>IF($CP36=0,"",RIGHT(LEFT($CP36,7),1))</f>
        <v/>
      </c>
      <c r="BJ36" s="400"/>
      <c r="BK36" s="400"/>
      <c r="BL36" s="400" t="str">
        <f>IF($CP36=0,"",RIGHT(LEFT($CP36,8),1))</f>
        <v/>
      </c>
      <c r="BM36" s="400"/>
      <c r="BN36" s="400"/>
      <c r="BO36" s="400" t="str">
        <f>IF($CP36=0,"",RIGHT(LEFT($CP36,9),1))</f>
        <v/>
      </c>
      <c r="BP36" s="400"/>
      <c r="BQ36" s="400"/>
      <c r="BR36" s="400" t="str">
        <f>IF($CP36=0,"",RIGHT($CP36,1))</f>
        <v/>
      </c>
      <c r="BS36" s="400"/>
      <c r="BT36" s="413"/>
      <c r="BU36" s="410" t="str">
        <f>IF(CQ36=0,"",CR36&amp;CT36&amp;"年"&amp;IF(MONTH(CQ36)&lt;10,DBCS(MONTH(CQ36)),MONTH(CQ36))&amp;"月"&amp;IF(DAY(CQ36)&lt;10,DBCS(DAY(CQ36)),DAY(CQ36))&amp;"日")</f>
        <v/>
      </c>
      <c r="BV36" s="411"/>
      <c r="BW36" s="411"/>
      <c r="BX36" s="411"/>
      <c r="BY36" s="411"/>
      <c r="BZ36" s="411"/>
      <c r="CA36" s="411"/>
      <c r="CB36" s="411"/>
      <c r="CC36" s="411"/>
      <c r="CD36" s="411"/>
      <c r="CE36" s="411"/>
      <c r="CF36" s="411"/>
      <c r="CG36" s="411"/>
      <c r="CH36" s="411"/>
      <c r="CI36" s="411"/>
      <c r="CJ36" s="412"/>
      <c r="CP36" s="91">
        <f>IF(基本事項!A24="",基本事項!U24,0)</f>
        <v>0</v>
      </c>
      <c r="CQ36" s="91">
        <f>IF(基本事項!A24="",基本事項!AP24,0)</f>
        <v>0</v>
      </c>
      <c r="CR36" s="91" t="str">
        <f>IF(CQ36&lt;43587,"平成","令和")</f>
        <v>平成</v>
      </c>
      <c r="CS36" s="92">
        <f>IF(CQ36&lt;43587,YEAR(CQ36)-1988,YEAR(CQ36)-2018)</f>
        <v>-88</v>
      </c>
      <c r="CT36" s="91">
        <f>IF(AND(CS36&gt;1,CS36&lt;10),DBCS(CS36),IF(CS36=1,"元",CS36))</f>
        <v>-88</v>
      </c>
    </row>
    <row r="37" spans="4:98" ht="15" customHeight="1" x14ac:dyDescent="0.4">
      <c r="D37" s="417"/>
      <c r="E37" s="418"/>
      <c r="F37" s="418"/>
      <c r="G37" s="418"/>
      <c r="H37" s="418"/>
      <c r="I37" s="419"/>
      <c r="J37" s="8" t="s">
        <v>36</v>
      </c>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10"/>
      <c r="AQ37" s="409" t="str">
        <f>IF($CP37=0,"",LEFT($CP37,1))</f>
        <v/>
      </c>
      <c r="AR37" s="400"/>
      <c r="AS37" s="400"/>
      <c r="AT37" s="400" t="str">
        <f>IF($CP37=0,"",RIGHT(LEFT($CP37,2),1))</f>
        <v/>
      </c>
      <c r="AU37" s="400"/>
      <c r="AV37" s="400"/>
      <c r="AW37" s="400" t="str">
        <f>IF($CP37=0,"",RIGHT(LEFT($CP37,3),1))</f>
        <v/>
      </c>
      <c r="AX37" s="400"/>
      <c r="AY37" s="400"/>
      <c r="AZ37" s="400" t="str">
        <f>IF($CP37=0,"",RIGHT(LEFT($CP37,4),1))</f>
        <v/>
      </c>
      <c r="BA37" s="400"/>
      <c r="BB37" s="400"/>
      <c r="BC37" s="400" t="str">
        <f>IF($CP37=0,"",RIGHT(LEFT($CP37,5),1))</f>
        <v/>
      </c>
      <c r="BD37" s="400"/>
      <c r="BE37" s="400"/>
      <c r="BF37" s="400" t="str">
        <f>IF($CP37=0,"",RIGHT(LEFT($CP37,6),1))</f>
        <v/>
      </c>
      <c r="BG37" s="400"/>
      <c r="BH37" s="400"/>
      <c r="BI37" s="400" t="str">
        <f>IF($CP37=0,"",RIGHT(LEFT($CP37,7),1))</f>
        <v/>
      </c>
      <c r="BJ37" s="400"/>
      <c r="BK37" s="400"/>
      <c r="BL37" s="400" t="str">
        <f>IF($CP37=0,"",RIGHT(LEFT($CP37,8),1))</f>
        <v/>
      </c>
      <c r="BM37" s="400"/>
      <c r="BN37" s="400"/>
      <c r="BO37" s="400" t="str">
        <f>IF($CP37=0,"",RIGHT(LEFT($CP37,9),1))</f>
        <v/>
      </c>
      <c r="BP37" s="400"/>
      <c r="BQ37" s="400"/>
      <c r="BR37" s="400" t="str">
        <f>IF($CP37=0,"",RIGHT($CP37,1))</f>
        <v/>
      </c>
      <c r="BS37" s="400"/>
      <c r="BT37" s="413"/>
      <c r="BU37" s="410" t="str">
        <f>IF(CQ37=0,"",CR37&amp;CT37&amp;"年"&amp;IF(MONTH(CQ37)&lt;10,DBCS(MONTH(CQ37)),MONTH(CQ37))&amp;"月"&amp;IF(DAY(CQ37)&lt;10,DBCS(DAY(CQ37)),DAY(CQ37))&amp;"日")</f>
        <v/>
      </c>
      <c r="BV37" s="411"/>
      <c r="BW37" s="411"/>
      <c r="BX37" s="411"/>
      <c r="BY37" s="411"/>
      <c r="BZ37" s="411"/>
      <c r="CA37" s="411"/>
      <c r="CB37" s="411"/>
      <c r="CC37" s="411"/>
      <c r="CD37" s="411"/>
      <c r="CE37" s="411"/>
      <c r="CF37" s="411"/>
      <c r="CG37" s="411"/>
      <c r="CH37" s="411"/>
      <c r="CI37" s="411"/>
      <c r="CJ37" s="412"/>
      <c r="CP37" s="91">
        <f>IF(基本事項!A26="",基本事項!U26,0)</f>
        <v>0</v>
      </c>
      <c r="CQ37" s="91">
        <f>IF(基本事項!A26="",基本事項!AP26,0)</f>
        <v>0</v>
      </c>
      <c r="CR37" s="91" t="str">
        <f>IF(CQ37&lt;43587,"平成","令和")</f>
        <v>平成</v>
      </c>
      <c r="CS37" s="92">
        <f>IF(CQ37&lt;43587,YEAR(CQ37)-1988,YEAR(CQ37)-2018)</f>
        <v>-88</v>
      </c>
      <c r="CT37" s="91">
        <f>IF(AND(CS37&gt;1,CS37&lt;10),DBCS(CS37),IF(CS37=1,"元",CS37))</f>
        <v>-88</v>
      </c>
    </row>
    <row r="38" spans="4:98" ht="15" customHeight="1" x14ac:dyDescent="0.4">
      <c r="D38" s="417"/>
      <c r="E38" s="418"/>
      <c r="F38" s="418"/>
      <c r="G38" s="418"/>
      <c r="H38" s="418"/>
      <c r="I38" s="419"/>
      <c r="J38" s="2" t="s">
        <v>37</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4"/>
      <c r="AQ38" s="408" t="str">
        <f t="shared" ref="AQ38:AQ43" si="0">IF($CP38=0,"",LEFT($CP38,1))</f>
        <v/>
      </c>
      <c r="AR38" s="398"/>
      <c r="AS38" s="398"/>
      <c r="AT38" s="398" t="str">
        <f t="shared" ref="AT38:AT43" si="1">IF($CP38=0,"",RIGHT(LEFT($CP38,2),1))</f>
        <v/>
      </c>
      <c r="AU38" s="398"/>
      <c r="AV38" s="398"/>
      <c r="AW38" s="398" t="str">
        <f t="shared" ref="AW38:AW43" si="2">IF($CP38=0,"",RIGHT(LEFT($CP38,3),1))</f>
        <v/>
      </c>
      <c r="AX38" s="398"/>
      <c r="AY38" s="398"/>
      <c r="AZ38" s="398" t="str">
        <f t="shared" ref="AZ38:AZ43" si="3">IF($CP38=0,"",RIGHT(LEFT($CP38,4),1))</f>
        <v/>
      </c>
      <c r="BA38" s="398"/>
      <c r="BB38" s="398"/>
      <c r="BC38" s="398" t="str">
        <f t="shared" ref="BC38:BC43" si="4">IF($CP38=0,"",RIGHT(LEFT($CP38,5),1))</f>
        <v/>
      </c>
      <c r="BD38" s="398"/>
      <c r="BE38" s="398"/>
      <c r="BF38" s="398" t="str">
        <f t="shared" ref="BF38:BF43" si="5">IF($CP38=0,"",RIGHT(LEFT($CP38,6),1))</f>
        <v/>
      </c>
      <c r="BG38" s="398"/>
      <c r="BH38" s="398"/>
      <c r="BI38" s="398" t="str">
        <f t="shared" ref="BI38:BI43" si="6">IF($CP38=0,"",RIGHT(LEFT($CP38,7),1))</f>
        <v/>
      </c>
      <c r="BJ38" s="398"/>
      <c r="BK38" s="398"/>
      <c r="BL38" s="398" t="str">
        <f t="shared" ref="BL38:BL43" si="7">IF($CP38=0,"",RIGHT(LEFT($CP38,8),1))</f>
        <v/>
      </c>
      <c r="BM38" s="398"/>
      <c r="BN38" s="398"/>
      <c r="BO38" s="398" t="str">
        <f t="shared" ref="BO38:BO43" si="8">IF($CP38=0,"",RIGHT(LEFT($CP38,9),1))</f>
        <v/>
      </c>
      <c r="BP38" s="398"/>
      <c r="BQ38" s="398"/>
      <c r="BR38" s="398" t="str">
        <f t="shared" ref="BR38:BR43" si="9">IF($CP38=0,"",RIGHT($CP38,1))</f>
        <v/>
      </c>
      <c r="BS38" s="398"/>
      <c r="BT38" s="399"/>
      <c r="BU38" s="402" t="str">
        <f>IF(CQ38=0,"",CR38&amp;CT38&amp;"年"&amp;IF(MONTH(CQ38)&lt;10,DBCS(MONTH(CQ38)),MONTH(CQ38))&amp;"月"&amp;IF(DAY(CQ38)&lt;10,DBCS(DAY(CQ38)),DAY(CQ38))&amp;"日")</f>
        <v/>
      </c>
      <c r="BV38" s="403"/>
      <c r="BW38" s="403"/>
      <c r="BX38" s="403"/>
      <c r="BY38" s="403"/>
      <c r="BZ38" s="403"/>
      <c r="CA38" s="403"/>
      <c r="CB38" s="403"/>
      <c r="CC38" s="403"/>
      <c r="CD38" s="403"/>
      <c r="CE38" s="403"/>
      <c r="CF38" s="403"/>
      <c r="CG38" s="403"/>
      <c r="CH38" s="403"/>
      <c r="CI38" s="403"/>
      <c r="CJ38" s="404"/>
      <c r="CP38" s="91">
        <f>基本事項!U28</f>
        <v>0</v>
      </c>
      <c r="CQ38" s="91">
        <f>基本事項!AP28</f>
        <v>0</v>
      </c>
      <c r="CR38" s="91" t="str">
        <f>IF(CQ38&lt;43587,"平成","令和")</f>
        <v>平成</v>
      </c>
      <c r="CS38" s="92">
        <f>IF(CQ38&lt;43587,YEAR(CQ38)-1988,YEAR(CQ38)-2018)</f>
        <v>-88</v>
      </c>
      <c r="CT38" s="91">
        <f>IF(AND(CS38&gt;1,CS38&lt;10),DBCS(CS38),IF(CS38=1,"元",CS38))</f>
        <v>-88</v>
      </c>
    </row>
    <row r="39" spans="4:98" ht="15" customHeight="1" x14ac:dyDescent="0.4">
      <c r="D39" s="417"/>
      <c r="E39" s="418"/>
      <c r="F39" s="418"/>
      <c r="G39" s="418"/>
      <c r="H39" s="418"/>
      <c r="I39" s="419"/>
      <c r="J39" s="5" t="s">
        <v>38</v>
      </c>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7"/>
      <c r="AQ39" s="409" t="str">
        <f t="shared" si="0"/>
        <v/>
      </c>
      <c r="AR39" s="400"/>
      <c r="AS39" s="400"/>
      <c r="AT39" s="400" t="str">
        <f t="shared" si="1"/>
        <v/>
      </c>
      <c r="AU39" s="400"/>
      <c r="AV39" s="400"/>
      <c r="AW39" s="400" t="str">
        <f t="shared" si="2"/>
        <v/>
      </c>
      <c r="AX39" s="400"/>
      <c r="AY39" s="400"/>
      <c r="AZ39" s="400" t="str">
        <f t="shared" si="3"/>
        <v/>
      </c>
      <c r="BA39" s="400"/>
      <c r="BB39" s="400"/>
      <c r="BC39" s="400" t="str">
        <f t="shared" si="4"/>
        <v/>
      </c>
      <c r="BD39" s="400"/>
      <c r="BE39" s="400"/>
      <c r="BF39" s="400" t="str">
        <f t="shared" si="5"/>
        <v/>
      </c>
      <c r="BG39" s="400"/>
      <c r="BH39" s="400"/>
      <c r="BI39" s="400" t="str">
        <f t="shared" si="6"/>
        <v/>
      </c>
      <c r="BJ39" s="400"/>
      <c r="BK39" s="400"/>
      <c r="BL39" s="400" t="str">
        <f t="shared" si="7"/>
        <v/>
      </c>
      <c r="BM39" s="400"/>
      <c r="BN39" s="400"/>
      <c r="BO39" s="400" t="str">
        <f t="shared" si="8"/>
        <v/>
      </c>
      <c r="BP39" s="400"/>
      <c r="BQ39" s="400"/>
      <c r="BR39" s="400" t="str">
        <f t="shared" si="9"/>
        <v/>
      </c>
      <c r="BS39" s="400"/>
      <c r="BT39" s="401"/>
      <c r="BU39" s="405" t="str">
        <f t="shared" ref="BU39:BU43" si="10">IF(CQ39=0,"",CR39&amp;CT39&amp;"年"&amp;IF(MONTH(CQ39)&lt;10,DBCS(MONTH(CQ39)),MONTH(CQ39))&amp;"月"&amp;IF(DAY(CQ39)&lt;10,DBCS(DAY(CQ39)),DAY(CQ39))&amp;"日")</f>
        <v/>
      </c>
      <c r="BV39" s="406"/>
      <c r="BW39" s="406"/>
      <c r="BX39" s="406"/>
      <c r="BY39" s="406"/>
      <c r="BZ39" s="406"/>
      <c r="CA39" s="406"/>
      <c r="CB39" s="406"/>
      <c r="CC39" s="406"/>
      <c r="CD39" s="406"/>
      <c r="CE39" s="406"/>
      <c r="CF39" s="406"/>
      <c r="CG39" s="406"/>
      <c r="CH39" s="406"/>
      <c r="CI39" s="406"/>
      <c r="CJ39" s="407"/>
      <c r="CP39" s="91"/>
      <c r="CQ39" s="91"/>
    </row>
    <row r="40" spans="4:98" ht="15" customHeight="1" x14ac:dyDescent="0.4">
      <c r="D40" s="417"/>
      <c r="E40" s="418"/>
      <c r="F40" s="418"/>
      <c r="G40" s="418"/>
      <c r="H40" s="418"/>
      <c r="I40" s="419"/>
      <c r="J40" s="2" t="s">
        <v>37</v>
      </c>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4"/>
      <c r="AQ40" s="408" t="str">
        <f t="shared" si="0"/>
        <v/>
      </c>
      <c r="AR40" s="398"/>
      <c r="AS40" s="398"/>
      <c r="AT40" s="398" t="str">
        <f t="shared" si="1"/>
        <v/>
      </c>
      <c r="AU40" s="398"/>
      <c r="AV40" s="398"/>
      <c r="AW40" s="398" t="str">
        <f t="shared" si="2"/>
        <v/>
      </c>
      <c r="AX40" s="398"/>
      <c r="AY40" s="398"/>
      <c r="AZ40" s="398" t="str">
        <f t="shared" si="3"/>
        <v/>
      </c>
      <c r="BA40" s="398"/>
      <c r="BB40" s="398"/>
      <c r="BC40" s="398" t="str">
        <f t="shared" si="4"/>
        <v/>
      </c>
      <c r="BD40" s="398"/>
      <c r="BE40" s="398"/>
      <c r="BF40" s="398" t="str">
        <f t="shared" si="5"/>
        <v/>
      </c>
      <c r="BG40" s="398"/>
      <c r="BH40" s="398"/>
      <c r="BI40" s="398" t="str">
        <f t="shared" si="6"/>
        <v/>
      </c>
      <c r="BJ40" s="398"/>
      <c r="BK40" s="398"/>
      <c r="BL40" s="398" t="str">
        <f t="shared" si="7"/>
        <v/>
      </c>
      <c r="BM40" s="398"/>
      <c r="BN40" s="398"/>
      <c r="BO40" s="398" t="str">
        <f t="shared" si="8"/>
        <v/>
      </c>
      <c r="BP40" s="398"/>
      <c r="BQ40" s="398"/>
      <c r="BR40" s="398" t="str">
        <f t="shared" si="9"/>
        <v/>
      </c>
      <c r="BS40" s="398"/>
      <c r="BT40" s="399"/>
      <c r="BU40" s="402" t="str">
        <f t="shared" si="10"/>
        <v/>
      </c>
      <c r="BV40" s="403"/>
      <c r="BW40" s="403"/>
      <c r="BX40" s="403"/>
      <c r="BY40" s="403"/>
      <c r="BZ40" s="403"/>
      <c r="CA40" s="403"/>
      <c r="CB40" s="403"/>
      <c r="CC40" s="403"/>
      <c r="CD40" s="403"/>
      <c r="CE40" s="403"/>
      <c r="CF40" s="403"/>
      <c r="CG40" s="403"/>
      <c r="CH40" s="403"/>
      <c r="CI40" s="403"/>
      <c r="CJ40" s="404"/>
      <c r="CP40" s="91">
        <f>基本事項!U30</f>
        <v>0</v>
      </c>
      <c r="CQ40" s="91">
        <f>基本事項!AP30</f>
        <v>0</v>
      </c>
      <c r="CR40" s="91" t="str">
        <f>IF(CQ40&lt;43587,"平成","令和")</f>
        <v>平成</v>
      </c>
      <c r="CS40" s="92">
        <f>IF(CQ40&lt;43587,YEAR(CQ40)-1988,YEAR(CQ40)-2018)</f>
        <v>-88</v>
      </c>
      <c r="CT40" s="91">
        <f>IF(AND(CS40&gt;1,CS40&lt;10),DBCS(CS40),IF(CS40=1,"元",CS40))</f>
        <v>-88</v>
      </c>
    </row>
    <row r="41" spans="4:98" ht="15" customHeight="1" x14ac:dyDescent="0.4">
      <c r="D41" s="417"/>
      <c r="E41" s="418"/>
      <c r="F41" s="418"/>
      <c r="G41" s="418"/>
      <c r="H41" s="418"/>
      <c r="I41" s="419"/>
      <c r="J41" s="5" t="s">
        <v>39</v>
      </c>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7"/>
      <c r="AQ41" s="409" t="str">
        <f t="shared" si="0"/>
        <v/>
      </c>
      <c r="AR41" s="400"/>
      <c r="AS41" s="400"/>
      <c r="AT41" s="400" t="str">
        <f t="shared" si="1"/>
        <v/>
      </c>
      <c r="AU41" s="400"/>
      <c r="AV41" s="400"/>
      <c r="AW41" s="400" t="str">
        <f t="shared" si="2"/>
        <v/>
      </c>
      <c r="AX41" s="400"/>
      <c r="AY41" s="400"/>
      <c r="AZ41" s="400" t="str">
        <f t="shared" si="3"/>
        <v/>
      </c>
      <c r="BA41" s="400"/>
      <c r="BB41" s="400"/>
      <c r="BC41" s="400" t="str">
        <f t="shared" si="4"/>
        <v/>
      </c>
      <c r="BD41" s="400"/>
      <c r="BE41" s="400"/>
      <c r="BF41" s="400" t="str">
        <f t="shared" si="5"/>
        <v/>
      </c>
      <c r="BG41" s="400"/>
      <c r="BH41" s="400"/>
      <c r="BI41" s="400" t="str">
        <f t="shared" si="6"/>
        <v/>
      </c>
      <c r="BJ41" s="400"/>
      <c r="BK41" s="400"/>
      <c r="BL41" s="400" t="str">
        <f t="shared" si="7"/>
        <v/>
      </c>
      <c r="BM41" s="400"/>
      <c r="BN41" s="400"/>
      <c r="BO41" s="400" t="str">
        <f t="shared" si="8"/>
        <v/>
      </c>
      <c r="BP41" s="400"/>
      <c r="BQ41" s="400"/>
      <c r="BR41" s="400" t="str">
        <f t="shared" si="9"/>
        <v/>
      </c>
      <c r="BS41" s="400"/>
      <c r="BT41" s="401"/>
      <c r="BU41" s="405" t="str">
        <f t="shared" si="10"/>
        <v/>
      </c>
      <c r="BV41" s="406"/>
      <c r="BW41" s="406"/>
      <c r="BX41" s="406"/>
      <c r="BY41" s="406"/>
      <c r="BZ41" s="406"/>
      <c r="CA41" s="406"/>
      <c r="CB41" s="406"/>
      <c r="CC41" s="406"/>
      <c r="CD41" s="406"/>
      <c r="CE41" s="406"/>
      <c r="CF41" s="406"/>
      <c r="CG41" s="406"/>
      <c r="CH41" s="406"/>
      <c r="CI41" s="406"/>
      <c r="CJ41" s="407"/>
      <c r="CP41" s="91"/>
      <c r="CQ41" s="91"/>
    </row>
    <row r="42" spans="4:98" ht="15" customHeight="1" x14ac:dyDescent="0.4">
      <c r="D42" s="417"/>
      <c r="E42" s="418"/>
      <c r="F42" s="418"/>
      <c r="G42" s="418"/>
      <c r="H42" s="418"/>
      <c r="I42" s="419"/>
      <c r="J42" s="2" t="s">
        <v>40</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4"/>
      <c r="AQ42" s="408" t="str">
        <f t="shared" si="0"/>
        <v/>
      </c>
      <c r="AR42" s="398"/>
      <c r="AS42" s="398"/>
      <c r="AT42" s="398" t="str">
        <f t="shared" si="1"/>
        <v/>
      </c>
      <c r="AU42" s="398"/>
      <c r="AV42" s="398"/>
      <c r="AW42" s="398" t="str">
        <f t="shared" si="2"/>
        <v/>
      </c>
      <c r="AX42" s="398"/>
      <c r="AY42" s="398"/>
      <c r="AZ42" s="398" t="str">
        <f t="shared" si="3"/>
        <v/>
      </c>
      <c r="BA42" s="398"/>
      <c r="BB42" s="398"/>
      <c r="BC42" s="398" t="str">
        <f t="shared" si="4"/>
        <v/>
      </c>
      <c r="BD42" s="398"/>
      <c r="BE42" s="398"/>
      <c r="BF42" s="398" t="str">
        <f t="shared" si="5"/>
        <v/>
      </c>
      <c r="BG42" s="398"/>
      <c r="BH42" s="398"/>
      <c r="BI42" s="398" t="str">
        <f t="shared" si="6"/>
        <v/>
      </c>
      <c r="BJ42" s="398"/>
      <c r="BK42" s="398"/>
      <c r="BL42" s="398" t="str">
        <f t="shared" si="7"/>
        <v/>
      </c>
      <c r="BM42" s="398"/>
      <c r="BN42" s="398"/>
      <c r="BO42" s="398" t="str">
        <f t="shared" si="8"/>
        <v/>
      </c>
      <c r="BP42" s="398"/>
      <c r="BQ42" s="398"/>
      <c r="BR42" s="398" t="str">
        <f t="shared" si="9"/>
        <v/>
      </c>
      <c r="BS42" s="398"/>
      <c r="BT42" s="399"/>
      <c r="BU42" s="402" t="str">
        <f t="shared" si="10"/>
        <v/>
      </c>
      <c r="BV42" s="403"/>
      <c r="BW42" s="403"/>
      <c r="BX42" s="403"/>
      <c r="BY42" s="403"/>
      <c r="BZ42" s="403"/>
      <c r="CA42" s="403"/>
      <c r="CB42" s="403"/>
      <c r="CC42" s="403"/>
      <c r="CD42" s="403"/>
      <c r="CE42" s="403"/>
      <c r="CF42" s="403"/>
      <c r="CG42" s="403"/>
      <c r="CH42" s="403"/>
      <c r="CI42" s="403"/>
      <c r="CJ42" s="404"/>
      <c r="CP42" s="91">
        <f>基本事項!U32</f>
        <v>0</v>
      </c>
      <c r="CQ42" s="91">
        <f>基本事項!AP32</f>
        <v>0</v>
      </c>
      <c r="CR42" s="91" t="str">
        <f>IF(CQ42&lt;43587,"平成","令和")</f>
        <v>平成</v>
      </c>
      <c r="CS42" s="92">
        <f>IF(CQ42&lt;43587,YEAR(CQ42)-1988,YEAR(CQ42)-2018)</f>
        <v>-88</v>
      </c>
      <c r="CT42" s="91">
        <f>IF(AND(CS42&gt;1,CS42&lt;10),DBCS(CS42),IF(CS42=1,"元",CS42))</f>
        <v>-88</v>
      </c>
    </row>
    <row r="43" spans="4:98" ht="15" customHeight="1" x14ac:dyDescent="0.4">
      <c r="D43" s="420"/>
      <c r="E43" s="421"/>
      <c r="F43" s="421"/>
      <c r="G43" s="421"/>
      <c r="H43" s="421"/>
      <c r="I43" s="422"/>
      <c r="J43" s="5" t="s">
        <v>41</v>
      </c>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7"/>
      <c r="AQ43" s="409" t="str">
        <f t="shared" si="0"/>
        <v/>
      </c>
      <c r="AR43" s="400"/>
      <c r="AS43" s="400"/>
      <c r="AT43" s="400" t="str">
        <f t="shared" si="1"/>
        <v/>
      </c>
      <c r="AU43" s="400"/>
      <c r="AV43" s="400"/>
      <c r="AW43" s="400" t="str">
        <f t="shared" si="2"/>
        <v/>
      </c>
      <c r="AX43" s="400"/>
      <c r="AY43" s="400"/>
      <c r="AZ43" s="400" t="str">
        <f t="shared" si="3"/>
        <v/>
      </c>
      <c r="BA43" s="400"/>
      <c r="BB43" s="400"/>
      <c r="BC43" s="400" t="str">
        <f t="shared" si="4"/>
        <v/>
      </c>
      <c r="BD43" s="400"/>
      <c r="BE43" s="400"/>
      <c r="BF43" s="400" t="str">
        <f t="shared" si="5"/>
        <v/>
      </c>
      <c r="BG43" s="400"/>
      <c r="BH43" s="400"/>
      <c r="BI43" s="400" t="str">
        <f t="shared" si="6"/>
        <v/>
      </c>
      <c r="BJ43" s="400"/>
      <c r="BK43" s="400"/>
      <c r="BL43" s="400" t="str">
        <f t="shared" si="7"/>
        <v/>
      </c>
      <c r="BM43" s="400"/>
      <c r="BN43" s="400"/>
      <c r="BO43" s="400" t="str">
        <f t="shared" si="8"/>
        <v/>
      </c>
      <c r="BP43" s="400"/>
      <c r="BQ43" s="400"/>
      <c r="BR43" s="400" t="str">
        <f t="shared" si="9"/>
        <v/>
      </c>
      <c r="BS43" s="400"/>
      <c r="BT43" s="401"/>
      <c r="BU43" s="405" t="str">
        <f t="shared" si="10"/>
        <v/>
      </c>
      <c r="BV43" s="406"/>
      <c r="BW43" s="406"/>
      <c r="BX43" s="406"/>
      <c r="BY43" s="406"/>
      <c r="BZ43" s="406"/>
      <c r="CA43" s="406"/>
      <c r="CB43" s="406"/>
      <c r="CC43" s="406"/>
      <c r="CD43" s="406"/>
      <c r="CE43" s="406"/>
      <c r="CF43" s="406"/>
      <c r="CG43" s="406"/>
      <c r="CH43" s="406"/>
      <c r="CI43" s="406"/>
      <c r="CJ43" s="407"/>
      <c r="CP43" s="91"/>
    </row>
    <row r="44" spans="4:98" ht="15" customHeight="1" x14ac:dyDescent="0.4">
      <c r="D44" s="1" t="s">
        <v>43</v>
      </c>
    </row>
    <row r="45" spans="4:98" ht="15" customHeight="1" x14ac:dyDescent="0.4">
      <c r="D45" s="1" t="s">
        <v>44</v>
      </c>
    </row>
    <row r="46" spans="4:98" ht="15" customHeight="1" x14ac:dyDescent="0.4">
      <c r="D46" s="1" t="s">
        <v>45</v>
      </c>
    </row>
    <row r="47" spans="4:98" ht="15" customHeight="1" x14ac:dyDescent="0.4">
      <c r="D47" s="1" t="s">
        <v>422</v>
      </c>
    </row>
    <row r="48" spans="4:98" ht="15" customHeight="1" x14ac:dyDescent="0.4">
      <c r="D48" s="1" t="s">
        <v>47</v>
      </c>
    </row>
    <row r="49" spans="4:4" ht="15" customHeight="1" x14ac:dyDescent="0.4">
      <c r="D49" s="1" t="s">
        <v>48</v>
      </c>
    </row>
    <row r="50" spans="4:4" ht="15" customHeight="1" x14ac:dyDescent="0.4">
      <c r="D50" s="1" t="s">
        <v>49</v>
      </c>
    </row>
    <row r="51" spans="4:4" ht="15" customHeight="1" x14ac:dyDescent="0.4">
      <c r="D51" s="1" t="s">
        <v>423</v>
      </c>
    </row>
    <row r="52" spans="4:4" ht="15" customHeight="1" x14ac:dyDescent="0.4">
      <c r="D52" s="1" t="s">
        <v>425</v>
      </c>
    </row>
    <row r="53" spans="4:4" ht="15" customHeight="1" x14ac:dyDescent="0.4">
      <c r="D53" s="1" t="s">
        <v>424</v>
      </c>
    </row>
  </sheetData>
  <mergeCells count="80">
    <mergeCell ref="BN2:BX2"/>
    <mergeCell ref="BY2:CM2"/>
    <mergeCell ref="A3:CM3"/>
    <mergeCell ref="A4:CM4"/>
    <mergeCell ref="D16:I26"/>
    <mergeCell ref="Z21:AZ21"/>
    <mergeCell ref="J22:X26"/>
    <mergeCell ref="AL24:BD24"/>
    <mergeCell ref="Y25:AJ26"/>
    <mergeCell ref="J34:O34"/>
    <mergeCell ref="BJ34:BT34"/>
    <mergeCell ref="BU34:CJ34"/>
    <mergeCell ref="D27:I34"/>
    <mergeCell ref="J31:AM32"/>
    <mergeCell ref="AN31:BI31"/>
    <mergeCell ref="BJ31:BT32"/>
    <mergeCell ref="BU31:CJ32"/>
    <mergeCell ref="AN32:BI32"/>
    <mergeCell ref="J33:O33"/>
    <mergeCell ref="BJ33:BT33"/>
    <mergeCell ref="BU33:CJ33"/>
    <mergeCell ref="D35:I43"/>
    <mergeCell ref="J35:AP35"/>
    <mergeCell ref="AQ35:BT35"/>
    <mergeCell ref="BU35:CJ35"/>
    <mergeCell ref="AQ36:AS36"/>
    <mergeCell ref="AT36:AV36"/>
    <mergeCell ref="AW36:AY36"/>
    <mergeCell ref="AZ36:BB36"/>
    <mergeCell ref="BC36:BE36"/>
    <mergeCell ref="BF36:BH36"/>
    <mergeCell ref="AQ37:AS37"/>
    <mergeCell ref="AT37:AV37"/>
    <mergeCell ref="AW37:AY37"/>
    <mergeCell ref="AZ37:BB37"/>
    <mergeCell ref="BC37:BE37"/>
    <mergeCell ref="BR37:BT37"/>
    <mergeCell ref="BU37:CJ37"/>
    <mergeCell ref="BI36:BK36"/>
    <mergeCell ref="BL36:BN36"/>
    <mergeCell ref="BO36:BQ36"/>
    <mergeCell ref="BR36:BT36"/>
    <mergeCell ref="BU36:CJ36"/>
    <mergeCell ref="BF38:BH39"/>
    <mergeCell ref="BF37:BH37"/>
    <mergeCell ref="BI37:BK37"/>
    <mergeCell ref="BL37:BN37"/>
    <mergeCell ref="BO37:BQ37"/>
    <mergeCell ref="AQ38:AS39"/>
    <mergeCell ref="AT38:AV39"/>
    <mergeCell ref="AW38:AY39"/>
    <mergeCell ref="AZ38:BB39"/>
    <mergeCell ref="BC38:BE39"/>
    <mergeCell ref="AQ40:AS41"/>
    <mergeCell ref="AT40:AV41"/>
    <mergeCell ref="AW40:AY41"/>
    <mergeCell ref="AZ40:BB41"/>
    <mergeCell ref="BC40:BE41"/>
    <mergeCell ref="BR40:BT41"/>
    <mergeCell ref="BU40:CJ41"/>
    <mergeCell ref="BI38:BK39"/>
    <mergeCell ref="BL38:BN39"/>
    <mergeCell ref="BO38:BQ39"/>
    <mergeCell ref="BR38:BT39"/>
    <mergeCell ref="BU38:CJ39"/>
    <mergeCell ref="BF40:BH41"/>
    <mergeCell ref="BI40:BK41"/>
    <mergeCell ref="BL40:BN41"/>
    <mergeCell ref="BO40:BQ41"/>
    <mergeCell ref="BI42:BK43"/>
    <mergeCell ref="BL42:BN43"/>
    <mergeCell ref="BO42:BQ43"/>
    <mergeCell ref="BR42:BT43"/>
    <mergeCell ref="BU42:CJ43"/>
    <mergeCell ref="AQ42:AS43"/>
    <mergeCell ref="AT42:AV43"/>
    <mergeCell ref="AW42:AY43"/>
    <mergeCell ref="AZ42:BB43"/>
    <mergeCell ref="BC42:BE43"/>
    <mergeCell ref="BF42:BH43"/>
  </mergeCells>
  <phoneticPr fontId="1"/>
  <pageMargins left="0.70866141732283472" right="0.70866141732283472" top="0.74803149606299213" bottom="0.35433070866141736"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F347C-FE8B-4D0A-BCFB-2944FA6BF037}">
  <sheetPr>
    <tabColor rgb="FFFFC000"/>
  </sheetPr>
  <dimension ref="A1:CP42"/>
  <sheetViews>
    <sheetView view="pageBreakPreview" zoomScaleNormal="100" zoomScaleSheetLayoutView="100" workbookViewId="0">
      <selection activeCell="CE29" sqref="CE29:CK29"/>
    </sheetView>
  </sheetViews>
  <sheetFormatPr defaultColWidth="0.875" defaultRowHeight="18" customHeight="1" x14ac:dyDescent="0.4"/>
  <cols>
    <col min="1" max="93" width="0.875" style="17"/>
    <col min="94" max="94" width="9.25" style="219" bestFit="1" customWidth="1"/>
    <col min="95" max="95" width="6.5" style="17" customWidth="1"/>
    <col min="96" max="97" width="5.125" style="17" bestFit="1" customWidth="1"/>
    <col min="98" max="16384" width="0.875" style="17"/>
  </cols>
  <sheetData>
    <row r="1" spans="1:94" ht="18" customHeight="1" x14ac:dyDescent="0.4">
      <c r="A1" s="23" t="s">
        <v>588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5"/>
    </row>
    <row r="2" spans="1:94" ht="18" customHeight="1" x14ac:dyDescent="0.4">
      <c r="A2" s="568" t="s">
        <v>589</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c r="AW2" s="569"/>
      <c r="AX2" s="569"/>
      <c r="AY2" s="569"/>
      <c r="AZ2" s="569"/>
      <c r="BA2" s="569"/>
      <c r="BB2" s="569"/>
      <c r="BC2" s="569"/>
      <c r="BD2" s="569"/>
      <c r="BE2" s="569"/>
      <c r="BF2" s="569"/>
      <c r="BG2" s="569"/>
      <c r="BH2" s="569"/>
      <c r="BI2" s="569"/>
      <c r="BJ2" s="569"/>
      <c r="BK2" s="569"/>
      <c r="BL2" s="569"/>
      <c r="BM2" s="569"/>
      <c r="BN2" s="569"/>
      <c r="BO2" s="569"/>
      <c r="BP2" s="569"/>
      <c r="BQ2" s="569"/>
      <c r="BR2" s="569"/>
      <c r="BS2" s="569"/>
      <c r="BT2" s="569"/>
      <c r="BU2" s="569"/>
      <c r="BV2" s="569"/>
      <c r="BW2" s="569"/>
      <c r="BX2" s="569"/>
      <c r="BY2" s="569"/>
      <c r="BZ2" s="569"/>
      <c r="CA2" s="569"/>
      <c r="CB2" s="569"/>
      <c r="CC2" s="569"/>
      <c r="CD2" s="569"/>
      <c r="CE2" s="569"/>
      <c r="CF2" s="569"/>
      <c r="CG2" s="569"/>
      <c r="CH2" s="569"/>
      <c r="CI2" s="569"/>
      <c r="CJ2" s="569"/>
      <c r="CK2" s="569"/>
      <c r="CL2" s="569"/>
      <c r="CM2" s="573"/>
    </row>
    <row r="3" spans="1:94" ht="18" customHeight="1" x14ac:dyDescent="0.4">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8"/>
    </row>
    <row r="4" spans="1:94" ht="18" customHeight="1" x14ac:dyDescent="0.4">
      <c r="A4" s="26"/>
      <c r="B4" s="27"/>
      <c r="C4" s="932" t="s">
        <v>181</v>
      </c>
      <c r="D4" s="932"/>
      <c r="E4" s="932"/>
      <c r="F4" s="932"/>
      <c r="G4" s="932"/>
      <c r="H4" s="932"/>
      <c r="I4" s="932"/>
      <c r="J4" s="932"/>
      <c r="K4" s="932"/>
      <c r="L4" s="932"/>
      <c r="M4" s="932"/>
      <c r="N4" s="932"/>
      <c r="O4" s="932"/>
      <c r="P4" s="932"/>
      <c r="Q4" s="932"/>
      <c r="R4" s="932"/>
      <c r="S4" s="20"/>
      <c r="T4" s="21"/>
      <c r="U4" s="85" t="str">
        <f>IF(基本事項!N18="","",基本事項!N18)</f>
        <v/>
      </c>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102"/>
      <c r="CL4" s="27"/>
      <c r="CM4" s="28"/>
    </row>
    <row r="5" spans="1:94" ht="18" customHeight="1" x14ac:dyDescent="0.4">
      <c r="A5" s="26"/>
      <c r="B5" s="27"/>
      <c r="C5" s="932" t="s">
        <v>544</v>
      </c>
      <c r="D5" s="932"/>
      <c r="E5" s="932"/>
      <c r="F5" s="932"/>
      <c r="G5" s="932"/>
      <c r="H5" s="932"/>
      <c r="I5" s="932"/>
      <c r="J5" s="932"/>
      <c r="K5" s="932"/>
      <c r="L5" s="932"/>
      <c r="M5" s="932"/>
      <c r="N5" s="932"/>
      <c r="O5" s="932"/>
      <c r="P5" s="932"/>
      <c r="Q5" s="932"/>
      <c r="R5" s="932"/>
      <c r="S5" s="20"/>
      <c r="T5" s="21"/>
      <c r="U5" s="933">
        <v>1</v>
      </c>
      <c r="V5" s="933"/>
      <c r="W5" s="933"/>
      <c r="X5" s="21" t="s">
        <v>550</v>
      </c>
      <c r="Y5" s="21"/>
      <c r="Z5" s="21"/>
      <c r="AA5" s="21"/>
      <c r="AB5" s="21"/>
      <c r="AC5" s="21"/>
      <c r="AD5" s="21"/>
      <c r="AE5" s="21"/>
      <c r="AF5" s="933">
        <v>2</v>
      </c>
      <c r="AG5" s="933"/>
      <c r="AH5" s="933"/>
      <c r="AI5" s="21" t="s">
        <v>551</v>
      </c>
      <c r="AJ5" s="21"/>
      <c r="AK5" s="21"/>
      <c r="AL5" s="21"/>
      <c r="AM5" s="21"/>
      <c r="AN5" s="21"/>
      <c r="AO5" s="21"/>
      <c r="AP5" s="21"/>
      <c r="AQ5" s="933">
        <v>3</v>
      </c>
      <c r="AR5" s="933"/>
      <c r="AS5" s="933"/>
      <c r="AT5" s="21" t="s">
        <v>552</v>
      </c>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2"/>
      <c r="CL5" s="27"/>
      <c r="CM5" s="28"/>
    </row>
    <row r="6" spans="1:94" ht="15.95" customHeight="1" x14ac:dyDescent="0.4">
      <c r="A6" s="26"/>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8"/>
    </row>
    <row r="7" spans="1:94" ht="6" customHeight="1" x14ac:dyDescent="0.4">
      <c r="A7" s="26"/>
      <c r="B7" s="27"/>
      <c r="C7" s="23"/>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69"/>
      <c r="CF7" s="270"/>
      <c r="CG7" s="270"/>
      <c r="CH7" s="270"/>
      <c r="CI7" s="270"/>
      <c r="CJ7" s="270"/>
      <c r="CK7" s="271"/>
      <c r="CL7" s="27"/>
      <c r="CM7" s="28"/>
    </row>
    <row r="8" spans="1:94" ht="18" customHeight="1" x14ac:dyDescent="0.4">
      <c r="A8" s="26"/>
      <c r="B8" s="27"/>
      <c r="C8" s="268"/>
      <c r="D8" s="218" t="s">
        <v>590</v>
      </c>
      <c r="E8" s="218"/>
      <c r="F8" s="218"/>
      <c r="G8" s="218"/>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2"/>
      <c r="CF8" s="273"/>
      <c r="CG8" s="273"/>
      <c r="CH8" s="273"/>
      <c r="CI8" s="273"/>
      <c r="CJ8" s="273"/>
      <c r="CK8" s="274"/>
      <c r="CL8" s="27"/>
      <c r="CM8" s="28"/>
      <c r="CN8" s="219"/>
      <c r="CP8" s="17"/>
    </row>
    <row r="9" spans="1:94" ht="18" customHeight="1" x14ac:dyDescent="0.4">
      <c r="A9" s="26"/>
      <c r="B9" s="27"/>
      <c r="C9" s="26"/>
      <c r="D9" s="27"/>
      <c r="E9" s="27"/>
      <c r="F9" s="569" t="s">
        <v>517</v>
      </c>
      <c r="G9" s="569"/>
      <c r="H9" s="569"/>
      <c r="I9" s="27" t="s">
        <v>591</v>
      </c>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929" t="s">
        <v>570</v>
      </c>
      <c r="CF9" s="930"/>
      <c r="CG9" s="930"/>
      <c r="CH9" s="930"/>
      <c r="CI9" s="930"/>
      <c r="CJ9" s="930"/>
      <c r="CK9" s="931"/>
      <c r="CL9" s="27"/>
      <c r="CM9" s="28"/>
      <c r="CN9" s="219"/>
      <c r="CP9" s="17"/>
    </row>
    <row r="10" spans="1:94" ht="18" customHeight="1" x14ac:dyDescent="0.4">
      <c r="A10" s="26"/>
      <c r="B10" s="27"/>
      <c r="C10" s="26"/>
      <c r="D10" s="27"/>
      <c r="E10" s="27"/>
      <c r="F10" s="27"/>
      <c r="G10" s="27"/>
      <c r="H10" s="27"/>
      <c r="I10" s="27" t="s">
        <v>592</v>
      </c>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929"/>
      <c r="CF10" s="930"/>
      <c r="CG10" s="930"/>
      <c r="CH10" s="930"/>
      <c r="CI10" s="930"/>
      <c r="CJ10" s="930"/>
      <c r="CK10" s="931"/>
      <c r="CL10" s="27"/>
      <c r="CM10" s="28"/>
      <c r="CN10" s="219"/>
      <c r="CP10" s="17"/>
    </row>
    <row r="11" spans="1:94" ht="6" customHeight="1" x14ac:dyDescent="0.4">
      <c r="A11" s="26"/>
      <c r="B11" s="27"/>
      <c r="C11" s="26"/>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2"/>
      <c r="CF11" s="273"/>
      <c r="CG11" s="273"/>
      <c r="CH11" s="273"/>
      <c r="CI11" s="273"/>
      <c r="CJ11" s="273"/>
      <c r="CK11" s="274"/>
      <c r="CL11" s="27"/>
      <c r="CM11" s="28"/>
    </row>
    <row r="12" spans="1:94" ht="21" customHeight="1" x14ac:dyDescent="0.4">
      <c r="A12" s="26"/>
      <c r="B12" s="27"/>
      <c r="C12" s="26"/>
      <c r="D12" s="27"/>
      <c r="E12" s="27"/>
      <c r="F12" s="27"/>
      <c r="G12" s="27"/>
      <c r="H12" s="934" t="s">
        <v>593</v>
      </c>
      <c r="I12" s="935"/>
      <c r="J12" s="935"/>
      <c r="K12" s="935"/>
      <c r="L12" s="935"/>
      <c r="M12" s="935"/>
      <c r="N12" s="935"/>
      <c r="O12" s="935"/>
      <c r="P12" s="935"/>
      <c r="Q12" s="935"/>
      <c r="R12" s="935"/>
      <c r="S12" s="935"/>
      <c r="T12" s="935"/>
      <c r="U12" s="935"/>
      <c r="V12" s="935"/>
      <c r="W12" s="936"/>
      <c r="X12" s="216"/>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2"/>
      <c r="BQ12" s="522"/>
      <c r="BR12" s="522"/>
      <c r="BS12" s="522"/>
      <c r="BT12" s="522"/>
      <c r="BU12" s="522"/>
      <c r="BV12" s="522"/>
      <c r="BW12" s="522"/>
      <c r="BX12" s="522"/>
      <c r="BY12" s="522"/>
      <c r="BZ12" s="522"/>
      <c r="CA12" s="522"/>
      <c r="CB12" s="522"/>
      <c r="CC12" s="22"/>
      <c r="CD12" s="27"/>
      <c r="CE12" s="272"/>
      <c r="CF12" s="273"/>
      <c r="CG12" s="273"/>
      <c r="CH12" s="273"/>
      <c r="CI12" s="273"/>
      <c r="CJ12" s="273"/>
      <c r="CK12" s="274"/>
      <c r="CL12" s="27"/>
      <c r="CM12" s="28"/>
    </row>
    <row r="13" spans="1:94" ht="21" customHeight="1" x14ac:dyDescent="0.4">
      <c r="A13" s="26"/>
      <c r="B13" s="27"/>
      <c r="C13" s="26"/>
      <c r="D13" s="27"/>
      <c r="E13" s="27"/>
      <c r="F13" s="27"/>
      <c r="G13" s="27"/>
      <c r="H13" s="934" t="s">
        <v>594</v>
      </c>
      <c r="I13" s="935"/>
      <c r="J13" s="935"/>
      <c r="K13" s="935"/>
      <c r="L13" s="935"/>
      <c r="M13" s="935"/>
      <c r="N13" s="935"/>
      <c r="O13" s="935"/>
      <c r="P13" s="935"/>
      <c r="Q13" s="935"/>
      <c r="R13" s="935"/>
      <c r="S13" s="935"/>
      <c r="T13" s="935"/>
      <c r="U13" s="935"/>
      <c r="V13" s="935"/>
      <c r="W13" s="936"/>
      <c r="X13" s="216"/>
      <c r="Y13" s="522"/>
      <c r="Z13" s="522"/>
      <c r="AA13" s="522"/>
      <c r="AB13" s="522"/>
      <c r="AC13" s="522"/>
      <c r="AD13" s="522"/>
      <c r="AE13" s="522"/>
      <c r="AF13" s="522"/>
      <c r="AG13" s="522"/>
      <c r="AH13" s="522"/>
      <c r="AI13" s="522"/>
      <c r="AJ13" s="522"/>
      <c r="AK13" s="522"/>
      <c r="AL13" s="522"/>
      <c r="AM13" s="522"/>
      <c r="AN13" s="522"/>
      <c r="AO13" s="522"/>
      <c r="AP13" s="522"/>
      <c r="AQ13" s="522"/>
      <c r="AR13" s="522"/>
      <c r="AS13" s="522"/>
      <c r="AT13" s="522"/>
      <c r="AU13" s="522"/>
      <c r="AV13" s="522"/>
      <c r="AW13" s="522"/>
      <c r="AX13" s="522"/>
      <c r="AY13" s="522"/>
      <c r="AZ13" s="522"/>
      <c r="BA13" s="522"/>
      <c r="BB13" s="522"/>
      <c r="BC13" s="522"/>
      <c r="BD13" s="522"/>
      <c r="BE13" s="522"/>
      <c r="BF13" s="522"/>
      <c r="BG13" s="522"/>
      <c r="BH13" s="522"/>
      <c r="BI13" s="522"/>
      <c r="BJ13" s="522"/>
      <c r="BK13" s="522"/>
      <c r="BL13" s="522"/>
      <c r="BM13" s="522"/>
      <c r="BN13" s="522"/>
      <c r="BO13" s="522"/>
      <c r="BP13" s="522"/>
      <c r="BQ13" s="522"/>
      <c r="BR13" s="522"/>
      <c r="BS13" s="522"/>
      <c r="BT13" s="522"/>
      <c r="BU13" s="522"/>
      <c r="BV13" s="522"/>
      <c r="BW13" s="522"/>
      <c r="BX13" s="522"/>
      <c r="BY13" s="522"/>
      <c r="BZ13" s="522"/>
      <c r="CA13" s="522"/>
      <c r="CB13" s="522"/>
      <c r="CC13" s="22"/>
      <c r="CD13" s="27"/>
      <c r="CE13" s="272"/>
      <c r="CF13" s="273"/>
      <c r="CG13" s="273"/>
      <c r="CH13" s="273"/>
      <c r="CI13" s="273"/>
      <c r="CJ13" s="273"/>
      <c r="CK13" s="274"/>
      <c r="CL13" s="27"/>
      <c r="CM13" s="28"/>
    </row>
    <row r="14" spans="1:94" ht="6" customHeight="1" x14ac:dyDescent="0.4">
      <c r="A14" s="26"/>
      <c r="B14" s="27"/>
      <c r="C14" s="26"/>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2"/>
      <c r="CF14" s="273"/>
      <c r="CG14" s="273"/>
      <c r="CH14" s="273"/>
      <c r="CI14" s="273"/>
      <c r="CJ14" s="273"/>
      <c r="CK14" s="274"/>
      <c r="CL14" s="27"/>
      <c r="CM14" s="28"/>
    </row>
    <row r="15" spans="1:94" ht="18" customHeight="1" x14ac:dyDescent="0.4">
      <c r="A15" s="26"/>
      <c r="B15" s="27"/>
      <c r="C15" s="26"/>
      <c r="D15" s="27"/>
      <c r="E15" s="27"/>
      <c r="F15" s="569" t="s">
        <v>566</v>
      </c>
      <c r="G15" s="569"/>
      <c r="H15" s="569"/>
      <c r="I15" s="27" t="s">
        <v>595</v>
      </c>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929" t="s">
        <v>570</v>
      </c>
      <c r="CF15" s="930"/>
      <c r="CG15" s="930"/>
      <c r="CH15" s="930"/>
      <c r="CI15" s="930"/>
      <c r="CJ15" s="930"/>
      <c r="CK15" s="931"/>
      <c r="CL15" s="27"/>
      <c r="CM15" s="28"/>
      <c r="CN15" s="219"/>
      <c r="CP15" s="17"/>
    </row>
    <row r="16" spans="1:94" ht="6" customHeight="1" x14ac:dyDescent="0.4">
      <c r="A16" s="26"/>
      <c r="B16" s="27"/>
      <c r="C16" s="26"/>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2"/>
      <c r="CF16" s="273"/>
      <c r="CG16" s="273"/>
      <c r="CH16" s="273"/>
      <c r="CI16" s="273"/>
      <c r="CJ16" s="273"/>
      <c r="CK16" s="274"/>
      <c r="CL16" s="27"/>
      <c r="CM16" s="28"/>
    </row>
    <row r="17" spans="1:94" ht="21" customHeight="1" x14ac:dyDescent="0.4">
      <c r="A17" s="26"/>
      <c r="B17" s="27"/>
      <c r="C17" s="26"/>
      <c r="D17" s="27"/>
      <c r="E17" s="27"/>
      <c r="F17" s="27"/>
      <c r="G17" s="27"/>
      <c r="H17" s="934" t="s">
        <v>596</v>
      </c>
      <c r="I17" s="935"/>
      <c r="J17" s="935"/>
      <c r="K17" s="935"/>
      <c r="L17" s="935"/>
      <c r="M17" s="935"/>
      <c r="N17" s="935"/>
      <c r="O17" s="935"/>
      <c r="P17" s="935"/>
      <c r="Q17" s="935"/>
      <c r="R17" s="935"/>
      <c r="S17" s="935"/>
      <c r="T17" s="935"/>
      <c r="U17" s="935"/>
      <c r="V17" s="935"/>
      <c r="W17" s="936"/>
      <c r="X17" s="216"/>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s="522"/>
      <c r="BB17" s="522"/>
      <c r="BC17" s="522"/>
      <c r="BD17" s="522"/>
      <c r="BE17" s="522"/>
      <c r="BF17" s="522"/>
      <c r="BG17" s="522"/>
      <c r="BH17" s="522"/>
      <c r="BI17" s="522"/>
      <c r="BJ17" s="522"/>
      <c r="BK17" s="522"/>
      <c r="BL17" s="522"/>
      <c r="BM17" s="522"/>
      <c r="BN17" s="522"/>
      <c r="BO17" s="522"/>
      <c r="BP17" s="522"/>
      <c r="BQ17" s="522"/>
      <c r="BR17" s="522"/>
      <c r="BS17" s="522"/>
      <c r="BT17" s="522"/>
      <c r="BU17" s="522"/>
      <c r="BV17" s="522"/>
      <c r="BW17" s="522"/>
      <c r="BX17" s="522"/>
      <c r="BY17" s="522"/>
      <c r="BZ17" s="522"/>
      <c r="CA17" s="522"/>
      <c r="CB17" s="522"/>
      <c r="CC17" s="22"/>
      <c r="CD17" s="27"/>
      <c r="CE17" s="272"/>
      <c r="CF17" s="273"/>
      <c r="CG17" s="273"/>
      <c r="CH17" s="273"/>
      <c r="CI17" s="273"/>
      <c r="CJ17" s="273"/>
      <c r="CK17" s="274"/>
      <c r="CL17" s="27"/>
      <c r="CM17" s="28"/>
    </row>
    <row r="18" spans="1:94" s="18" customFormat="1" ht="18" customHeight="1" x14ac:dyDescent="0.4">
      <c r="A18" s="265"/>
      <c r="B18" s="266"/>
      <c r="C18" s="265"/>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72"/>
      <c r="CF18" s="273"/>
      <c r="CG18" s="273"/>
      <c r="CH18" s="273"/>
      <c r="CI18" s="273"/>
      <c r="CJ18" s="273"/>
      <c r="CK18" s="274"/>
      <c r="CL18" s="266"/>
      <c r="CM18" s="280"/>
      <c r="CP18" s="264"/>
    </row>
    <row r="19" spans="1:94" ht="18" customHeight="1" x14ac:dyDescent="0.4">
      <c r="A19" s="26"/>
      <c r="B19" s="27"/>
      <c r="C19" s="268"/>
      <c r="D19" s="218" t="s">
        <v>597</v>
      </c>
      <c r="E19" s="218"/>
      <c r="F19" s="218"/>
      <c r="G19" s="218"/>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2"/>
      <c r="CF19" s="273"/>
      <c r="CG19" s="273"/>
      <c r="CH19" s="273"/>
      <c r="CI19" s="273"/>
      <c r="CJ19" s="273"/>
      <c r="CK19" s="274"/>
      <c r="CL19" s="27"/>
      <c r="CM19" s="28"/>
      <c r="CN19" s="219"/>
      <c r="CP19" s="17"/>
    </row>
    <row r="20" spans="1:94" ht="18" customHeight="1" x14ac:dyDescent="0.4">
      <c r="A20" s="26"/>
      <c r="B20" s="27"/>
      <c r="C20" s="26"/>
      <c r="D20" s="27"/>
      <c r="E20" s="27"/>
      <c r="F20" s="569" t="s">
        <v>517</v>
      </c>
      <c r="G20" s="569"/>
      <c r="H20" s="569"/>
      <c r="I20" s="27" t="s">
        <v>598</v>
      </c>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929" t="s">
        <v>570</v>
      </c>
      <c r="CF20" s="930"/>
      <c r="CG20" s="930"/>
      <c r="CH20" s="930"/>
      <c r="CI20" s="930"/>
      <c r="CJ20" s="930"/>
      <c r="CK20" s="931"/>
      <c r="CL20" s="27"/>
      <c r="CM20" s="28"/>
      <c r="CN20" s="219"/>
      <c r="CP20" s="17"/>
    </row>
    <row r="21" spans="1:94" ht="18" customHeight="1" x14ac:dyDescent="0.4">
      <c r="A21" s="26"/>
      <c r="B21" s="27"/>
      <c r="C21" s="26"/>
      <c r="D21" s="27"/>
      <c r="E21" s="27"/>
      <c r="F21" s="27"/>
      <c r="G21" s="27"/>
      <c r="H21" s="27"/>
      <c r="I21" s="27" t="s">
        <v>599</v>
      </c>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929"/>
      <c r="CF21" s="930"/>
      <c r="CG21" s="930"/>
      <c r="CH21" s="930"/>
      <c r="CI21" s="930"/>
      <c r="CJ21" s="930"/>
      <c r="CK21" s="931"/>
      <c r="CL21" s="27"/>
      <c r="CM21" s="28"/>
      <c r="CN21" s="219"/>
      <c r="CP21" s="17"/>
    </row>
    <row r="22" spans="1:94" ht="6" customHeight="1" x14ac:dyDescent="0.4">
      <c r="A22" s="26"/>
      <c r="B22" s="27"/>
      <c r="C22" s="26"/>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2"/>
      <c r="CF22" s="273"/>
      <c r="CG22" s="273"/>
      <c r="CH22" s="273"/>
      <c r="CI22" s="273"/>
      <c r="CJ22" s="273"/>
      <c r="CK22" s="274"/>
      <c r="CL22" s="27"/>
      <c r="CM22" s="28"/>
    </row>
    <row r="23" spans="1:94" ht="21" customHeight="1" x14ac:dyDescent="0.4">
      <c r="A23" s="26"/>
      <c r="B23" s="27"/>
      <c r="C23" s="26"/>
      <c r="D23" s="27"/>
      <c r="E23" s="27"/>
      <c r="F23" s="27"/>
      <c r="G23" s="27"/>
      <c r="H23" s="934" t="s">
        <v>593</v>
      </c>
      <c r="I23" s="935"/>
      <c r="J23" s="935"/>
      <c r="K23" s="935"/>
      <c r="L23" s="935"/>
      <c r="M23" s="935"/>
      <c r="N23" s="935"/>
      <c r="O23" s="935"/>
      <c r="P23" s="935"/>
      <c r="Q23" s="935"/>
      <c r="R23" s="935"/>
      <c r="S23" s="935"/>
      <c r="T23" s="935"/>
      <c r="U23" s="935"/>
      <c r="V23" s="935"/>
      <c r="W23" s="936"/>
      <c r="X23" s="216"/>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522"/>
      <c r="AY23" s="522"/>
      <c r="AZ23" s="522"/>
      <c r="BA23" s="522"/>
      <c r="BB23" s="522"/>
      <c r="BC23" s="522"/>
      <c r="BD23" s="522"/>
      <c r="BE23" s="522"/>
      <c r="BF23" s="522"/>
      <c r="BG23" s="522"/>
      <c r="BH23" s="522"/>
      <c r="BI23" s="522"/>
      <c r="BJ23" s="522"/>
      <c r="BK23" s="522"/>
      <c r="BL23" s="522"/>
      <c r="BM23" s="522"/>
      <c r="BN23" s="522"/>
      <c r="BO23" s="522"/>
      <c r="BP23" s="522"/>
      <c r="BQ23" s="522"/>
      <c r="BR23" s="522"/>
      <c r="BS23" s="522"/>
      <c r="BT23" s="522"/>
      <c r="BU23" s="522"/>
      <c r="BV23" s="522"/>
      <c r="BW23" s="522"/>
      <c r="BX23" s="522"/>
      <c r="BY23" s="522"/>
      <c r="BZ23" s="522"/>
      <c r="CA23" s="522"/>
      <c r="CB23" s="522"/>
      <c r="CC23" s="22"/>
      <c r="CD23" s="27"/>
      <c r="CE23" s="272"/>
      <c r="CF23" s="273"/>
      <c r="CG23" s="273"/>
      <c r="CH23" s="273"/>
      <c r="CI23" s="273"/>
      <c r="CJ23" s="273"/>
      <c r="CK23" s="274"/>
      <c r="CL23" s="27"/>
      <c r="CM23" s="28"/>
    </row>
    <row r="24" spans="1:94" ht="21" customHeight="1" x14ac:dyDescent="0.4">
      <c r="A24" s="26"/>
      <c r="B24" s="27"/>
      <c r="C24" s="26"/>
      <c r="D24" s="27"/>
      <c r="E24" s="27"/>
      <c r="F24" s="27"/>
      <c r="G24" s="27"/>
      <c r="H24" s="934" t="s">
        <v>594</v>
      </c>
      <c r="I24" s="935"/>
      <c r="J24" s="935"/>
      <c r="K24" s="935"/>
      <c r="L24" s="935"/>
      <c r="M24" s="935"/>
      <c r="N24" s="935"/>
      <c r="O24" s="935"/>
      <c r="P24" s="935"/>
      <c r="Q24" s="935"/>
      <c r="R24" s="935"/>
      <c r="S24" s="935"/>
      <c r="T24" s="935"/>
      <c r="U24" s="935"/>
      <c r="V24" s="935"/>
      <c r="W24" s="936"/>
      <c r="X24" s="216"/>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c r="BG24" s="522"/>
      <c r="BH24" s="522"/>
      <c r="BI24" s="522"/>
      <c r="BJ24" s="522"/>
      <c r="BK24" s="522"/>
      <c r="BL24" s="522"/>
      <c r="BM24" s="522"/>
      <c r="BN24" s="522"/>
      <c r="BO24" s="522"/>
      <c r="BP24" s="522"/>
      <c r="BQ24" s="522"/>
      <c r="BR24" s="522"/>
      <c r="BS24" s="522"/>
      <c r="BT24" s="522"/>
      <c r="BU24" s="522"/>
      <c r="BV24" s="522"/>
      <c r="BW24" s="522"/>
      <c r="BX24" s="522"/>
      <c r="BY24" s="522"/>
      <c r="BZ24" s="522"/>
      <c r="CA24" s="522"/>
      <c r="CB24" s="522"/>
      <c r="CC24" s="22"/>
      <c r="CD24" s="27"/>
      <c r="CE24" s="272"/>
      <c r="CF24" s="273"/>
      <c r="CG24" s="273"/>
      <c r="CH24" s="273"/>
      <c r="CI24" s="273"/>
      <c r="CJ24" s="273"/>
      <c r="CK24" s="274"/>
      <c r="CL24" s="27"/>
      <c r="CM24" s="28"/>
    </row>
    <row r="25" spans="1:94" ht="6" customHeight="1" x14ac:dyDescent="0.4">
      <c r="A25" s="26"/>
      <c r="B25" s="27"/>
      <c r="C25" s="26"/>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2"/>
      <c r="CF25" s="273"/>
      <c r="CG25" s="273"/>
      <c r="CH25" s="273"/>
      <c r="CI25" s="273"/>
      <c r="CJ25" s="273"/>
      <c r="CK25" s="274"/>
      <c r="CL25" s="27"/>
      <c r="CM25" s="28"/>
    </row>
    <row r="26" spans="1:94" ht="18" customHeight="1" x14ac:dyDescent="0.4">
      <c r="A26" s="26"/>
      <c r="B26" s="27"/>
      <c r="C26" s="26"/>
      <c r="D26" s="27"/>
      <c r="E26" s="27"/>
      <c r="F26" s="569" t="s">
        <v>566</v>
      </c>
      <c r="G26" s="569"/>
      <c r="H26" s="569"/>
      <c r="I26" s="27" t="s">
        <v>595</v>
      </c>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929" t="s">
        <v>570</v>
      </c>
      <c r="CF26" s="930"/>
      <c r="CG26" s="930"/>
      <c r="CH26" s="930"/>
      <c r="CI26" s="930"/>
      <c r="CJ26" s="930"/>
      <c r="CK26" s="931"/>
      <c r="CL26" s="27"/>
      <c r="CM26" s="28"/>
      <c r="CN26" s="219"/>
      <c r="CP26" s="17"/>
    </row>
    <row r="27" spans="1:94" ht="6" customHeight="1" x14ac:dyDescent="0.4">
      <c r="A27" s="26"/>
      <c r="B27" s="27"/>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2"/>
      <c r="CF27" s="273"/>
      <c r="CG27" s="273"/>
      <c r="CH27" s="273"/>
      <c r="CI27" s="273"/>
      <c r="CJ27" s="273"/>
      <c r="CK27" s="274"/>
      <c r="CL27" s="27"/>
      <c r="CM27" s="28"/>
    </row>
    <row r="28" spans="1:94" ht="21" customHeight="1" x14ac:dyDescent="0.4">
      <c r="A28" s="26"/>
      <c r="B28" s="27"/>
      <c r="C28" s="26"/>
      <c r="D28" s="27"/>
      <c r="E28" s="27"/>
      <c r="F28" s="27"/>
      <c r="G28" s="27"/>
      <c r="H28" s="934" t="s">
        <v>596</v>
      </c>
      <c r="I28" s="935"/>
      <c r="J28" s="935"/>
      <c r="K28" s="935"/>
      <c r="L28" s="935"/>
      <c r="M28" s="935"/>
      <c r="N28" s="935"/>
      <c r="O28" s="935"/>
      <c r="P28" s="935"/>
      <c r="Q28" s="935"/>
      <c r="R28" s="935"/>
      <c r="S28" s="935"/>
      <c r="T28" s="935"/>
      <c r="U28" s="935"/>
      <c r="V28" s="935"/>
      <c r="W28" s="936"/>
      <c r="X28" s="216"/>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2"/>
      <c r="AY28" s="522"/>
      <c r="AZ28" s="522"/>
      <c r="BA28" s="522"/>
      <c r="BB28" s="522"/>
      <c r="BC28" s="522"/>
      <c r="BD28" s="522"/>
      <c r="BE28" s="522"/>
      <c r="BF28" s="522"/>
      <c r="BG28" s="522"/>
      <c r="BH28" s="522"/>
      <c r="BI28" s="522"/>
      <c r="BJ28" s="522"/>
      <c r="BK28" s="522"/>
      <c r="BL28" s="522"/>
      <c r="BM28" s="522"/>
      <c r="BN28" s="522"/>
      <c r="BO28" s="522"/>
      <c r="BP28" s="522"/>
      <c r="BQ28" s="522"/>
      <c r="BR28" s="522"/>
      <c r="BS28" s="522"/>
      <c r="BT28" s="522"/>
      <c r="BU28" s="522"/>
      <c r="BV28" s="522"/>
      <c r="BW28" s="522"/>
      <c r="BX28" s="522"/>
      <c r="BY28" s="522"/>
      <c r="BZ28" s="522"/>
      <c r="CA28" s="522"/>
      <c r="CB28" s="522"/>
      <c r="CC28" s="22"/>
      <c r="CD28" s="27"/>
      <c r="CE28" s="272"/>
      <c r="CF28" s="273"/>
      <c r="CG28" s="273"/>
      <c r="CH28" s="273"/>
      <c r="CI28" s="273"/>
      <c r="CJ28" s="273"/>
      <c r="CK28" s="274"/>
      <c r="CL28" s="27"/>
      <c r="CM28" s="28"/>
    </row>
    <row r="29" spans="1:94" s="18" customFormat="1" ht="18" customHeight="1" x14ac:dyDescent="0.4">
      <c r="A29" s="265"/>
      <c r="B29" s="266"/>
      <c r="C29" s="265"/>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c r="CD29" s="266"/>
      <c r="CE29" s="272"/>
      <c r="CF29" s="273"/>
      <c r="CG29" s="273"/>
      <c r="CH29" s="273"/>
      <c r="CI29" s="273"/>
      <c r="CJ29" s="273"/>
      <c r="CK29" s="274"/>
      <c r="CL29" s="266"/>
      <c r="CM29" s="280"/>
      <c r="CP29" s="264"/>
    </row>
    <row r="30" spans="1:94" ht="18" customHeight="1" x14ac:dyDescent="0.4">
      <c r="A30" s="26"/>
      <c r="B30" s="27"/>
      <c r="C30" s="268"/>
      <c r="D30" s="218" t="s">
        <v>600</v>
      </c>
      <c r="E30" s="218"/>
      <c r="F30" s="218"/>
      <c r="G30" s="218"/>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2"/>
      <c r="CF30" s="273"/>
      <c r="CG30" s="273"/>
      <c r="CH30" s="273"/>
      <c r="CI30" s="273"/>
      <c r="CJ30" s="273"/>
      <c r="CK30" s="274"/>
      <c r="CL30" s="27"/>
      <c r="CM30" s="28"/>
      <c r="CN30" s="219"/>
      <c r="CP30" s="17"/>
    </row>
    <row r="31" spans="1:94" ht="18" customHeight="1" x14ac:dyDescent="0.4">
      <c r="A31" s="26"/>
      <c r="B31" s="27"/>
      <c r="C31" s="26"/>
      <c r="D31" s="27"/>
      <c r="E31" s="27"/>
      <c r="F31" s="569" t="s">
        <v>517</v>
      </c>
      <c r="G31" s="569"/>
      <c r="H31" s="569"/>
      <c r="I31" s="27" t="s">
        <v>601</v>
      </c>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929" t="s">
        <v>570</v>
      </c>
      <c r="CF31" s="930"/>
      <c r="CG31" s="930"/>
      <c r="CH31" s="930"/>
      <c r="CI31" s="930"/>
      <c r="CJ31" s="930"/>
      <c r="CK31" s="931"/>
      <c r="CL31" s="27"/>
      <c r="CM31" s="28"/>
      <c r="CN31" s="219"/>
      <c r="CP31" s="17"/>
    </row>
    <row r="32" spans="1:94" ht="18" customHeight="1" x14ac:dyDescent="0.4">
      <c r="A32" s="26"/>
      <c r="B32" s="27"/>
      <c r="C32" s="26"/>
      <c r="D32" s="27"/>
      <c r="E32" s="27"/>
      <c r="F32" s="27"/>
      <c r="G32" s="27"/>
      <c r="H32" s="27"/>
      <c r="I32" s="27" t="s">
        <v>602</v>
      </c>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929"/>
      <c r="CF32" s="930"/>
      <c r="CG32" s="930"/>
      <c r="CH32" s="930"/>
      <c r="CI32" s="930"/>
      <c r="CJ32" s="930"/>
      <c r="CK32" s="931"/>
      <c r="CL32" s="27"/>
      <c r="CM32" s="28"/>
      <c r="CN32" s="219"/>
      <c r="CP32" s="17"/>
    </row>
    <row r="33" spans="1:94" ht="6" customHeight="1" x14ac:dyDescent="0.4">
      <c r="A33" s="26"/>
      <c r="B33" s="27"/>
      <c r="C33" s="26"/>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2"/>
      <c r="CF33" s="273"/>
      <c r="CG33" s="273"/>
      <c r="CH33" s="273"/>
      <c r="CI33" s="273"/>
      <c r="CJ33" s="273"/>
      <c r="CK33" s="274"/>
      <c r="CL33" s="27"/>
      <c r="CM33" s="28"/>
    </row>
    <row r="34" spans="1:94" ht="21" customHeight="1" x14ac:dyDescent="0.4">
      <c r="A34" s="26"/>
      <c r="B34" s="27"/>
      <c r="C34" s="26"/>
      <c r="D34" s="27"/>
      <c r="E34" s="27"/>
      <c r="F34" s="27"/>
      <c r="G34" s="27"/>
      <c r="H34" s="934" t="s">
        <v>593</v>
      </c>
      <c r="I34" s="935"/>
      <c r="J34" s="935"/>
      <c r="K34" s="935"/>
      <c r="L34" s="935"/>
      <c r="M34" s="935"/>
      <c r="N34" s="935"/>
      <c r="O34" s="935"/>
      <c r="P34" s="935"/>
      <c r="Q34" s="935"/>
      <c r="R34" s="935"/>
      <c r="S34" s="935"/>
      <c r="T34" s="935"/>
      <c r="U34" s="935"/>
      <c r="V34" s="935"/>
      <c r="W34" s="936"/>
      <c r="X34" s="216"/>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2"/>
      <c r="BE34" s="522"/>
      <c r="BF34" s="522"/>
      <c r="BG34" s="522"/>
      <c r="BH34" s="522"/>
      <c r="BI34" s="522"/>
      <c r="BJ34" s="522"/>
      <c r="BK34" s="522"/>
      <c r="BL34" s="522"/>
      <c r="BM34" s="522"/>
      <c r="BN34" s="522"/>
      <c r="BO34" s="522"/>
      <c r="BP34" s="522"/>
      <c r="BQ34" s="522"/>
      <c r="BR34" s="522"/>
      <c r="BS34" s="522"/>
      <c r="BT34" s="522"/>
      <c r="BU34" s="522"/>
      <c r="BV34" s="522"/>
      <c r="BW34" s="522"/>
      <c r="BX34" s="522"/>
      <c r="BY34" s="522"/>
      <c r="BZ34" s="522"/>
      <c r="CA34" s="522"/>
      <c r="CB34" s="522"/>
      <c r="CC34" s="22"/>
      <c r="CD34" s="27"/>
      <c r="CE34" s="272"/>
      <c r="CF34" s="273"/>
      <c r="CG34" s="273"/>
      <c r="CH34" s="273"/>
      <c r="CI34" s="273"/>
      <c r="CJ34" s="273"/>
      <c r="CK34" s="274"/>
      <c r="CL34" s="27"/>
      <c r="CM34" s="28"/>
    </row>
    <row r="35" spans="1:94" ht="21" customHeight="1" x14ac:dyDescent="0.4">
      <c r="A35" s="26"/>
      <c r="B35" s="27"/>
      <c r="C35" s="26"/>
      <c r="D35" s="27"/>
      <c r="E35" s="27"/>
      <c r="F35" s="27"/>
      <c r="G35" s="27"/>
      <c r="H35" s="934" t="s">
        <v>594</v>
      </c>
      <c r="I35" s="935"/>
      <c r="J35" s="935"/>
      <c r="K35" s="935"/>
      <c r="L35" s="935"/>
      <c r="M35" s="935"/>
      <c r="N35" s="935"/>
      <c r="O35" s="935"/>
      <c r="P35" s="935"/>
      <c r="Q35" s="935"/>
      <c r="R35" s="935"/>
      <c r="S35" s="935"/>
      <c r="T35" s="935"/>
      <c r="U35" s="935"/>
      <c r="V35" s="935"/>
      <c r="W35" s="936"/>
      <c r="X35" s="216"/>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2"/>
      <c r="AY35" s="522"/>
      <c r="AZ35" s="522"/>
      <c r="BA35" s="522"/>
      <c r="BB35" s="522"/>
      <c r="BC35" s="522"/>
      <c r="BD35" s="522"/>
      <c r="BE35" s="522"/>
      <c r="BF35" s="522"/>
      <c r="BG35" s="522"/>
      <c r="BH35" s="522"/>
      <c r="BI35" s="522"/>
      <c r="BJ35" s="522"/>
      <c r="BK35" s="522"/>
      <c r="BL35" s="522"/>
      <c r="BM35" s="522"/>
      <c r="BN35" s="522"/>
      <c r="BO35" s="522"/>
      <c r="BP35" s="522"/>
      <c r="BQ35" s="522"/>
      <c r="BR35" s="522"/>
      <c r="BS35" s="522"/>
      <c r="BT35" s="522"/>
      <c r="BU35" s="522"/>
      <c r="BV35" s="522"/>
      <c r="BW35" s="522"/>
      <c r="BX35" s="522"/>
      <c r="BY35" s="522"/>
      <c r="BZ35" s="522"/>
      <c r="CA35" s="522"/>
      <c r="CB35" s="522"/>
      <c r="CC35" s="22"/>
      <c r="CD35" s="27"/>
      <c r="CE35" s="272"/>
      <c r="CF35" s="273"/>
      <c r="CG35" s="273"/>
      <c r="CH35" s="273"/>
      <c r="CI35" s="273"/>
      <c r="CJ35" s="273"/>
      <c r="CK35" s="274"/>
      <c r="CL35" s="27"/>
      <c r="CM35" s="28"/>
    </row>
    <row r="36" spans="1:94" ht="6" customHeight="1" x14ac:dyDescent="0.4">
      <c r="A36" s="26"/>
      <c r="B36" s="27"/>
      <c r="C36" s="26"/>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2"/>
      <c r="CF36" s="273"/>
      <c r="CG36" s="273"/>
      <c r="CH36" s="273"/>
      <c r="CI36" s="273"/>
      <c r="CJ36" s="273"/>
      <c r="CK36" s="274"/>
      <c r="CL36" s="27"/>
      <c r="CM36" s="28"/>
    </row>
    <row r="37" spans="1:94" ht="18" customHeight="1" x14ac:dyDescent="0.4">
      <c r="A37" s="26"/>
      <c r="B37" s="27"/>
      <c r="C37" s="26"/>
      <c r="D37" s="27"/>
      <c r="E37" s="27"/>
      <c r="F37" s="569" t="s">
        <v>566</v>
      </c>
      <c r="G37" s="569"/>
      <c r="H37" s="569"/>
      <c r="I37" s="27" t="s">
        <v>595</v>
      </c>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929" t="s">
        <v>570</v>
      </c>
      <c r="CF37" s="930"/>
      <c r="CG37" s="930"/>
      <c r="CH37" s="930"/>
      <c r="CI37" s="930"/>
      <c r="CJ37" s="930"/>
      <c r="CK37" s="931"/>
      <c r="CL37" s="27"/>
      <c r="CM37" s="28"/>
      <c r="CN37" s="219"/>
      <c r="CP37" s="17"/>
    </row>
    <row r="38" spans="1:94" ht="6" customHeight="1" x14ac:dyDescent="0.4">
      <c r="A38" s="26"/>
      <c r="B38" s="27"/>
      <c r="C38" s="26"/>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2"/>
      <c r="CF38" s="273"/>
      <c r="CG38" s="273"/>
      <c r="CH38" s="273"/>
      <c r="CI38" s="273"/>
      <c r="CJ38" s="273"/>
      <c r="CK38" s="274"/>
      <c r="CL38" s="27"/>
      <c r="CM38" s="28"/>
    </row>
    <row r="39" spans="1:94" ht="21" customHeight="1" x14ac:dyDescent="0.4">
      <c r="A39" s="26"/>
      <c r="B39" s="27"/>
      <c r="C39" s="26"/>
      <c r="D39" s="27"/>
      <c r="E39" s="27"/>
      <c r="F39" s="27"/>
      <c r="G39" s="27"/>
      <c r="H39" s="934" t="s">
        <v>596</v>
      </c>
      <c r="I39" s="935"/>
      <c r="J39" s="935"/>
      <c r="K39" s="935"/>
      <c r="L39" s="935"/>
      <c r="M39" s="935"/>
      <c r="N39" s="935"/>
      <c r="O39" s="935"/>
      <c r="P39" s="935"/>
      <c r="Q39" s="935"/>
      <c r="R39" s="935"/>
      <c r="S39" s="935"/>
      <c r="T39" s="935"/>
      <c r="U39" s="935"/>
      <c r="V39" s="935"/>
      <c r="W39" s="936"/>
      <c r="X39" s="216"/>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2"/>
      <c r="AZ39" s="522"/>
      <c r="BA39" s="522"/>
      <c r="BB39" s="522"/>
      <c r="BC39" s="522"/>
      <c r="BD39" s="522"/>
      <c r="BE39" s="522"/>
      <c r="BF39" s="522"/>
      <c r="BG39" s="522"/>
      <c r="BH39" s="522"/>
      <c r="BI39" s="522"/>
      <c r="BJ39" s="522"/>
      <c r="BK39" s="522"/>
      <c r="BL39" s="522"/>
      <c r="BM39" s="522"/>
      <c r="BN39" s="522"/>
      <c r="BO39" s="522"/>
      <c r="BP39" s="522"/>
      <c r="BQ39" s="522"/>
      <c r="BR39" s="522"/>
      <c r="BS39" s="522"/>
      <c r="BT39" s="522"/>
      <c r="BU39" s="522"/>
      <c r="BV39" s="522"/>
      <c r="BW39" s="522"/>
      <c r="BX39" s="522"/>
      <c r="BY39" s="522"/>
      <c r="BZ39" s="522"/>
      <c r="CA39" s="522"/>
      <c r="CB39" s="522"/>
      <c r="CC39" s="22"/>
      <c r="CD39" s="27"/>
      <c r="CE39" s="272"/>
      <c r="CF39" s="273"/>
      <c r="CG39" s="273"/>
      <c r="CH39" s="273"/>
      <c r="CI39" s="273"/>
      <c r="CJ39" s="273"/>
      <c r="CK39" s="274"/>
      <c r="CL39" s="27"/>
      <c r="CM39" s="28"/>
    </row>
    <row r="40" spans="1:94" s="18" customFormat="1" ht="9" customHeight="1" x14ac:dyDescent="0.4">
      <c r="A40" s="265"/>
      <c r="B40" s="266"/>
      <c r="C40" s="275"/>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6"/>
      <c r="BR40" s="276"/>
      <c r="BS40" s="276"/>
      <c r="BT40" s="276"/>
      <c r="BU40" s="276"/>
      <c r="BV40" s="276"/>
      <c r="BW40" s="276"/>
      <c r="BX40" s="276"/>
      <c r="BY40" s="276"/>
      <c r="BZ40" s="276"/>
      <c r="CA40" s="276"/>
      <c r="CB40" s="276"/>
      <c r="CC40" s="276"/>
      <c r="CD40" s="276"/>
      <c r="CE40" s="277"/>
      <c r="CF40" s="278"/>
      <c r="CG40" s="278"/>
      <c r="CH40" s="278"/>
      <c r="CI40" s="278"/>
      <c r="CJ40" s="278"/>
      <c r="CK40" s="279"/>
      <c r="CL40" s="266"/>
      <c r="CM40" s="280"/>
      <c r="CP40" s="264"/>
    </row>
    <row r="41" spans="1:94" ht="18" customHeight="1" x14ac:dyDescent="0.4">
      <c r="A41" s="29"/>
      <c r="B41" s="30"/>
      <c r="C41" s="30" t="s">
        <v>603</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1"/>
    </row>
    <row r="42" spans="1:94" ht="18" customHeight="1" x14ac:dyDescent="0.4">
      <c r="A42" s="24"/>
      <c r="B42" s="24"/>
      <c r="C42" s="24" t="s">
        <v>604</v>
      </c>
      <c r="D42" s="24"/>
      <c r="E42" s="24"/>
      <c r="F42" s="24"/>
      <c r="G42" s="24"/>
      <c r="H42" s="24"/>
      <c r="I42" s="24"/>
      <c r="J42" s="24"/>
      <c r="K42" s="24"/>
      <c r="L42" s="24"/>
      <c r="M42" s="24"/>
      <c r="N42" s="24"/>
      <c r="O42" s="24"/>
      <c r="P42" s="24"/>
      <c r="Q42" s="24"/>
      <c r="R42" s="24"/>
      <c r="S42" s="24"/>
      <c r="T42" s="24"/>
      <c r="U42" s="24"/>
      <c r="V42" s="24"/>
    </row>
  </sheetData>
  <mergeCells count="36">
    <mergeCell ref="H39:W39"/>
    <mergeCell ref="Y39:CB39"/>
    <mergeCell ref="H34:W34"/>
    <mergeCell ref="Y34:CB34"/>
    <mergeCell ref="H35:W35"/>
    <mergeCell ref="Y35:CB35"/>
    <mergeCell ref="F37:H37"/>
    <mergeCell ref="CE37:CK37"/>
    <mergeCell ref="F9:H9"/>
    <mergeCell ref="H12:W12"/>
    <mergeCell ref="Y12:CB12"/>
    <mergeCell ref="H13:W13"/>
    <mergeCell ref="Y13:CB13"/>
    <mergeCell ref="F15:H15"/>
    <mergeCell ref="H17:W17"/>
    <mergeCell ref="Y17:CB17"/>
    <mergeCell ref="CE9:CK10"/>
    <mergeCell ref="CE15:CK15"/>
    <mergeCell ref="F20:H20"/>
    <mergeCell ref="CE20:CK21"/>
    <mergeCell ref="H23:W23"/>
    <mergeCell ref="Y23:CB23"/>
    <mergeCell ref="H24:W24"/>
    <mergeCell ref="F31:H31"/>
    <mergeCell ref="CE31:CK32"/>
    <mergeCell ref="A2:CM2"/>
    <mergeCell ref="C4:R4"/>
    <mergeCell ref="C5:R5"/>
    <mergeCell ref="U5:W5"/>
    <mergeCell ref="AF5:AH5"/>
    <mergeCell ref="AQ5:AS5"/>
    <mergeCell ref="Y24:CB24"/>
    <mergeCell ref="F26:H26"/>
    <mergeCell ref="CE26:CK26"/>
    <mergeCell ref="H28:W28"/>
    <mergeCell ref="Y28:CB28"/>
  </mergeCells>
  <phoneticPr fontId="1"/>
  <dataValidations count="4">
    <dataValidation type="list" allowBlank="1" showInputMessage="1" showErrorMessage="1" sqref="AQ5:AS5" xr:uid="{37461920-7C66-45C5-B85C-AE1A5CD9C7F9}">
      <formula1>"3,③"</formula1>
    </dataValidation>
    <dataValidation type="list" allowBlank="1" showInputMessage="1" showErrorMessage="1" sqref="AF5:AH5" xr:uid="{A1E24307-0667-496D-B8D9-ADA4A5ED787C}">
      <formula1>"2,②"</formula1>
    </dataValidation>
    <dataValidation type="list" allowBlank="1" showInputMessage="1" showErrorMessage="1" sqref="U5:W5" xr:uid="{35F29B3B-6D88-4FDF-A663-577BC5128888}">
      <formula1>"1,①"</formula1>
    </dataValidation>
    <dataValidation type="list" allowBlank="1" showInputMessage="1" showErrorMessage="1" sqref="CE9 CE15 CE26 CE20 CE37 CE31" xr:uid="{40549DC9-BC17-45D6-BC24-F3B1CDC10A5A}">
      <formula1>"有・無,有,無"</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A1C13-EC4D-42BA-BD93-1285F59D0822}">
  <sheetPr>
    <tabColor rgb="FFFFC000"/>
  </sheetPr>
  <dimension ref="A1:CP37"/>
  <sheetViews>
    <sheetView view="pageBreakPreview" zoomScaleNormal="100" zoomScaleSheetLayoutView="100" workbookViewId="0">
      <selection activeCell="CP12" sqref="CP12"/>
    </sheetView>
  </sheetViews>
  <sheetFormatPr defaultColWidth="0.875" defaultRowHeight="18" customHeight="1" x14ac:dyDescent="0.4"/>
  <cols>
    <col min="1" max="93" width="0.875" style="17"/>
    <col min="94" max="94" width="9.25" style="219" bestFit="1" customWidth="1"/>
    <col min="95" max="95" width="6.5" style="17" customWidth="1"/>
    <col min="96" max="97" width="5.125" style="17" bestFit="1" customWidth="1"/>
    <col min="98" max="16384" width="0.875" style="17"/>
  </cols>
  <sheetData>
    <row r="1" spans="1:94" ht="18" customHeight="1" x14ac:dyDescent="0.4">
      <c r="A1" s="23" t="s">
        <v>605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5"/>
    </row>
    <row r="2" spans="1:94" ht="18" customHeight="1" x14ac:dyDescent="0.4">
      <c r="A2" s="568" t="s">
        <v>606</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c r="AW2" s="569"/>
      <c r="AX2" s="569"/>
      <c r="AY2" s="569"/>
      <c r="AZ2" s="569"/>
      <c r="BA2" s="569"/>
      <c r="BB2" s="569"/>
      <c r="BC2" s="569"/>
      <c r="BD2" s="569"/>
      <c r="BE2" s="569"/>
      <c r="BF2" s="569"/>
      <c r="BG2" s="569"/>
      <c r="BH2" s="569"/>
      <c r="BI2" s="569"/>
      <c r="BJ2" s="569"/>
      <c r="BK2" s="569"/>
      <c r="BL2" s="569"/>
      <c r="BM2" s="569"/>
      <c r="BN2" s="569"/>
      <c r="BO2" s="569"/>
      <c r="BP2" s="569"/>
      <c r="BQ2" s="569"/>
      <c r="BR2" s="569"/>
      <c r="BS2" s="569"/>
      <c r="BT2" s="569"/>
      <c r="BU2" s="569"/>
      <c r="BV2" s="569"/>
      <c r="BW2" s="569"/>
      <c r="BX2" s="569"/>
      <c r="BY2" s="569"/>
      <c r="BZ2" s="569"/>
      <c r="CA2" s="569"/>
      <c r="CB2" s="569"/>
      <c r="CC2" s="569"/>
      <c r="CD2" s="569"/>
      <c r="CE2" s="569"/>
      <c r="CF2" s="569"/>
      <c r="CG2" s="569"/>
      <c r="CH2" s="569"/>
      <c r="CI2" s="569"/>
      <c r="CJ2" s="569"/>
      <c r="CK2" s="569"/>
      <c r="CL2" s="569"/>
      <c r="CM2" s="573"/>
    </row>
    <row r="3" spans="1:94" ht="18" customHeight="1" x14ac:dyDescent="0.4">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8"/>
    </row>
    <row r="4" spans="1:94" ht="18" customHeight="1" x14ac:dyDescent="0.4">
      <c r="A4" s="26"/>
      <c r="B4" s="27"/>
      <c r="C4" s="932" t="s">
        <v>181</v>
      </c>
      <c r="D4" s="932"/>
      <c r="E4" s="932"/>
      <c r="F4" s="932"/>
      <c r="G4" s="932"/>
      <c r="H4" s="932"/>
      <c r="I4" s="932"/>
      <c r="J4" s="932"/>
      <c r="K4" s="932"/>
      <c r="L4" s="932"/>
      <c r="M4" s="932"/>
      <c r="N4" s="932"/>
      <c r="O4" s="932"/>
      <c r="P4" s="932"/>
      <c r="Q4" s="932"/>
      <c r="R4" s="932"/>
      <c r="S4" s="20"/>
      <c r="T4" s="21"/>
      <c r="U4" s="85" t="str">
        <f>IF(基本事項!N18="","",基本事項!N18)</f>
        <v/>
      </c>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102"/>
      <c r="CL4" s="27"/>
      <c r="CM4" s="28"/>
    </row>
    <row r="5" spans="1:94" ht="18" customHeight="1" x14ac:dyDescent="0.4">
      <c r="A5" s="26"/>
      <c r="B5" s="27"/>
      <c r="C5" s="932" t="s">
        <v>544</v>
      </c>
      <c r="D5" s="932"/>
      <c r="E5" s="932"/>
      <c r="F5" s="932"/>
      <c r="G5" s="932"/>
      <c r="H5" s="932"/>
      <c r="I5" s="932"/>
      <c r="J5" s="932"/>
      <c r="K5" s="932"/>
      <c r="L5" s="932"/>
      <c r="M5" s="932"/>
      <c r="N5" s="932"/>
      <c r="O5" s="932"/>
      <c r="P5" s="932"/>
      <c r="Q5" s="932"/>
      <c r="R5" s="932"/>
      <c r="S5" s="20"/>
      <c r="T5" s="21"/>
      <c r="U5" s="933">
        <v>1</v>
      </c>
      <c r="V5" s="933"/>
      <c r="W5" s="933"/>
      <c r="X5" s="21" t="s">
        <v>550</v>
      </c>
      <c r="Y5" s="21"/>
      <c r="Z5" s="21"/>
      <c r="AA5" s="21"/>
      <c r="AB5" s="21"/>
      <c r="AC5" s="21"/>
      <c r="AD5" s="21"/>
      <c r="AE5" s="21"/>
      <c r="AF5" s="933">
        <v>2</v>
      </c>
      <c r="AG5" s="933"/>
      <c r="AH5" s="933"/>
      <c r="AI5" s="21" t="s">
        <v>551</v>
      </c>
      <c r="AJ5" s="21"/>
      <c r="AK5" s="21"/>
      <c r="AL5" s="21"/>
      <c r="AM5" s="21"/>
      <c r="AN5" s="21"/>
      <c r="AO5" s="21"/>
      <c r="AP5" s="21"/>
      <c r="AQ5" s="933">
        <v>3</v>
      </c>
      <c r="AR5" s="933"/>
      <c r="AS5" s="933"/>
      <c r="AT5" s="21" t="s">
        <v>552</v>
      </c>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2"/>
      <c r="CL5" s="27"/>
      <c r="CM5" s="28"/>
    </row>
    <row r="6" spans="1:94" ht="18" customHeight="1" x14ac:dyDescent="0.4">
      <c r="A6" s="26"/>
      <c r="B6" s="27"/>
      <c r="C6" s="932" t="s">
        <v>594</v>
      </c>
      <c r="D6" s="932"/>
      <c r="E6" s="932"/>
      <c r="F6" s="932"/>
      <c r="G6" s="932"/>
      <c r="H6" s="932"/>
      <c r="I6" s="932"/>
      <c r="J6" s="932"/>
      <c r="K6" s="932"/>
      <c r="L6" s="932"/>
      <c r="M6" s="932"/>
      <c r="N6" s="932"/>
      <c r="O6" s="932"/>
      <c r="P6" s="932"/>
      <c r="Q6" s="932"/>
      <c r="R6" s="932"/>
      <c r="S6" s="20"/>
      <c r="T6" s="21"/>
      <c r="U6" s="937"/>
      <c r="V6" s="937"/>
      <c r="W6" s="937"/>
      <c r="X6" s="937"/>
      <c r="Y6" s="937"/>
      <c r="Z6" s="937"/>
      <c r="AA6" s="937"/>
      <c r="AB6" s="937"/>
      <c r="AC6" s="937"/>
      <c r="AD6" s="937"/>
      <c r="AE6" s="937"/>
      <c r="AF6" s="937"/>
      <c r="AG6" s="937"/>
      <c r="AH6" s="937"/>
      <c r="AI6" s="937"/>
      <c r="AJ6" s="937"/>
      <c r="AK6" s="937"/>
      <c r="AL6" s="937"/>
      <c r="AM6" s="937"/>
      <c r="AN6" s="937"/>
      <c r="AO6" s="937"/>
      <c r="AP6" s="937"/>
      <c r="AQ6" s="937"/>
      <c r="AR6" s="937"/>
      <c r="AS6" s="937"/>
      <c r="AT6" s="937"/>
      <c r="AU6" s="937"/>
      <c r="AV6" s="937"/>
      <c r="AW6" s="937"/>
      <c r="AX6" s="937"/>
      <c r="AY6" s="937"/>
      <c r="AZ6" s="937"/>
      <c r="BA6" s="937"/>
      <c r="BB6" s="937"/>
      <c r="BC6" s="937"/>
      <c r="BD6" s="937"/>
      <c r="BE6" s="937"/>
      <c r="BF6" s="937"/>
      <c r="BG6" s="937"/>
      <c r="BH6" s="937"/>
      <c r="BI6" s="937"/>
      <c r="BJ6" s="937"/>
      <c r="BK6" s="937"/>
      <c r="BL6" s="937"/>
      <c r="BM6" s="937"/>
      <c r="BN6" s="937"/>
      <c r="BO6" s="937"/>
      <c r="BP6" s="937"/>
      <c r="BQ6" s="937"/>
      <c r="BR6" s="937"/>
      <c r="BS6" s="937"/>
      <c r="BT6" s="937"/>
      <c r="BU6" s="937"/>
      <c r="BV6" s="937"/>
      <c r="BW6" s="937"/>
      <c r="BX6" s="937"/>
      <c r="BY6" s="937"/>
      <c r="BZ6" s="937"/>
      <c r="CA6" s="937"/>
      <c r="CB6" s="937"/>
      <c r="CC6" s="937"/>
      <c r="CD6" s="937"/>
      <c r="CE6" s="937"/>
      <c r="CF6" s="937"/>
      <c r="CG6" s="937"/>
      <c r="CH6" s="937"/>
      <c r="CI6" s="937"/>
      <c r="CJ6" s="281"/>
      <c r="CK6" s="282"/>
      <c r="CL6" s="27"/>
      <c r="CM6" s="28"/>
    </row>
    <row r="7" spans="1:94" ht="18" customHeight="1" x14ac:dyDescent="0.4">
      <c r="A7" s="26"/>
      <c r="B7" s="27"/>
      <c r="C7" s="932" t="s">
        <v>607</v>
      </c>
      <c r="D7" s="932"/>
      <c r="E7" s="932"/>
      <c r="F7" s="932"/>
      <c r="G7" s="932"/>
      <c r="H7" s="932"/>
      <c r="I7" s="932"/>
      <c r="J7" s="932"/>
      <c r="K7" s="932"/>
      <c r="L7" s="932"/>
      <c r="M7" s="932"/>
      <c r="N7" s="932"/>
      <c r="O7" s="932"/>
      <c r="P7" s="932"/>
      <c r="Q7" s="932"/>
      <c r="R7" s="932"/>
      <c r="S7" s="20"/>
      <c r="T7" s="21"/>
      <c r="U7" s="933" t="s">
        <v>570</v>
      </c>
      <c r="V7" s="933"/>
      <c r="W7" s="933"/>
      <c r="X7" s="933"/>
      <c r="Y7" s="933"/>
      <c r="Z7" s="933"/>
      <c r="AA7" s="933"/>
      <c r="AB7" s="933"/>
      <c r="AC7" s="933"/>
      <c r="AD7" s="933"/>
      <c r="AE7" s="933"/>
      <c r="AF7" s="933"/>
      <c r="AG7" s="933"/>
      <c r="AH7" s="933"/>
      <c r="AI7" s="283"/>
      <c r="AJ7" s="283"/>
      <c r="AK7" s="283"/>
      <c r="AL7" s="283"/>
      <c r="AM7" s="283"/>
      <c r="AN7" s="283"/>
      <c r="AO7" s="283"/>
      <c r="AP7" s="283"/>
      <c r="AQ7" s="283"/>
      <c r="AR7" s="283"/>
      <c r="AS7" s="283"/>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2"/>
      <c r="CL7" s="27"/>
      <c r="CM7" s="28"/>
    </row>
    <row r="8" spans="1:94" ht="18" customHeight="1" x14ac:dyDescent="0.4">
      <c r="A8" s="26"/>
      <c r="B8" s="27"/>
      <c r="C8" s="932" t="s">
        <v>596</v>
      </c>
      <c r="D8" s="932"/>
      <c r="E8" s="932"/>
      <c r="F8" s="932"/>
      <c r="G8" s="932"/>
      <c r="H8" s="932"/>
      <c r="I8" s="932"/>
      <c r="J8" s="932"/>
      <c r="K8" s="932"/>
      <c r="L8" s="932"/>
      <c r="M8" s="932"/>
      <c r="N8" s="932"/>
      <c r="O8" s="932"/>
      <c r="P8" s="932"/>
      <c r="Q8" s="932"/>
      <c r="R8" s="932"/>
      <c r="S8" s="20"/>
      <c r="T8" s="21"/>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7"/>
      <c r="AY8" s="937"/>
      <c r="AZ8" s="937"/>
      <c r="BA8" s="937"/>
      <c r="BB8" s="937"/>
      <c r="BC8" s="937"/>
      <c r="BD8" s="937"/>
      <c r="BE8" s="937"/>
      <c r="BF8" s="937"/>
      <c r="BG8" s="937"/>
      <c r="BH8" s="937"/>
      <c r="BI8" s="937"/>
      <c r="BJ8" s="937"/>
      <c r="BK8" s="937"/>
      <c r="BL8" s="937"/>
      <c r="BM8" s="937"/>
      <c r="BN8" s="937"/>
      <c r="BO8" s="937"/>
      <c r="BP8" s="937"/>
      <c r="BQ8" s="937"/>
      <c r="BR8" s="937"/>
      <c r="BS8" s="937"/>
      <c r="BT8" s="937"/>
      <c r="BU8" s="937"/>
      <c r="BV8" s="937"/>
      <c r="BW8" s="937"/>
      <c r="BX8" s="937"/>
      <c r="BY8" s="937"/>
      <c r="BZ8" s="937"/>
      <c r="CA8" s="937"/>
      <c r="CB8" s="937"/>
      <c r="CC8" s="937"/>
      <c r="CD8" s="937"/>
      <c r="CE8" s="937"/>
      <c r="CF8" s="937"/>
      <c r="CG8" s="937"/>
      <c r="CH8" s="937"/>
      <c r="CI8" s="937"/>
      <c r="CJ8" s="281"/>
      <c r="CK8" s="282"/>
      <c r="CL8" s="27"/>
      <c r="CM8" s="28"/>
    </row>
    <row r="9" spans="1:94" ht="15.95" customHeight="1" x14ac:dyDescent="0.4">
      <c r="A9" s="26"/>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8"/>
    </row>
    <row r="10" spans="1:94" ht="6" customHeight="1" x14ac:dyDescent="0.4">
      <c r="A10" s="26"/>
      <c r="B10" s="27"/>
      <c r="C10" s="23"/>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69"/>
      <c r="CF10" s="270"/>
      <c r="CG10" s="270"/>
      <c r="CH10" s="270"/>
      <c r="CI10" s="270"/>
      <c r="CJ10" s="270"/>
      <c r="CK10" s="271"/>
      <c r="CL10" s="27"/>
      <c r="CM10" s="28"/>
    </row>
    <row r="11" spans="1:94" ht="18" customHeight="1" x14ac:dyDescent="0.4">
      <c r="A11" s="26"/>
      <c r="B11" s="27"/>
      <c r="C11" s="26"/>
      <c r="D11" s="27"/>
      <c r="E11" s="27"/>
      <c r="F11" s="569" t="s">
        <v>517</v>
      </c>
      <c r="G11" s="569"/>
      <c r="H11" s="569"/>
      <c r="I11" s="27" t="s">
        <v>567</v>
      </c>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929" t="s">
        <v>570</v>
      </c>
      <c r="CF11" s="930"/>
      <c r="CG11" s="930"/>
      <c r="CH11" s="930"/>
      <c r="CI11" s="930"/>
      <c r="CJ11" s="930"/>
      <c r="CK11" s="931"/>
      <c r="CL11" s="27"/>
      <c r="CM11" s="28"/>
      <c r="CN11" s="219"/>
      <c r="CP11" s="17"/>
    </row>
    <row r="12" spans="1:94" ht="18" customHeight="1" x14ac:dyDescent="0.4">
      <c r="A12" s="26"/>
      <c r="B12" s="27"/>
      <c r="C12" s="26"/>
      <c r="D12" s="27"/>
      <c r="E12" s="27"/>
      <c r="F12" s="27"/>
      <c r="G12" s="27"/>
      <c r="H12" s="27"/>
      <c r="I12" s="27" t="s">
        <v>608</v>
      </c>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929"/>
      <c r="CF12" s="930"/>
      <c r="CG12" s="930"/>
      <c r="CH12" s="930"/>
      <c r="CI12" s="930"/>
      <c r="CJ12" s="930"/>
      <c r="CK12" s="931"/>
      <c r="CL12" s="27"/>
      <c r="CM12" s="28"/>
      <c r="CN12" s="219"/>
      <c r="CP12" s="17"/>
    </row>
    <row r="13" spans="1:94" ht="6" customHeight="1" x14ac:dyDescent="0.4">
      <c r="A13" s="26"/>
      <c r="B13" s="27"/>
      <c r="C13" s="29"/>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277"/>
      <c r="CF13" s="278"/>
      <c r="CG13" s="278"/>
      <c r="CH13" s="278"/>
      <c r="CI13" s="278"/>
      <c r="CJ13" s="278"/>
      <c r="CK13" s="279"/>
      <c r="CL13" s="27"/>
      <c r="CM13" s="28"/>
    </row>
    <row r="14" spans="1:94" ht="6" customHeight="1" x14ac:dyDescent="0.4">
      <c r="A14" s="26"/>
      <c r="B14" s="27"/>
      <c r="C14" s="23"/>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69"/>
      <c r="CF14" s="270"/>
      <c r="CG14" s="270"/>
      <c r="CH14" s="270"/>
      <c r="CI14" s="270"/>
      <c r="CJ14" s="270"/>
      <c r="CK14" s="271"/>
      <c r="CL14" s="27"/>
      <c r="CM14" s="28"/>
    </row>
    <row r="15" spans="1:94" ht="18" customHeight="1" x14ac:dyDescent="0.4">
      <c r="A15" s="26"/>
      <c r="B15" s="27"/>
      <c r="C15" s="26"/>
      <c r="D15" s="27"/>
      <c r="E15" s="27"/>
      <c r="F15" s="569" t="s">
        <v>566</v>
      </c>
      <c r="G15" s="569"/>
      <c r="H15" s="569"/>
      <c r="I15" s="27" t="s">
        <v>609</v>
      </c>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929" t="s">
        <v>570</v>
      </c>
      <c r="CF15" s="930"/>
      <c r="CG15" s="930"/>
      <c r="CH15" s="930"/>
      <c r="CI15" s="930"/>
      <c r="CJ15" s="930"/>
      <c r="CK15" s="931"/>
      <c r="CL15" s="27"/>
      <c r="CM15" s="28"/>
      <c r="CN15" s="219"/>
      <c r="CP15" s="17"/>
    </row>
    <row r="16" spans="1:94" ht="18" customHeight="1" x14ac:dyDescent="0.4">
      <c r="A16" s="26"/>
      <c r="B16" s="27"/>
      <c r="C16" s="26"/>
      <c r="D16" s="27"/>
      <c r="E16" s="27"/>
      <c r="F16" s="27"/>
      <c r="G16" s="27"/>
      <c r="H16" s="27"/>
      <c r="I16" s="27" t="s">
        <v>610</v>
      </c>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929"/>
      <c r="CF16" s="930"/>
      <c r="CG16" s="930"/>
      <c r="CH16" s="930"/>
      <c r="CI16" s="930"/>
      <c r="CJ16" s="930"/>
      <c r="CK16" s="931"/>
      <c r="CL16" s="27"/>
      <c r="CM16" s="28"/>
      <c r="CN16" s="219"/>
      <c r="CP16" s="17"/>
    </row>
    <row r="17" spans="1:94" ht="6" customHeight="1" x14ac:dyDescent="0.4">
      <c r="A17" s="26"/>
      <c r="B17" s="27"/>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277"/>
      <c r="CF17" s="278"/>
      <c r="CG17" s="278"/>
      <c r="CH17" s="278"/>
      <c r="CI17" s="278"/>
      <c r="CJ17" s="278"/>
      <c r="CK17" s="279"/>
      <c r="CL17" s="27"/>
      <c r="CM17" s="28"/>
    </row>
    <row r="18" spans="1:94" ht="6" customHeight="1" x14ac:dyDescent="0.4">
      <c r="A18" s="26"/>
      <c r="B18" s="27"/>
      <c r="C18" s="2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69"/>
      <c r="CF18" s="270"/>
      <c r="CG18" s="270"/>
      <c r="CH18" s="270"/>
      <c r="CI18" s="270"/>
      <c r="CJ18" s="270"/>
      <c r="CK18" s="271"/>
      <c r="CL18" s="27"/>
      <c r="CM18" s="28"/>
    </row>
    <row r="19" spans="1:94" ht="18" customHeight="1" x14ac:dyDescent="0.4">
      <c r="A19" s="26"/>
      <c r="B19" s="27"/>
      <c r="C19" s="26"/>
      <c r="D19" s="27"/>
      <c r="E19" s="27"/>
      <c r="F19" s="569" t="s">
        <v>571</v>
      </c>
      <c r="G19" s="569"/>
      <c r="H19" s="569"/>
      <c r="I19" s="27" t="s">
        <v>611</v>
      </c>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929" t="s">
        <v>570</v>
      </c>
      <c r="CF19" s="930"/>
      <c r="CG19" s="930"/>
      <c r="CH19" s="930"/>
      <c r="CI19" s="930"/>
      <c r="CJ19" s="930"/>
      <c r="CK19" s="931"/>
      <c r="CL19" s="27"/>
      <c r="CM19" s="28"/>
      <c r="CN19" s="219"/>
      <c r="CP19" s="17"/>
    </row>
    <row r="20" spans="1:94" ht="18" customHeight="1" x14ac:dyDescent="0.4">
      <c r="A20" s="26"/>
      <c r="B20" s="27"/>
      <c r="C20" s="26"/>
      <c r="D20" s="27"/>
      <c r="E20" s="27"/>
      <c r="F20" s="218"/>
      <c r="G20" s="218"/>
      <c r="H20" s="218"/>
      <c r="I20" s="27" t="s">
        <v>612</v>
      </c>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929"/>
      <c r="CF20" s="930"/>
      <c r="CG20" s="930"/>
      <c r="CH20" s="930"/>
      <c r="CI20" s="930"/>
      <c r="CJ20" s="930"/>
      <c r="CK20" s="931"/>
      <c r="CL20" s="27"/>
      <c r="CM20" s="28"/>
      <c r="CN20" s="219"/>
      <c r="CP20" s="17"/>
    </row>
    <row r="21" spans="1:94" ht="18" customHeight="1" x14ac:dyDescent="0.4">
      <c r="A21" s="26"/>
      <c r="B21" s="27"/>
      <c r="C21" s="26"/>
      <c r="D21" s="27"/>
      <c r="E21" s="27"/>
      <c r="F21" s="27"/>
      <c r="G21" s="27"/>
      <c r="H21" s="27"/>
      <c r="I21" s="27" t="s">
        <v>613</v>
      </c>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929"/>
      <c r="CF21" s="930"/>
      <c r="CG21" s="930"/>
      <c r="CH21" s="930"/>
      <c r="CI21" s="930"/>
      <c r="CJ21" s="930"/>
      <c r="CK21" s="931"/>
      <c r="CL21" s="27"/>
      <c r="CM21" s="28"/>
      <c r="CN21" s="219"/>
      <c r="CP21" s="17"/>
    </row>
    <row r="22" spans="1:94" ht="6" customHeight="1" x14ac:dyDescent="0.4">
      <c r="A22" s="26"/>
      <c r="B22" s="27"/>
      <c r="C22" s="29"/>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277"/>
      <c r="CF22" s="278"/>
      <c r="CG22" s="278"/>
      <c r="CH22" s="278"/>
      <c r="CI22" s="278"/>
      <c r="CJ22" s="278"/>
      <c r="CK22" s="279"/>
      <c r="CL22" s="27"/>
      <c r="CM22" s="28"/>
    </row>
    <row r="23" spans="1:94" ht="6" customHeight="1" x14ac:dyDescent="0.4">
      <c r="A23" s="26"/>
      <c r="B23" s="27"/>
      <c r="C23" s="23"/>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69"/>
      <c r="CF23" s="270"/>
      <c r="CG23" s="270"/>
      <c r="CH23" s="270"/>
      <c r="CI23" s="270"/>
      <c r="CJ23" s="270"/>
      <c r="CK23" s="271"/>
      <c r="CL23" s="27"/>
      <c r="CM23" s="28"/>
    </row>
    <row r="24" spans="1:94" ht="18" customHeight="1" x14ac:dyDescent="0.4">
      <c r="A24" s="26"/>
      <c r="B24" s="27"/>
      <c r="C24" s="26"/>
      <c r="D24" s="27"/>
      <c r="E24" s="27"/>
      <c r="F24" s="569" t="s">
        <v>573</v>
      </c>
      <c r="G24" s="569"/>
      <c r="H24" s="569"/>
      <c r="I24" s="27" t="s">
        <v>580</v>
      </c>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929" t="s">
        <v>570</v>
      </c>
      <c r="CF24" s="930"/>
      <c r="CG24" s="930"/>
      <c r="CH24" s="930"/>
      <c r="CI24" s="930"/>
      <c r="CJ24" s="930"/>
      <c r="CK24" s="931"/>
      <c r="CL24" s="27"/>
      <c r="CM24" s="28"/>
      <c r="CN24" s="219"/>
      <c r="CP24" s="17"/>
    </row>
    <row r="25" spans="1:94" ht="6" customHeight="1" x14ac:dyDescent="0.4">
      <c r="A25" s="26"/>
      <c r="B25" s="27"/>
      <c r="C25" s="2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277"/>
      <c r="CF25" s="278"/>
      <c r="CG25" s="278"/>
      <c r="CH25" s="278"/>
      <c r="CI25" s="278"/>
      <c r="CJ25" s="278"/>
      <c r="CK25" s="279"/>
      <c r="CL25" s="27"/>
      <c r="CM25" s="28"/>
    </row>
    <row r="26" spans="1:94" ht="6" customHeight="1" x14ac:dyDescent="0.4">
      <c r="A26" s="26"/>
      <c r="B26" s="27"/>
      <c r="C26" s="23"/>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69"/>
      <c r="CF26" s="270"/>
      <c r="CG26" s="270"/>
      <c r="CH26" s="270"/>
      <c r="CI26" s="270"/>
      <c r="CJ26" s="270"/>
      <c r="CK26" s="271"/>
      <c r="CL26" s="27"/>
      <c r="CM26" s="28"/>
    </row>
    <row r="27" spans="1:94" ht="18" customHeight="1" x14ac:dyDescent="0.4">
      <c r="A27" s="26"/>
      <c r="B27" s="27"/>
      <c r="C27" s="26"/>
      <c r="D27" s="27"/>
      <c r="E27" s="27"/>
      <c r="F27" s="569" t="s">
        <v>576</v>
      </c>
      <c r="G27" s="569"/>
      <c r="H27" s="569"/>
      <c r="I27" s="27" t="s">
        <v>614</v>
      </c>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929" t="s">
        <v>570</v>
      </c>
      <c r="CF27" s="930"/>
      <c r="CG27" s="930"/>
      <c r="CH27" s="930"/>
      <c r="CI27" s="930"/>
      <c r="CJ27" s="930"/>
      <c r="CK27" s="931"/>
      <c r="CL27" s="27"/>
      <c r="CM27" s="28"/>
      <c r="CN27" s="219"/>
      <c r="CP27" s="17"/>
    </row>
    <row r="28" spans="1:94" ht="18" customHeight="1" x14ac:dyDescent="0.4">
      <c r="A28" s="26"/>
      <c r="B28" s="27"/>
      <c r="C28" s="26"/>
      <c r="D28" s="27"/>
      <c r="E28" s="27"/>
      <c r="F28" s="218"/>
      <c r="G28" s="218"/>
      <c r="H28" s="218"/>
      <c r="I28" s="27" t="s">
        <v>615</v>
      </c>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929"/>
      <c r="CF28" s="930"/>
      <c r="CG28" s="930"/>
      <c r="CH28" s="930"/>
      <c r="CI28" s="930"/>
      <c r="CJ28" s="930"/>
      <c r="CK28" s="931"/>
      <c r="CL28" s="27"/>
      <c r="CM28" s="28"/>
      <c r="CN28" s="219"/>
      <c r="CP28" s="17"/>
    </row>
    <row r="29" spans="1:94" s="18" customFormat="1" ht="15" customHeight="1" x14ac:dyDescent="0.4">
      <c r="A29" s="265"/>
      <c r="B29" s="266"/>
      <c r="C29" s="265"/>
      <c r="D29" s="266"/>
      <c r="E29" s="266"/>
      <c r="F29" s="284"/>
      <c r="G29" s="284"/>
      <c r="H29" s="284"/>
      <c r="I29" s="266" t="s">
        <v>616</v>
      </c>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c r="CD29" s="266"/>
      <c r="CE29" s="929"/>
      <c r="CF29" s="930"/>
      <c r="CG29" s="930"/>
      <c r="CH29" s="930"/>
      <c r="CI29" s="930"/>
      <c r="CJ29" s="930"/>
      <c r="CK29" s="931"/>
      <c r="CL29" s="266"/>
      <c r="CM29" s="280"/>
      <c r="CN29" s="264"/>
    </row>
    <row r="30" spans="1:94" s="18" customFormat="1" ht="15" customHeight="1" x14ac:dyDescent="0.4">
      <c r="A30" s="265"/>
      <c r="B30" s="266"/>
      <c r="C30" s="265"/>
      <c r="D30" s="266"/>
      <c r="E30" s="266"/>
      <c r="F30" s="266"/>
      <c r="G30" s="266"/>
      <c r="H30" s="266"/>
      <c r="I30" s="266" t="s">
        <v>617</v>
      </c>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6"/>
      <c r="CC30" s="266"/>
      <c r="CD30" s="266"/>
      <c r="CE30" s="929"/>
      <c r="CF30" s="930"/>
      <c r="CG30" s="930"/>
      <c r="CH30" s="930"/>
      <c r="CI30" s="930"/>
      <c r="CJ30" s="930"/>
      <c r="CK30" s="931"/>
      <c r="CL30" s="266"/>
      <c r="CM30" s="280"/>
      <c r="CN30" s="264"/>
    </row>
    <row r="31" spans="1:94" ht="6" customHeight="1" x14ac:dyDescent="0.4">
      <c r="A31" s="26"/>
      <c r="B31" s="27"/>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277"/>
      <c r="CF31" s="278"/>
      <c r="CG31" s="278"/>
      <c r="CH31" s="278"/>
      <c r="CI31" s="278"/>
      <c r="CJ31" s="278"/>
      <c r="CK31" s="279"/>
      <c r="CL31" s="27"/>
      <c r="CM31" s="28"/>
    </row>
    <row r="32" spans="1:94" ht="18" customHeight="1" x14ac:dyDescent="0.4">
      <c r="A32" s="29"/>
      <c r="B32" s="30"/>
      <c r="C32" s="30" t="s">
        <v>603</v>
      </c>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1"/>
    </row>
    <row r="33" spans="1:22" ht="18" customHeight="1" x14ac:dyDescent="0.4">
      <c r="A33" s="24"/>
      <c r="B33" s="24"/>
      <c r="C33" s="24" t="s">
        <v>604</v>
      </c>
      <c r="D33" s="24"/>
      <c r="E33" s="24"/>
      <c r="F33" s="24"/>
      <c r="G33" s="24"/>
      <c r="H33" s="24"/>
      <c r="I33" s="24"/>
      <c r="J33" s="24"/>
      <c r="K33" s="24"/>
      <c r="L33" s="24"/>
      <c r="M33" s="24"/>
      <c r="N33" s="24"/>
      <c r="O33" s="24"/>
      <c r="P33" s="24"/>
      <c r="Q33" s="24"/>
      <c r="R33" s="24"/>
      <c r="S33" s="24"/>
      <c r="T33" s="24"/>
      <c r="U33" s="24"/>
      <c r="V33" s="24"/>
    </row>
    <row r="35" spans="1:22" ht="18" customHeight="1" x14ac:dyDescent="0.4">
      <c r="C35" s="17" t="s">
        <v>618</v>
      </c>
    </row>
    <row r="36" spans="1:22" ht="18" customHeight="1" x14ac:dyDescent="0.4">
      <c r="D36" s="17" t="s">
        <v>619</v>
      </c>
    </row>
    <row r="37" spans="1:22" ht="18" customHeight="1" x14ac:dyDescent="0.4">
      <c r="D37" s="17" t="s">
        <v>620</v>
      </c>
    </row>
  </sheetData>
  <mergeCells count="22">
    <mergeCell ref="F24:H24"/>
    <mergeCell ref="CE24:CK24"/>
    <mergeCell ref="F27:H27"/>
    <mergeCell ref="CE27:CK30"/>
    <mergeCell ref="C6:R6"/>
    <mergeCell ref="C7:R7"/>
    <mergeCell ref="C8:R8"/>
    <mergeCell ref="U6:CI6"/>
    <mergeCell ref="U7:AH7"/>
    <mergeCell ref="U8:CI8"/>
    <mergeCell ref="F11:H11"/>
    <mergeCell ref="CE11:CK12"/>
    <mergeCell ref="F15:H15"/>
    <mergeCell ref="CE15:CK16"/>
    <mergeCell ref="F19:H19"/>
    <mergeCell ref="CE19:CK21"/>
    <mergeCell ref="A2:CM2"/>
    <mergeCell ref="C4:R4"/>
    <mergeCell ref="C5:R5"/>
    <mergeCell ref="U5:W5"/>
    <mergeCell ref="AF5:AH5"/>
    <mergeCell ref="AQ5:AS5"/>
  </mergeCells>
  <phoneticPr fontId="1"/>
  <dataValidations count="4">
    <dataValidation type="list" allowBlank="1" showInputMessage="1" showErrorMessage="1" sqref="CE11 U7 CE15 CE19:CE20 CE24 CE27:CE29" xr:uid="{9CC2134F-A63C-4888-A66A-238DE1662219}">
      <formula1>"有・無,有,無"</formula1>
    </dataValidation>
    <dataValidation type="list" allowBlank="1" showInputMessage="1" showErrorMessage="1" sqref="U5:W5" xr:uid="{51ACDC91-98CB-4E5A-891E-6FF608C9CB4E}">
      <formula1>"1,①"</formula1>
    </dataValidation>
    <dataValidation type="list" allowBlank="1" showInputMessage="1" showErrorMessage="1" sqref="AF5:AH5" xr:uid="{52729E52-F53C-45B9-B54E-4E0B5B96D0A9}">
      <formula1>"2,②"</formula1>
    </dataValidation>
    <dataValidation type="list" allowBlank="1" showInputMessage="1" showErrorMessage="1" sqref="AQ5:AS5" xr:uid="{641D061A-E186-4686-A621-B7C33516100E}">
      <formula1>"3,③"</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55E2F-BFBA-4BE4-AE67-8BB62A7434E5}">
  <sheetPr>
    <tabColor rgb="FFFFC000"/>
  </sheetPr>
  <dimension ref="A1:CP41"/>
  <sheetViews>
    <sheetView view="pageBreakPreview" zoomScaleNormal="100" zoomScaleSheetLayoutView="100" workbookViewId="0">
      <selection activeCell="W5" sqref="W5:Y5"/>
    </sheetView>
  </sheetViews>
  <sheetFormatPr defaultColWidth="0.875" defaultRowHeight="18" customHeight="1" x14ac:dyDescent="0.4"/>
  <cols>
    <col min="1" max="93" width="0.875" style="17"/>
    <col min="94" max="94" width="9.25" style="219" bestFit="1" customWidth="1"/>
    <col min="95" max="95" width="6.5" style="17" customWidth="1"/>
    <col min="96" max="97" width="5.125" style="17" bestFit="1" customWidth="1"/>
    <col min="98" max="16384" width="0.875" style="17"/>
  </cols>
  <sheetData>
    <row r="1" spans="1:94" ht="18" customHeight="1" x14ac:dyDescent="0.4">
      <c r="A1" s="27" t="s">
        <v>621</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row>
    <row r="2" spans="1:94" ht="18" customHeight="1" x14ac:dyDescent="0.4">
      <c r="A2" s="569" t="s">
        <v>622</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c r="AW2" s="569"/>
      <c r="AX2" s="569"/>
      <c r="AY2" s="569"/>
      <c r="AZ2" s="569"/>
      <c r="BA2" s="569"/>
      <c r="BB2" s="569"/>
      <c r="BC2" s="569"/>
      <c r="BD2" s="569"/>
      <c r="BE2" s="569"/>
      <c r="BF2" s="569"/>
      <c r="BG2" s="569"/>
      <c r="BH2" s="569"/>
      <c r="BI2" s="569"/>
      <c r="BJ2" s="569"/>
      <c r="BK2" s="569"/>
      <c r="BL2" s="569"/>
      <c r="BM2" s="569"/>
      <c r="BN2" s="569"/>
      <c r="BO2" s="569"/>
      <c r="BP2" s="569"/>
      <c r="BQ2" s="569"/>
      <c r="BR2" s="569"/>
      <c r="BS2" s="569"/>
      <c r="BT2" s="569"/>
      <c r="BU2" s="569"/>
      <c r="BV2" s="569"/>
      <c r="BW2" s="569"/>
      <c r="BX2" s="569"/>
      <c r="BY2" s="569"/>
      <c r="BZ2" s="569"/>
      <c r="CA2" s="569"/>
      <c r="CB2" s="569"/>
      <c r="CC2" s="569"/>
      <c r="CD2" s="569"/>
      <c r="CE2" s="569"/>
      <c r="CF2" s="569"/>
      <c r="CG2" s="569"/>
      <c r="CH2" s="569"/>
      <c r="CI2" s="569"/>
      <c r="CJ2" s="569"/>
      <c r="CK2" s="569"/>
      <c r="CL2" s="569"/>
      <c r="CM2" s="569"/>
    </row>
    <row r="3" spans="1:94" ht="18" customHeight="1" x14ac:dyDescent="0.4">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row>
    <row r="4" spans="1:94" ht="27" customHeight="1" x14ac:dyDescent="0.4">
      <c r="A4" s="27"/>
      <c r="B4" s="27"/>
      <c r="C4" s="572" t="s">
        <v>623</v>
      </c>
      <c r="D4" s="543"/>
      <c r="E4" s="543"/>
      <c r="F4" s="543"/>
      <c r="G4" s="543"/>
      <c r="H4" s="543"/>
      <c r="I4" s="543"/>
      <c r="J4" s="543"/>
      <c r="K4" s="543"/>
      <c r="L4" s="543"/>
      <c r="M4" s="543"/>
      <c r="N4" s="543"/>
      <c r="O4" s="543"/>
      <c r="P4" s="543"/>
      <c r="Q4" s="543"/>
      <c r="R4" s="543"/>
      <c r="S4" s="543"/>
      <c r="T4" s="543"/>
      <c r="U4" s="544"/>
      <c r="V4" s="21"/>
      <c r="W4" s="85" t="str">
        <f>IF(基本事項!N18="","",基本事項!N18)</f>
        <v/>
      </c>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102"/>
      <c r="CL4" s="27"/>
      <c r="CM4" s="27"/>
    </row>
    <row r="5" spans="1:94" ht="27" customHeight="1" x14ac:dyDescent="0.4">
      <c r="A5" s="27"/>
      <c r="B5" s="27"/>
      <c r="C5" s="545" t="s">
        <v>624</v>
      </c>
      <c r="D5" s="546"/>
      <c r="E5" s="546"/>
      <c r="F5" s="546"/>
      <c r="G5" s="546"/>
      <c r="H5" s="546"/>
      <c r="I5" s="546"/>
      <c r="J5" s="546"/>
      <c r="K5" s="546"/>
      <c r="L5" s="546"/>
      <c r="M5" s="546"/>
      <c r="N5" s="546"/>
      <c r="O5" s="546"/>
      <c r="P5" s="546"/>
      <c r="Q5" s="546"/>
      <c r="R5" s="546"/>
      <c r="S5" s="546"/>
      <c r="T5" s="546"/>
      <c r="U5" s="547"/>
      <c r="V5" s="21"/>
      <c r="W5" s="933">
        <v>1</v>
      </c>
      <c r="X5" s="933"/>
      <c r="Y5" s="933"/>
      <c r="Z5" s="21" t="s">
        <v>550</v>
      </c>
      <c r="AA5" s="21"/>
      <c r="AB5" s="21"/>
      <c r="AC5" s="21"/>
      <c r="AD5" s="21"/>
      <c r="AE5" s="21"/>
      <c r="AF5" s="21"/>
      <c r="AG5" s="21"/>
      <c r="AH5" s="933">
        <v>2</v>
      </c>
      <c r="AI5" s="933"/>
      <c r="AJ5" s="933"/>
      <c r="AK5" s="21" t="s">
        <v>551</v>
      </c>
      <c r="AL5" s="21"/>
      <c r="AM5" s="21"/>
      <c r="AN5" s="21"/>
      <c r="AO5" s="21"/>
      <c r="AP5" s="21"/>
      <c r="AQ5" s="21"/>
      <c r="AR5" s="21"/>
      <c r="AS5" s="933">
        <v>3</v>
      </c>
      <c r="AT5" s="933"/>
      <c r="AU5" s="933"/>
      <c r="AV5" s="21" t="s">
        <v>552</v>
      </c>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2"/>
      <c r="CL5" s="27"/>
      <c r="CM5" s="27"/>
    </row>
    <row r="6" spans="1:94" ht="15.95" customHeight="1" x14ac:dyDescent="0.4">
      <c r="A6" s="27"/>
      <c r="B6" s="27"/>
      <c r="C6" s="975" t="s">
        <v>633</v>
      </c>
      <c r="D6" s="976"/>
      <c r="E6" s="976"/>
      <c r="F6" s="976"/>
      <c r="G6" s="976"/>
      <c r="H6" s="976"/>
      <c r="I6" s="976"/>
      <c r="J6" s="976"/>
      <c r="K6" s="976"/>
      <c r="L6" s="976"/>
      <c r="M6" s="976"/>
      <c r="N6" s="976"/>
      <c r="O6" s="976"/>
      <c r="P6" s="976"/>
      <c r="Q6" s="976"/>
      <c r="R6" s="976"/>
      <c r="S6" s="976"/>
      <c r="T6" s="976"/>
      <c r="U6" s="977"/>
      <c r="V6" s="572" t="s">
        <v>625</v>
      </c>
      <c r="W6" s="543"/>
      <c r="X6" s="543"/>
      <c r="Y6" s="543"/>
      <c r="Z6" s="543"/>
      <c r="AA6" s="543"/>
      <c r="AB6" s="543"/>
      <c r="AC6" s="543"/>
      <c r="AD6" s="543"/>
      <c r="AE6" s="543"/>
      <c r="AF6" s="543"/>
      <c r="AG6" s="543"/>
      <c r="AH6" s="543"/>
      <c r="AI6" s="543"/>
      <c r="AJ6" s="543"/>
      <c r="AK6" s="543"/>
      <c r="AL6" s="543"/>
      <c r="AM6" s="543"/>
      <c r="AN6" s="543"/>
      <c r="AO6" s="543"/>
      <c r="AP6" s="543"/>
      <c r="AQ6" s="543"/>
      <c r="AR6" s="543"/>
      <c r="AS6" s="543"/>
      <c r="AT6" s="543"/>
      <c r="AU6" s="543"/>
      <c r="AV6" s="543"/>
      <c r="AW6" s="543"/>
      <c r="AX6" s="543"/>
      <c r="AY6" s="543"/>
      <c r="AZ6" s="543"/>
      <c r="BA6" s="543"/>
      <c r="BB6" s="543"/>
      <c r="BC6" s="543"/>
      <c r="BD6" s="543"/>
      <c r="BE6" s="543"/>
      <c r="BF6" s="543"/>
      <c r="BG6" s="543"/>
      <c r="BH6" s="543"/>
      <c r="BI6" s="543"/>
      <c r="BJ6" s="543"/>
      <c r="BK6" s="543"/>
      <c r="BL6" s="543"/>
      <c r="BM6" s="543"/>
      <c r="BN6" s="543"/>
      <c r="BO6" s="543"/>
      <c r="BP6" s="543"/>
      <c r="BQ6" s="543"/>
      <c r="BR6" s="543"/>
      <c r="BS6" s="543"/>
      <c r="BT6" s="543"/>
      <c r="BU6" s="543"/>
      <c r="BV6" s="543"/>
      <c r="BW6" s="543"/>
      <c r="BX6" s="543"/>
      <c r="BY6" s="543"/>
      <c r="BZ6" s="543"/>
      <c r="CA6" s="543"/>
      <c r="CB6" s="543"/>
      <c r="CC6" s="543"/>
      <c r="CD6" s="543"/>
      <c r="CE6" s="543"/>
      <c r="CF6" s="543"/>
      <c r="CG6" s="543"/>
      <c r="CH6" s="543"/>
      <c r="CI6" s="543"/>
      <c r="CJ6" s="543"/>
      <c r="CK6" s="544"/>
      <c r="CL6" s="27"/>
      <c r="CM6" s="27"/>
    </row>
    <row r="7" spans="1:94" s="32" customFormat="1" ht="32.1" customHeight="1" x14ac:dyDescent="0.4">
      <c r="A7" s="260"/>
      <c r="B7" s="260"/>
      <c r="C7" s="978"/>
      <c r="D7" s="979"/>
      <c r="E7" s="979"/>
      <c r="F7" s="979"/>
      <c r="G7" s="979"/>
      <c r="H7" s="979"/>
      <c r="I7" s="979"/>
      <c r="J7" s="979"/>
      <c r="K7" s="979"/>
      <c r="L7" s="979"/>
      <c r="M7" s="979"/>
      <c r="N7" s="979"/>
      <c r="O7" s="979"/>
      <c r="P7" s="979"/>
      <c r="Q7" s="979"/>
      <c r="R7" s="979"/>
      <c r="S7" s="979"/>
      <c r="T7" s="979"/>
      <c r="U7" s="980"/>
      <c r="V7" s="622" t="s">
        <v>116</v>
      </c>
      <c r="W7" s="622"/>
      <c r="X7" s="622"/>
      <c r="Y7" s="622"/>
      <c r="Z7" s="622"/>
      <c r="AA7" s="622"/>
      <c r="AB7" s="622"/>
      <c r="AC7" s="622"/>
      <c r="AD7" s="622"/>
      <c r="AE7" s="622"/>
      <c r="AF7" s="622"/>
      <c r="AG7" s="622"/>
      <c r="AH7" s="622"/>
      <c r="AI7" s="622" t="s">
        <v>56</v>
      </c>
      <c r="AJ7" s="622"/>
      <c r="AK7" s="622"/>
      <c r="AL7" s="622"/>
      <c r="AM7" s="622"/>
      <c r="AN7" s="622"/>
      <c r="AO7" s="622"/>
      <c r="AP7" s="622"/>
      <c r="AQ7" s="622"/>
      <c r="AR7" s="622"/>
      <c r="AS7" s="622"/>
      <c r="AT7" s="622"/>
      <c r="AU7" s="622"/>
      <c r="AV7" s="622"/>
      <c r="AW7" s="622"/>
      <c r="AX7" s="876" t="s">
        <v>626</v>
      </c>
      <c r="AY7" s="876"/>
      <c r="AZ7" s="876"/>
      <c r="BA7" s="876"/>
      <c r="BB7" s="876"/>
      <c r="BC7" s="876"/>
      <c r="BD7" s="876"/>
      <c r="BE7" s="876"/>
      <c r="BF7" s="876"/>
      <c r="BG7" s="876"/>
      <c r="BH7" s="876"/>
      <c r="BI7" s="876"/>
      <c r="BJ7" s="876"/>
      <c r="BK7" s="876"/>
      <c r="BL7" s="876"/>
      <c r="BM7" s="876"/>
      <c r="BN7" s="876"/>
      <c r="BO7" s="876"/>
      <c r="BP7" s="622" t="s">
        <v>627</v>
      </c>
      <c r="BQ7" s="622"/>
      <c r="BR7" s="622"/>
      <c r="BS7" s="622"/>
      <c r="BT7" s="622"/>
      <c r="BU7" s="622"/>
      <c r="BV7" s="622"/>
      <c r="BW7" s="622"/>
      <c r="BX7" s="622"/>
      <c r="BY7" s="622"/>
      <c r="BZ7" s="622"/>
      <c r="CA7" s="622"/>
      <c r="CB7" s="622"/>
      <c r="CC7" s="622"/>
      <c r="CD7" s="622"/>
      <c r="CE7" s="622"/>
      <c r="CF7" s="622"/>
      <c r="CG7" s="622"/>
      <c r="CH7" s="622"/>
      <c r="CI7" s="622"/>
      <c r="CJ7" s="622"/>
      <c r="CK7" s="622"/>
      <c r="CL7" s="260"/>
      <c r="CM7" s="260"/>
      <c r="CP7" s="285"/>
    </row>
    <row r="8" spans="1:94" s="32" customFormat="1" ht="21" customHeight="1" x14ac:dyDescent="0.4">
      <c r="A8" s="260"/>
      <c r="B8" s="260"/>
      <c r="C8" s="978"/>
      <c r="D8" s="979"/>
      <c r="E8" s="979"/>
      <c r="F8" s="979"/>
      <c r="G8" s="979"/>
      <c r="H8" s="979"/>
      <c r="I8" s="979"/>
      <c r="J8" s="979"/>
      <c r="K8" s="979"/>
      <c r="L8" s="979"/>
      <c r="M8" s="979"/>
      <c r="N8" s="979"/>
      <c r="O8" s="979"/>
      <c r="P8" s="979"/>
      <c r="Q8" s="979"/>
      <c r="R8" s="979"/>
      <c r="S8" s="979"/>
      <c r="T8" s="979"/>
      <c r="U8" s="980"/>
      <c r="V8" s="938"/>
      <c r="W8" s="938"/>
      <c r="X8" s="938"/>
      <c r="Y8" s="938"/>
      <c r="Z8" s="938"/>
      <c r="AA8" s="938"/>
      <c r="AB8" s="938"/>
      <c r="AC8" s="938"/>
      <c r="AD8" s="938"/>
      <c r="AE8" s="938"/>
      <c r="AF8" s="938"/>
      <c r="AG8" s="938"/>
      <c r="AH8" s="938"/>
      <c r="AI8" s="699"/>
      <c r="AJ8" s="699"/>
      <c r="AK8" s="699"/>
      <c r="AL8" s="699"/>
      <c r="AM8" s="699"/>
      <c r="AN8" s="699"/>
      <c r="AO8" s="699"/>
      <c r="AP8" s="699"/>
      <c r="AQ8" s="699"/>
      <c r="AR8" s="699"/>
      <c r="AS8" s="699"/>
      <c r="AT8" s="699"/>
      <c r="AU8" s="699"/>
      <c r="AV8" s="699"/>
      <c r="AW8" s="699"/>
      <c r="AX8" s="938"/>
      <c r="AY8" s="938"/>
      <c r="AZ8" s="938"/>
      <c r="BA8" s="938"/>
      <c r="BB8" s="938"/>
      <c r="BC8" s="938"/>
      <c r="BD8" s="938"/>
      <c r="BE8" s="938"/>
      <c r="BF8" s="938"/>
      <c r="BG8" s="938"/>
      <c r="BH8" s="938"/>
      <c r="BI8" s="938"/>
      <c r="BJ8" s="938"/>
      <c r="BK8" s="938"/>
      <c r="BL8" s="938"/>
      <c r="BM8" s="938"/>
      <c r="BN8" s="938"/>
      <c r="BO8" s="938"/>
      <c r="BP8" s="938"/>
      <c r="BQ8" s="938"/>
      <c r="BR8" s="938"/>
      <c r="BS8" s="938"/>
      <c r="BT8" s="938"/>
      <c r="BU8" s="938"/>
      <c r="BV8" s="938"/>
      <c r="BW8" s="938"/>
      <c r="BX8" s="938"/>
      <c r="BY8" s="938"/>
      <c r="BZ8" s="938"/>
      <c r="CA8" s="938"/>
      <c r="CB8" s="938"/>
      <c r="CC8" s="938"/>
      <c r="CD8" s="938"/>
      <c r="CE8" s="938"/>
      <c r="CF8" s="938"/>
      <c r="CG8" s="938"/>
      <c r="CH8" s="938"/>
      <c r="CI8" s="938"/>
      <c r="CJ8" s="938"/>
      <c r="CK8" s="938"/>
      <c r="CL8" s="260"/>
      <c r="CM8" s="260"/>
      <c r="CP8" s="285"/>
    </row>
    <row r="9" spans="1:94" s="32" customFormat="1" ht="21" customHeight="1" x14ac:dyDescent="0.4">
      <c r="A9" s="260"/>
      <c r="B9" s="260"/>
      <c r="C9" s="978"/>
      <c r="D9" s="979"/>
      <c r="E9" s="979"/>
      <c r="F9" s="979"/>
      <c r="G9" s="979"/>
      <c r="H9" s="979"/>
      <c r="I9" s="979"/>
      <c r="J9" s="979"/>
      <c r="K9" s="979"/>
      <c r="L9" s="979"/>
      <c r="M9" s="979"/>
      <c r="N9" s="979"/>
      <c r="O9" s="979"/>
      <c r="P9" s="979"/>
      <c r="Q9" s="979"/>
      <c r="R9" s="979"/>
      <c r="S9" s="979"/>
      <c r="T9" s="979"/>
      <c r="U9" s="980"/>
      <c r="V9" s="938"/>
      <c r="W9" s="938"/>
      <c r="X9" s="938"/>
      <c r="Y9" s="938"/>
      <c r="Z9" s="938"/>
      <c r="AA9" s="938"/>
      <c r="AB9" s="938"/>
      <c r="AC9" s="938"/>
      <c r="AD9" s="938"/>
      <c r="AE9" s="938"/>
      <c r="AF9" s="938"/>
      <c r="AG9" s="938"/>
      <c r="AH9" s="938"/>
      <c r="AI9" s="699"/>
      <c r="AJ9" s="699"/>
      <c r="AK9" s="699"/>
      <c r="AL9" s="699"/>
      <c r="AM9" s="699"/>
      <c r="AN9" s="699"/>
      <c r="AO9" s="699"/>
      <c r="AP9" s="699"/>
      <c r="AQ9" s="699"/>
      <c r="AR9" s="699"/>
      <c r="AS9" s="699"/>
      <c r="AT9" s="699"/>
      <c r="AU9" s="699"/>
      <c r="AV9" s="699"/>
      <c r="AW9" s="699"/>
      <c r="AX9" s="938"/>
      <c r="AY9" s="938"/>
      <c r="AZ9" s="938"/>
      <c r="BA9" s="938"/>
      <c r="BB9" s="938"/>
      <c r="BC9" s="938"/>
      <c r="BD9" s="938"/>
      <c r="BE9" s="938"/>
      <c r="BF9" s="938"/>
      <c r="BG9" s="938"/>
      <c r="BH9" s="938"/>
      <c r="BI9" s="938"/>
      <c r="BJ9" s="938"/>
      <c r="BK9" s="938"/>
      <c r="BL9" s="938"/>
      <c r="BM9" s="938"/>
      <c r="BN9" s="938"/>
      <c r="BO9" s="938"/>
      <c r="BP9" s="938"/>
      <c r="BQ9" s="938"/>
      <c r="BR9" s="938"/>
      <c r="BS9" s="938"/>
      <c r="BT9" s="938"/>
      <c r="BU9" s="938"/>
      <c r="BV9" s="938"/>
      <c r="BW9" s="938"/>
      <c r="BX9" s="938"/>
      <c r="BY9" s="938"/>
      <c r="BZ9" s="938"/>
      <c r="CA9" s="938"/>
      <c r="CB9" s="938"/>
      <c r="CC9" s="938"/>
      <c r="CD9" s="938"/>
      <c r="CE9" s="938"/>
      <c r="CF9" s="938"/>
      <c r="CG9" s="938"/>
      <c r="CH9" s="938"/>
      <c r="CI9" s="938"/>
      <c r="CJ9" s="938"/>
      <c r="CK9" s="938"/>
      <c r="CL9" s="260"/>
      <c r="CM9" s="260"/>
      <c r="CP9" s="285"/>
    </row>
    <row r="10" spans="1:94" s="32" customFormat="1" ht="21" customHeight="1" x14ac:dyDescent="0.4">
      <c r="A10" s="260"/>
      <c r="B10" s="260"/>
      <c r="C10" s="978"/>
      <c r="D10" s="979"/>
      <c r="E10" s="979"/>
      <c r="F10" s="979"/>
      <c r="G10" s="979"/>
      <c r="H10" s="979"/>
      <c r="I10" s="979"/>
      <c r="J10" s="979"/>
      <c r="K10" s="979"/>
      <c r="L10" s="979"/>
      <c r="M10" s="979"/>
      <c r="N10" s="979"/>
      <c r="O10" s="979"/>
      <c r="P10" s="979"/>
      <c r="Q10" s="979"/>
      <c r="R10" s="979"/>
      <c r="S10" s="979"/>
      <c r="T10" s="979"/>
      <c r="U10" s="980"/>
      <c r="V10" s="938"/>
      <c r="W10" s="938"/>
      <c r="X10" s="938"/>
      <c r="Y10" s="938"/>
      <c r="Z10" s="938"/>
      <c r="AA10" s="938"/>
      <c r="AB10" s="938"/>
      <c r="AC10" s="938"/>
      <c r="AD10" s="938"/>
      <c r="AE10" s="938"/>
      <c r="AF10" s="938"/>
      <c r="AG10" s="938"/>
      <c r="AH10" s="938"/>
      <c r="AI10" s="699"/>
      <c r="AJ10" s="699"/>
      <c r="AK10" s="699"/>
      <c r="AL10" s="699"/>
      <c r="AM10" s="699"/>
      <c r="AN10" s="699"/>
      <c r="AO10" s="699"/>
      <c r="AP10" s="699"/>
      <c r="AQ10" s="699"/>
      <c r="AR10" s="699"/>
      <c r="AS10" s="699"/>
      <c r="AT10" s="699"/>
      <c r="AU10" s="699"/>
      <c r="AV10" s="699"/>
      <c r="AW10" s="699"/>
      <c r="AX10" s="938"/>
      <c r="AY10" s="938"/>
      <c r="AZ10" s="938"/>
      <c r="BA10" s="938"/>
      <c r="BB10" s="938"/>
      <c r="BC10" s="938"/>
      <c r="BD10" s="938"/>
      <c r="BE10" s="938"/>
      <c r="BF10" s="938"/>
      <c r="BG10" s="938"/>
      <c r="BH10" s="938"/>
      <c r="BI10" s="938"/>
      <c r="BJ10" s="938"/>
      <c r="BK10" s="938"/>
      <c r="BL10" s="938"/>
      <c r="BM10" s="938"/>
      <c r="BN10" s="938"/>
      <c r="BO10" s="938"/>
      <c r="BP10" s="938"/>
      <c r="BQ10" s="938"/>
      <c r="BR10" s="938"/>
      <c r="BS10" s="938"/>
      <c r="BT10" s="938"/>
      <c r="BU10" s="938"/>
      <c r="BV10" s="938"/>
      <c r="BW10" s="938"/>
      <c r="BX10" s="938"/>
      <c r="BY10" s="938"/>
      <c r="BZ10" s="938"/>
      <c r="CA10" s="938"/>
      <c r="CB10" s="938"/>
      <c r="CC10" s="938"/>
      <c r="CD10" s="938"/>
      <c r="CE10" s="938"/>
      <c r="CF10" s="938"/>
      <c r="CG10" s="938"/>
      <c r="CH10" s="938"/>
      <c r="CI10" s="938"/>
      <c r="CJ10" s="938"/>
      <c r="CK10" s="938"/>
      <c r="CL10" s="260"/>
      <c r="CM10" s="260"/>
      <c r="CP10" s="285"/>
    </row>
    <row r="11" spans="1:94" s="32" customFormat="1" ht="15" customHeight="1" x14ac:dyDescent="0.4">
      <c r="A11" s="260"/>
      <c r="B11" s="260"/>
      <c r="C11" s="978"/>
      <c r="D11" s="979"/>
      <c r="E11" s="979"/>
      <c r="F11" s="979"/>
      <c r="G11" s="979"/>
      <c r="H11" s="979"/>
      <c r="I11" s="979"/>
      <c r="J11" s="979"/>
      <c r="K11" s="979"/>
      <c r="L11" s="979"/>
      <c r="M11" s="979"/>
      <c r="N11" s="979"/>
      <c r="O11" s="979"/>
      <c r="P11" s="979"/>
      <c r="Q11" s="979"/>
      <c r="R11" s="979"/>
      <c r="S11" s="979"/>
      <c r="T11" s="979"/>
      <c r="U11" s="980"/>
      <c r="V11" s="942"/>
      <c r="W11" s="943"/>
      <c r="X11" s="943"/>
      <c r="Y11" s="943"/>
      <c r="Z11" s="943"/>
      <c r="AA11" s="943"/>
      <c r="AB11" s="943"/>
      <c r="AC11" s="943"/>
      <c r="AD11" s="943"/>
      <c r="AE11" s="943"/>
      <c r="AF11" s="943"/>
      <c r="AG11" s="943"/>
      <c r="AH11" s="943"/>
      <c r="AI11" s="943"/>
      <c r="AJ11" s="943"/>
      <c r="AK11" s="943"/>
      <c r="AL11" s="943"/>
      <c r="AM11" s="943"/>
      <c r="AN11" s="943"/>
      <c r="AO11" s="943"/>
      <c r="AP11" s="943"/>
      <c r="AQ11" s="943"/>
      <c r="AR11" s="943"/>
      <c r="AS11" s="943"/>
      <c r="AT11" s="943"/>
      <c r="AU11" s="943"/>
      <c r="AV11" s="943"/>
      <c r="AW11" s="943"/>
      <c r="AX11" s="943"/>
      <c r="AY11" s="943"/>
      <c r="AZ11" s="943"/>
      <c r="BA11" s="943"/>
      <c r="BB11" s="943"/>
      <c r="BC11" s="943"/>
      <c r="BD11" s="943"/>
      <c r="BE11" s="943"/>
      <c r="BF11" s="943"/>
      <c r="BG11" s="943"/>
      <c r="BH11" s="943"/>
      <c r="BI11" s="943"/>
      <c r="BJ11" s="943"/>
      <c r="BK11" s="943"/>
      <c r="BL11" s="943"/>
      <c r="BM11" s="943"/>
      <c r="BN11" s="943"/>
      <c r="BO11" s="943"/>
      <c r="BP11" s="943"/>
      <c r="BQ11" s="943"/>
      <c r="BR11" s="943"/>
      <c r="BS11" s="943"/>
      <c r="BT11" s="943"/>
      <c r="BU11" s="943"/>
      <c r="BV11" s="943"/>
      <c r="BW11" s="943"/>
      <c r="BX11" s="943"/>
      <c r="BY11" s="943"/>
      <c r="BZ11" s="943"/>
      <c r="CA11" s="943"/>
      <c r="CB11" s="943"/>
      <c r="CC11" s="943"/>
      <c r="CD11" s="943"/>
      <c r="CE11" s="943"/>
      <c r="CF11" s="943"/>
      <c r="CG11" s="943"/>
      <c r="CH11" s="943"/>
      <c r="CI11" s="943"/>
      <c r="CJ11" s="943"/>
      <c r="CK11" s="944"/>
      <c r="CL11" s="260"/>
      <c r="CM11" s="260"/>
      <c r="CP11" s="285"/>
    </row>
    <row r="12" spans="1:94" s="32" customFormat="1" ht="24" customHeight="1" x14ac:dyDescent="0.4">
      <c r="A12" s="260"/>
      <c r="B12" s="260"/>
      <c r="C12" s="978"/>
      <c r="D12" s="979"/>
      <c r="E12" s="979"/>
      <c r="F12" s="979"/>
      <c r="G12" s="979"/>
      <c r="H12" s="979"/>
      <c r="I12" s="979"/>
      <c r="J12" s="979"/>
      <c r="K12" s="979"/>
      <c r="L12" s="979"/>
      <c r="M12" s="979"/>
      <c r="N12" s="979"/>
      <c r="O12" s="979"/>
      <c r="P12" s="979"/>
      <c r="Q12" s="979"/>
      <c r="R12" s="979"/>
      <c r="S12" s="979"/>
      <c r="T12" s="979"/>
      <c r="U12" s="980"/>
      <c r="V12" s="622"/>
      <c r="W12" s="622"/>
      <c r="X12" s="622"/>
      <c r="Y12" s="622"/>
      <c r="Z12" s="622"/>
      <c r="AA12" s="622"/>
      <c r="AB12" s="622"/>
      <c r="AC12" s="622"/>
      <c r="AD12" s="622"/>
      <c r="AE12" s="622"/>
      <c r="AF12" s="622"/>
      <c r="AG12" s="622"/>
      <c r="AH12" s="622"/>
      <c r="AI12" s="622" t="s">
        <v>630</v>
      </c>
      <c r="AJ12" s="622"/>
      <c r="AK12" s="622"/>
      <c r="AL12" s="622"/>
      <c r="AM12" s="622"/>
      <c r="AN12" s="622"/>
      <c r="AO12" s="622"/>
      <c r="AP12" s="622"/>
      <c r="AQ12" s="622"/>
      <c r="AR12" s="622"/>
      <c r="AS12" s="622"/>
      <c r="AT12" s="622"/>
      <c r="AU12" s="622"/>
      <c r="AV12" s="622"/>
      <c r="AW12" s="622"/>
      <c r="AX12" s="945" t="s">
        <v>230</v>
      </c>
      <c r="AY12" s="946"/>
      <c r="AZ12" s="946"/>
      <c r="BA12" s="946"/>
      <c r="BB12" s="946"/>
      <c r="BC12" s="946"/>
      <c r="BD12" s="946"/>
      <c r="BE12" s="946"/>
      <c r="BF12" s="946"/>
      <c r="BG12" s="946"/>
      <c r="BH12" s="946"/>
      <c r="BI12" s="946"/>
      <c r="BJ12" s="946"/>
      <c r="BK12" s="946"/>
      <c r="BL12" s="947"/>
      <c r="BM12" s="945" t="s">
        <v>140</v>
      </c>
      <c r="BN12" s="946"/>
      <c r="BO12" s="946"/>
      <c r="BP12" s="946"/>
      <c r="BQ12" s="946"/>
      <c r="BR12" s="946"/>
      <c r="BS12" s="946"/>
      <c r="BT12" s="946"/>
      <c r="BU12" s="946"/>
      <c r="BV12" s="946"/>
      <c r="BW12" s="946"/>
      <c r="BX12" s="946"/>
      <c r="BY12" s="946"/>
      <c r="BZ12" s="946"/>
      <c r="CA12" s="947"/>
      <c r="CB12" s="960"/>
      <c r="CC12" s="961"/>
      <c r="CD12" s="961"/>
      <c r="CE12" s="961"/>
      <c r="CF12" s="961"/>
      <c r="CG12" s="961"/>
      <c r="CH12" s="961"/>
      <c r="CI12" s="961"/>
      <c r="CJ12" s="961"/>
      <c r="CK12" s="962"/>
      <c r="CL12" s="260"/>
      <c r="CM12" s="260"/>
      <c r="CP12" s="285"/>
    </row>
    <row r="13" spans="1:94" s="32" customFormat="1" ht="24" customHeight="1" x14ac:dyDescent="0.4">
      <c r="A13" s="260"/>
      <c r="B13" s="260"/>
      <c r="C13" s="978"/>
      <c r="D13" s="979"/>
      <c r="E13" s="979"/>
      <c r="F13" s="979"/>
      <c r="G13" s="979"/>
      <c r="H13" s="979"/>
      <c r="I13" s="979"/>
      <c r="J13" s="979"/>
      <c r="K13" s="979"/>
      <c r="L13" s="979"/>
      <c r="M13" s="979"/>
      <c r="N13" s="979"/>
      <c r="O13" s="979"/>
      <c r="P13" s="979"/>
      <c r="Q13" s="979"/>
      <c r="R13" s="979"/>
      <c r="S13" s="979"/>
      <c r="T13" s="979"/>
      <c r="U13" s="980"/>
      <c r="V13" s="714" t="s">
        <v>628</v>
      </c>
      <c r="W13" s="714"/>
      <c r="X13" s="714"/>
      <c r="Y13" s="714"/>
      <c r="Z13" s="714"/>
      <c r="AA13" s="714"/>
      <c r="AB13" s="714"/>
      <c r="AC13" s="714"/>
      <c r="AD13" s="714"/>
      <c r="AE13" s="714"/>
      <c r="AF13" s="714"/>
      <c r="AG13" s="714"/>
      <c r="AH13" s="714"/>
      <c r="AI13" s="950"/>
      <c r="AJ13" s="951"/>
      <c r="AK13" s="951"/>
      <c r="AL13" s="951"/>
      <c r="AM13" s="951"/>
      <c r="AN13" s="951"/>
      <c r="AO13" s="951"/>
      <c r="AP13" s="951"/>
      <c r="AQ13" s="951"/>
      <c r="AR13" s="951"/>
      <c r="AS13" s="951"/>
      <c r="AT13" s="951"/>
      <c r="AU13" s="948" t="s">
        <v>557</v>
      </c>
      <c r="AV13" s="948"/>
      <c r="AW13" s="949"/>
      <c r="AX13" s="950"/>
      <c r="AY13" s="951"/>
      <c r="AZ13" s="951"/>
      <c r="BA13" s="951"/>
      <c r="BB13" s="951"/>
      <c r="BC13" s="951"/>
      <c r="BD13" s="951"/>
      <c r="BE13" s="951"/>
      <c r="BF13" s="951"/>
      <c r="BG13" s="951"/>
      <c r="BH13" s="951"/>
      <c r="BI13" s="951"/>
      <c r="BJ13" s="948" t="s">
        <v>557</v>
      </c>
      <c r="BK13" s="948"/>
      <c r="BL13" s="949"/>
      <c r="BM13" s="971" t="str">
        <f>IF(AND(AI13="",AX13=""),"",SUM(AI13,AX13))</f>
        <v/>
      </c>
      <c r="BN13" s="972"/>
      <c r="BO13" s="972"/>
      <c r="BP13" s="972"/>
      <c r="BQ13" s="972"/>
      <c r="BR13" s="972"/>
      <c r="BS13" s="972"/>
      <c r="BT13" s="972"/>
      <c r="BU13" s="972"/>
      <c r="BV13" s="972"/>
      <c r="BW13" s="972"/>
      <c r="BX13" s="972"/>
      <c r="BY13" s="948" t="s">
        <v>557</v>
      </c>
      <c r="BZ13" s="948"/>
      <c r="CA13" s="949"/>
      <c r="CB13" s="963"/>
      <c r="CC13" s="964"/>
      <c r="CD13" s="964"/>
      <c r="CE13" s="964"/>
      <c r="CF13" s="964"/>
      <c r="CG13" s="964"/>
      <c r="CH13" s="964"/>
      <c r="CI13" s="964"/>
      <c r="CJ13" s="964"/>
      <c r="CK13" s="965"/>
      <c r="CL13" s="260"/>
      <c r="CM13" s="260"/>
      <c r="CP13" s="285"/>
    </row>
    <row r="14" spans="1:94" s="32" customFormat="1" ht="24" customHeight="1" x14ac:dyDescent="0.4">
      <c r="A14" s="260"/>
      <c r="B14" s="260"/>
      <c r="C14" s="978"/>
      <c r="D14" s="979"/>
      <c r="E14" s="979"/>
      <c r="F14" s="979"/>
      <c r="G14" s="979"/>
      <c r="H14" s="979"/>
      <c r="I14" s="979"/>
      <c r="J14" s="979"/>
      <c r="K14" s="979"/>
      <c r="L14" s="979"/>
      <c r="M14" s="979"/>
      <c r="N14" s="979"/>
      <c r="O14" s="979"/>
      <c r="P14" s="979"/>
      <c r="Q14" s="979"/>
      <c r="R14" s="979"/>
      <c r="S14" s="979"/>
      <c r="T14" s="979"/>
      <c r="U14" s="980"/>
      <c r="V14" s="954" t="s">
        <v>629</v>
      </c>
      <c r="W14" s="955"/>
      <c r="X14" s="955"/>
      <c r="Y14" s="955"/>
      <c r="Z14" s="955"/>
      <c r="AA14" s="955"/>
      <c r="AB14" s="955"/>
      <c r="AC14" s="955"/>
      <c r="AD14" s="955"/>
      <c r="AE14" s="955"/>
      <c r="AF14" s="955"/>
      <c r="AG14" s="955"/>
      <c r="AH14" s="956"/>
      <c r="AI14" s="969" t="str">
        <f t="shared" ref="AI14" si="0">IF(AND(E14="",T14=""),"",SUM(E14,T14))</f>
        <v/>
      </c>
      <c r="AJ14" s="970"/>
      <c r="AK14" s="970"/>
      <c r="AL14" s="970"/>
      <c r="AM14" s="970"/>
      <c r="AN14" s="970"/>
      <c r="AO14" s="970"/>
      <c r="AP14" s="970"/>
      <c r="AQ14" s="970"/>
      <c r="AR14" s="970"/>
      <c r="AS14" s="970"/>
      <c r="AT14" s="970"/>
      <c r="AU14" s="952" t="s">
        <v>557</v>
      </c>
      <c r="AV14" s="952"/>
      <c r="AW14" s="953"/>
      <c r="AX14" s="969" t="str">
        <f t="shared" ref="AX14" si="1">IF(AND(T14="",AI14=""),"",SUM(T14,AI14))</f>
        <v/>
      </c>
      <c r="AY14" s="970"/>
      <c r="AZ14" s="970"/>
      <c r="BA14" s="970"/>
      <c r="BB14" s="970"/>
      <c r="BC14" s="970"/>
      <c r="BD14" s="970"/>
      <c r="BE14" s="970"/>
      <c r="BF14" s="970"/>
      <c r="BG14" s="970"/>
      <c r="BH14" s="970"/>
      <c r="BI14" s="970"/>
      <c r="BJ14" s="952" t="s">
        <v>557</v>
      </c>
      <c r="BK14" s="952"/>
      <c r="BL14" s="953"/>
      <c r="BM14" s="973" t="str">
        <f>IF(AND(AI14="",AX14=""),"",SUM(AI14,AX14))</f>
        <v/>
      </c>
      <c r="BN14" s="718"/>
      <c r="BO14" s="718"/>
      <c r="BP14" s="718"/>
      <c r="BQ14" s="718"/>
      <c r="BR14" s="718"/>
      <c r="BS14" s="718"/>
      <c r="BT14" s="718"/>
      <c r="BU14" s="718"/>
      <c r="BV14" s="718"/>
      <c r="BW14" s="718"/>
      <c r="BX14" s="718"/>
      <c r="BY14" s="952" t="s">
        <v>557</v>
      </c>
      <c r="BZ14" s="952"/>
      <c r="CA14" s="953"/>
      <c r="CB14" s="963"/>
      <c r="CC14" s="964"/>
      <c r="CD14" s="964"/>
      <c r="CE14" s="964"/>
      <c r="CF14" s="964"/>
      <c r="CG14" s="964"/>
      <c r="CH14" s="964"/>
      <c r="CI14" s="964"/>
      <c r="CJ14" s="964"/>
      <c r="CK14" s="965"/>
      <c r="CL14" s="260"/>
      <c r="CM14" s="260"/>
      <c r="CP14" s="285"/>
    </row>
    <row r="15" spans="1:94" s="32" customFormat="1" ht="12" customHeight="1" x14ac:dyDescent="0.4">
      <c r="A15" s="260"/>
      <c r="B15" s="260"/>
      <c r="C15" s="978"/>
      <c r="D15" s="979"/>
      <c r="E15" s="979"/>
      <c r="F15" s="979"/>
      <c r="G15" s="979"/>
      <c r="H15" s="979"/>
      <c r="I15" s="979"/>
      <c r="J15" s="979"/>
      <c r="K15" s="979"/>
      <c r="L15" s="979"/>
      <c r="M15" s="979"/>
      <c r="N15" s="979"/>
      <c r="O15" s="979"/>
      <c r="P15" s="979"/>
      <c r="Q15" s="979"/>
      <c r="R15" s="979"/>
      <c r="S15" s="979"/>
      <c r="T15" s="979"/>
      <c r="U15" s="980"/>
      <c r="V15" s="957"/>
      <c r="W15" s="958"/>
      <c r="X15" s="958"/>
      <c r="Y15" s="958"/>
      <c r="Z15" s="958"/>
      <c r="AA15" s="958"/>
      <c r="AB15" s="958"/>
      <c r="AC15" s="958"/>
      <c r="AD15" s="958"/>
      <c r="AE15" s="958"/>
      <c r="AF15" s="958"/>
      <c r="AG15" s="958"/>
      <c r="AH15" s="959"/>
      <c r="AI15" s="939"/>
      <c r="AJ15" s="940"/>
      <c r="AK15" s="940"/>
      <c r="AL15" s="940"/>
      <c r="AM15" s="940"/>
      <c r="AN15" s="940"/>
      <c r="AO15" s="940"/>
      <c r="AP15" s="940"/>
      <c r="AQ15" s="940"/>
      <c r="AR15" s="940"/>
      <c r="AS15" s="940"/>
      <c r="AT15" s="940"/>
      <c r="AU15" s="940"/>
      <c r="AV15" s="940"/>
      <c r="AW15" s="941"/>
      <c r="AX15" s="939"/>
      <c r="AY15" s="940"/>
      <c r="AZ15" s="940"/>
      <c r="BA15" s="940"/>
      <c r="BB15" s="940"/>
      <c r="BC15" s="940"/>
      <c r="BD15" s="940"/>
      <c r="BE15" s="940"/>
      <c r="BF15" s="940"/>
      <c r="BG15" s="940"/>
      <c r="BH15" s="940"/>
      <c r="BI15" s="940"/>
      <c r="BJ15" s="940"/>
      <c r="BK15" s="940"/>
      <c r="BL15" s="941"/>
      <c r="BM15" s="939" t="s">
        <v>631</v>
      </c>
      <c r="BN15" s="940"/>
      <c r="BO15" s="940"/>
      <c r="BP15" s="940"/>
      <c r="BQ15" s="940"/>
      <c r="BR15" s="940"/>
      <c r="BS15" s="940"/>
      <c r="BT15" s="940"/>
      <c r="BU15" s="940"/>
      <c r="BV15" s="940"/>
      <c r="BW15" s="940"/>
      <c r="BX15" s="940"/>
      <c r="BY15" s="940"/>
      <c r="BZ15" s="940"/>
      <c r="CA15" s="941"/>
      <c r="CB15" s="966"/>
      <c r="CC15" s="967"/>
      <c r="CD15" s="967"/>
      <c r="CE15" s="967"/>
      <c r="CF15" s="967"/>
      <c r="CG15" s="967"/>
      <c r="CH15" s="967"/>
      <c r="CI15" s="967"/>
      <c r="CJ15" s="967"/>
      <c r="CK15" s="968"/>
      <c r="CL15" s="260"/>
      <c r="CM15" s="260"/>
      <c r="CP15" s="285"/>
    </row>
    <row r="16" spans="1:94" ht="15.95" customHeight="1" x14ac:dyDescent="0.4">
      <c r="A16" s="27"/>
      <c r="B16" s="27"/>
      <c r="C16" s="978"/>
      <c r="D16" s="979"/>
      <c r="E16" s="979"/>
      <c r="F16" s="979"/>
      <c r="G16" s="979"/>
      <c r="H16" s="979"/>
      <c r="I16" s="979"/>
      <c r="J16" s="979"/>
      <c r="K16" s="979"/>
      <c r="L16" s="979"/>
      <c r="M16" s="979"/>
      <c r="N16" s="979"/>
      <c r="O16" s="979"/>
      <c r="P16" s="979"/>
      <c r="Q16" s="979"/>
      <c r="R16" s="979"/>
      <c r="S16" s="979"/>
      <c r="T16" s="979"/>
      <c r="U16" s="980"/>
      <c r="V16" s="572" t="s">
        <v>632</v>
      </c>
      <c r="W16" s="543"/>
      <c r="X16" s="543"/>
      <c r="Y16" s="543"/>
      <c r="Z16" s="543"/>
      <c r="AA16" s="543"/>
      <c r="AB16" s="543"/>
      <c r="AC16" s="543"/>
      <c r="AD16" s="543"/>
      <c r="AE16" s="543"/>
      <c r="AF16" s="543"/>
      <c r="AG16" s="543"/>
      <c r="AH16" s="543"/>
      <c r="AI16" s="543"/>
      <c r="AJ16" s="543"/>
      <c r="AK16" s="543"/>
      <c r="AL16" s="543"/>
      <c r="AM16" s="543"/>
      <c r="AN16" s="543"/>
      <c r="AO16" s="543"/>
      <c r="AP16" s="543"/>
      <c r="AQ16" s="543"/>
      <c r="AR16" s="543"/>
      <c r="AS16" s="543"/>
      <c r="AT16" s="543"/>
      <c r="AU16" s="543"/>
      <c r="AV16" s="543"/>
      <c r="AW16" s="543"/>
      <c r="AX16" s="543"/>
      <c r="AY16" s="543"/>
      <c r="AZ16" s="543"/>
      <c r="BA16" s="543"/>
      <c r="BB16" s="543"/>
      <c r="BC16" s="543"/>
      <c r="BD16" s="543"/>
      <c r="BE16" s="543"/>
      <c r="BF16" s="543"/>
      <c r="BG16" s="543"/>
      <c r="BH16" s="543"/>
      <c r="BI16" s="543"/>
      <c r="BJ16" s="543"/>
      <c r="BK16" s="543"/>
      <c r="BL16" s="543"/>
      <c r="BM16" s="543"/>
      <c r="BN16" s="543"/>
      <c r="BO16" s="543"/>
      <c r="BP16" s="543"/>
      <c r="BQ16" s="543"/>
      <c r="BR16" s="543"/>
      <c r="BS16" s="543"/>
      <c r="BT16" s="543"/>
      <c r="BU16" s="543"/>
      <c r="BV16" s="543"/>
      <c r="BW16" s="543"/>
      <c r="BX16" s="543"/>
      <c r="BY16" s="543"/>
      <c r="BZ16" s="543"/>
      <c r="CA16" s="543"/>
      <c r="CB16" s="543"/>
      <c r="CC16" s="543"/>
      <c r="CD16" s="543"/>
      <c r="CE16" s="543"/>
      <c r="CF16" s="543"/>
      <c r="CG16" s="543"/>
      <c r="CH16" s="543"/>
      <c r="CI16" s="543"/>
      <c r="CJ16" s="543"/>
      <c r="CK16" s="544"/>
      <c r="CL16" s="27"/>
      <c r="CM16" s="27"/>
    </row>
    <row r="17" spans="1:94" s="32" customFormat="1" ht="32.1" customHeight="1" x14ac:dyDescent="0.4">
      <c r="A17" s="260"/>
      <c r="B17" s="260"/>
      <c r="C17" s="978"/>
      <c r="D17" s="979"/>
      <c r="E17" s="979"/>
      <c r="F17" s="979"/>
      <c r="G17" s="979"/>
      <c r="H17" s="979"/>
      <c r="I17" s="979"/>
      <c r="J17" s="979"/>
      <c r="K17" s="979"/>
      <c r="L17" s="979"/>
      <c r="M17" s="979"/>
      <c r="N17" s="979"/>
      <c r="O17" s="979"/>
      <c r="P17" s="979"/>
      <c r="Q17" s="979"/>
      <c r="R17" s="979"/>
      <c r="S17" s="979"/>
      <c r="T17" s="979"/>
      <c r="U17" s="980"/>
      <c r="V17" s="622" t="s">
        <v>116</v>
      </c>
      <c r="W17" s="622"/>
      <c r="X17" s="622"/>
      <c r="Y17" s="622"/>
      <c r="Z17" s="622"/>
      <c r="AA17" s="622"/>
      <c r="AB17" s="622"/>
      <c r="AC17" s="622"/>
      <c r="AD17" s="622"/>
      <c r="AE17" s="622"/>
      <c r="AF17" s="622"/>
      <c r="AG17" s="622"/>
      <c r="AH17" s="622"/>
      <c r="AI17" s="622" t="s">
        <v>56</v>
      </c>
      <c r="AJ17" s="622"/>
      <c r="AK17" s="622"/>
      <c r="AL17" s="622"/>
      <c r="AM17" s="622"/>
      <c r="AN17" s="622"/>
      <c r="AO17" s="622"/>
      <c r="AP17" s="622"/>
      <c r="AQ17" s="622"/>
      <c r="AR17" s="622"/>
      <c r="AS17" s="622"/>
      <c r="AT17" s="622"/>
      <c r="AU17" s="622"/>
      <c r="AV17" s="622"/>
      <c r="AW17" s="622"/>
      <c r="AX17" s="876" t="s">
        <v>626</v>
      </c>
      <c r="AY17" s="876"/>
      <c r="AZ17" s="876"/>
      <c r="BA17" s="876"/>
      <c r="BB17" s="876"/>
      <c r="BC17" s="876"/>
      <c r="BD17" s="876"/>
      <c r="BE17" s="876"/>
      <c r="BF17" s="876"/>
      <c r="BG17" s="876"/>
      <c r="BH17" s="876"/>
      <c r="BI17" s="876"/>
      <c r="BJ17" s="876"/>
      <c r="BK17" s="876"/>
      <c r="BL17" s="876"/>
      <c r="BM17" s="876"/>
      <c r="BN17" s="876"/>
      <c r="BO17" s="876"/>
      <c r="BP17" s="622" t="s">
        <v>627</v>
      </c>
      <c r="BQ17" s="622"/>
      <c r="BR17" s="622"/>
      <c r="BS17" s="622"/>
      <c r="BT17" s="622"/>
      <c r="BU17" s="622"/>
      <c r="BV17" s="622"/>
      <c r="BW17" s="622"/>
      <c r="BX17" s="622"/>
      <c r="BY17" s="622"/>
      <c r="BZ17" s="622"/>
      <c r="CA17" s="622"/>
      <c r="CB17" s="622"/>
      <c r="CC17" s="622"/>
      <c r="CD17" s="622"/>
      <c r="CE17" s="622"/>
      <c r="CF17" s="622"/>
      <c r="CG17" s="622"/>
      <c r="CH17" s="622"/>
      <c r="CI17" s="622"/>
      <c r="CJ17" s="622"/>
      <c r="CK17" s="622"/>
      <c r="CL17" s="260"/>
      <c r="CM17" s="260"/>
      <c r="CP17" s="285"/>
    </row>
    <row r="18" spans="1:94" s="32" customFormat="1" ht="21" customHeight="1" x14ac:dyDescent="0.4">
      <c r="A18" s="260"/>
      <c r="B18" s="260"/>
      <c r="C18" s="978"/>
      <c r="D18" s="979"/>
      <c r="E18" s="979"/>
      <c r="F18" s="979"/>
      <c r="G18" s="979"/>
      <c r="H18" s="979"/>
      <c r="I18" s="979"/>
      <c r="J18" s="979"/>
      <c r="K18" s="979"/>
      <c r="L18" s="979"/>
      <c r="M18" s="979"/>
      <c r="N18" s="979"/>
      <c r="O18" s="979"/>
      <c r="P18" s="979"/>
      <c r="Q18" s="979"/>
      <c r="R18" s="979"/>
      <c r="S18" s="979"/>
      <c r="T18" s="979"/>
      <c r="U18" s="980"/>
      <c r="V18" s="938"/>
      <c r="W18" s="938"/>
      <c r="X18" s="938"/>
      <c r="Y18" s="938"/>
      <c r="Z18" s="938"/>
      <c r="AA18" s="938"/>
      <c r="AB18" s="938"/>
      <c r="AC18" s="938"/>
      <c r="AD18" s="938"/>
      <c r="AE18" s="938"/>
      <c r="AF18" s="938"/>
      <c r="AG18" s="938"/>
      <c r="AH18" s="938"/>
      <c r="AI18" s="699"/>
      <c r="AJ18" s="699"/>
      <c r="AK18" s="699"/>
      <c r="AL18" s="699"/>
      <c r="AM18" s="699"/>
      <c r="AN18" s="699"/>
      <c r="AO18" s="699"/>
      <c r="AP18" s="699"/>
      <c r="AQ18" s="699"/>
      <c r="AR18" s="699"/>
      <c r="AS18" s="699"/>
      <c r="AT18" s="699"/>
      <c r="AU18" s="699"/>
      <c r="AV18" s="699"/>
      <c r="AW18" s="699"/>
      <c r="AX18" s="938"/>
      <c r="AY18" s="938"/>
      <c r="AZ18" s="938"/>
      <c r="BA18" s="938"/>
      <c r="BB18" s="938"/>
      <c r="BC18" s="938"/>
      <c r="BD18" s="938"/>
      <c r="BE18" s="938"/>
      <c r="BF18" s="938"/>
      <c r="BG18" s="938"/>
      <c r="BH18" s="938"/>
      <c r="BI18" s="938"/>
      <c r="BJ18" s="938"/>
      <c r="BK18" s="938"/>
      <c r="BL18" s="938"/>
      <c r="BM18" s="938"/>
      <c r="BN18" s="938"/>
      <c r="BO18" s="938"/>
      <c r="BP18" s="938"/>
      <c r="BQ18" s="938"/>
      <c r="BR18" s="938"/>
      <c r="BS18" s="938"/>
      <c r="BT18" s="938"/>
      <c r="BU18" s="938"/>
      <c r="BV18" s="938"/>
      <c r="BW18" s="938"/>
      <c r="BX18" s="938"/>
      <c r="BY18" s="938"/>
      <c r="BZ18" s="938"/>
      <c r="CA18" s="938"/>
      <c r="CB18" s="938"/>
      <c r="CC18" s="938"/>
      <c r="CD18" s="938"/>
      <c r="CE18" s="938"/>
      <c r="CF18" s="938"/>
      <c r="CG18" s="938"/>
      <c r="CH18" s="938"/>
      <c r="CI18" s="938"/>
      <c r="CJ18" s="938"/>
      <c r="CK18" s="938"/>
      <c r="CL18" s="260"/>
      <c r="CM18" s="260"/>
      <c r="CP18" s="285"/>
    </row>
    <row r="19" spans="1:94" s="32" customFormat="1" ht="21" customHeight="1" x14ac:dyDescent="0.4">
      <c r="A19" s="260"/>
      <c r="B19" s="260"/>
      <c r="C19" s="978"/>
      <c r="D19" s="979"/>
      <c r="E19" s="979"/>
      <c r="F19" s="979"/>
      <c r="G19" s="979"/>
      <c r="H19" s="979"/>
      <c r="I19" s="979"/>
      <c r="J19" s="979"/>
      <c r="K19" s="979"/>
      <c r="L19" s="979"/>
      <c r="M19" s="979"/>
      <c r="N19" s="979"/>
      <c r="O19" s="979"/>
      <c r="P19" s="979"/>
      <c r="Q19" s="979"/>
      <c r="R19" s="979"/>
      <c r="S19" s="979"/>
      <c r="T19" s="979"/>
      <c r="U19" s="980"/>
      <c r="V19" s="938"/>
      <c r="W19" s="938"/>
      <c r="X19" s="938"/>
      <c r="Y19" s="938"/>
      <c r="Z19" s="938"/>
      <c r="AA19" s="938"/>
      <c r="AB19" s="938"/>
      <c r="AC19" s="938"/>
      <c r="AD19" s="938"/>
      <c r="AE19" s="938"/>
      <c r="AF19" s="938"/>
      <c r="AG19" s="938"/>
      <c r="AH19" s="938"/>
      <c r="AI19" s="699"/>
      <c r="AJ19" s="699"/>
      <c r="AK19" s="699"/>
      <c r="AL19" s="699"/>
      <c r="AM19" s="699"/>
      <c r="AN19" s="699"/>
      <c r="AO19" s="699"/>
      <c r="AP19" s="699"/>
      <c r="AQ19" s="699"/>
      <c r="AR19" s="699"/>
      <c r="AS19" s="699"/>
      <c r="AT19" s="699"/>
      <c r="AU19" s="699"/>
      <c r="AV19" s="699"/>
      <c r="AW19" s="699"/>
      <c r="AX19" s="938"/>
      <c r="AY19" s="938"/>
      <c r="AZ19" s="938"/>
      <c r="BA19" s="938"/>
      <c r="BB19" s="938"/>
      <c r="BC19" s="938"/>
      <c r="BD19" s="938"/>
      <c r="BE19" s="938"/>
      <c r="BF19" s="938"/>
      <c r="BG19" s="938"/>
      <c r="BH19" s="938"/>
      <c r="BI19" s="938"/>
      <c r="BJ19" s="938"/>
      <c r="BK19" s="938"/>
      <c r="BL19" s="938"/>
      <c r="BM19" s="938"/>
      <c r="BN19" s="938"/>
      <c r="BO19" s="938"/>
      <c r="BP19" s="938"/>
      <c r="BQ19" s="938"/>
      <c r="BR19" s="938"/>
      <c r="BS19" s="938"/>
      <c r="BT19" s="938"/>
      <c r="BU19" s="938"/>
      <c r="BV19" s="938"/>
      <c r="BW19" s="938"/>
      <c r="BX19" s="938"/>
      <c r="BY19" s="938"/>
      <c r="BZ19" s="938"/>
      <c r="CA19" s="938"/>
      <c r="CB19" s="938"/>
      <c r="CC19" s="938"/>
      <c r="CD19" s="938"/>
      <c r="CE19" s="938"/>
      <c r="CF19" s="938"/>
      <c r="CG19" s="938"/>
      <c r="CH19" s="938"/>
      <c r="CI19" s="938"/>
      <c r="CJ19" s="938"/>
      <c r="CK19" s="938"/>
      <c r="CL19" s="260"/>
      <c r="CM19" s="260"/>
      <c r="CP19" s="285"/>
    </row>
    <row r="20" spans="1:94" s="32" customFormat="1" ht="21" customHeight="1" x14ac:dyDescent="0.4">
      <c r="A20" s="260"/>
      <c r="B20" s="260"/>
      <c r="C20" s="978"/>
      <c r="D20" s="979"/>
      <c r="E20" s="979"/>
      <c r="F20" s="979"/>
      <c r="G20" s="979"/>
      <c r="H20" s="979"/>
      <c r="I20" s="979"/>
      <c r="J20" s="979"/>
      <c r="K20" s="979"/>
      <c r="L20" s="979"/>
      <c r="M20" s="979"/>
      <c r="N20" s="979"/>
      <c r="O20" s="979"/>
      <c r="P20" s="979"/>
      <c r="Q20" s="979"/>
      <c r="R20" s="979"/>
      <c r="S20" s="979"/>
      <c r="T20" s="979"/>
      <c r="U20" s="980"/>
      <c r="V20" s="938"/>
      <c r="W20" s="938"/>
      <c r="X20" s="938"/>
      <c r="Y20" s="938"/>
      <c r="Z20" s="938"/>
      <c r="AA20" s="938"/>
      <c r="AB20" s="938"/>
      <c r="AC20" s="938"/>
      <c r="AD20" s="938"/>
      <c r="AE20" s="938"/>
      <c r="AF20" s="938"/>
      <c r="AG20" s="938"/>
      <c r="AH20" s="938"/>
      <c r="AI20" s="699"/>
      <c r="AJ20" s="699"/>
      <c r="AK20" s="699"/>
      <c r="AL20" s="699"/>
      <c r="AM20" s="699"/>
      <c r="AN20" s="699"/>
      <c r="AO20" s="699"/>
      <c r="AP20" s="699"/>
      <c r="AQ20" s="699"/>
      <c r="AR20" s="699"/>
      <c r="AS20" s="699"/>
      <c r="AT20" s="699"/>
      <c r="AU20" s="699"/>
      <c r="AV20" s="699"/>
      <c r="AW20" s="699"/>
      <c r="AX20" s="938"/>
      <c r="AY20" s="938"/>
      <c r="AZ20" s="938"/>
      <c r="BA20" s="938"/>
      <c r="BB20" s="938"/>
      <c r="BC20" s="938"/>
      <c r="BD20" s="938"/>
      <c r="BE20" s="938"/>
      <c r="BF20" s="938"/>
      <c r="BG20" s="938"/>
      <c r="BH20" s="938"/>
      <c r="BI20" s="938"/>
      <c r="BJ20" s="938"/>
      <c r="BK20" s="938"/>
      <c r="BL20" s="938"/>
      <c r="BM20" s="938"/>
      <c r="BN20" s="938"/>
      <c r="BO20" s="938"/>
      <c r="BP20" s="938"/>
      <c r="BQ20" s="938"/>
      <c r="BR20" s="938"/>
      <c r="BS20" s="938"/>
      <c r="BT20" s="938"/>
      <c r="BU20" s="938"/>
      <c r="BV20" s="938"/>
      <c r="BW20" s="938"/>
      <c r="BX20" s="938"/>
      <c r="BY20" s="938"/>
      <c r="BZ20" s="938"/>
      <c r="CA20" s="938"/>
      <c r="CB20" s="938"/>
      <c r="CC20" s="938"/>
      <c r="CD20" s="938"/>
      <c r="CE20" s="938"/>
      <c r="CF20" s="938"/>
      <c r="CG20" s="938"/>
      <c r="CH20" s="938"/>
      <c r="CI20" s="938"/>
      <c r="CJ20" s="938"/>
      <c r="CK20" s="938"/>
      <c r="CL20" s="260"/>
      <c r="CM20" s="260"/>
      <c r="CP20" s="285"/>
    </row>
    <row r="21" spans="1:94" s="32" customFormat="1" ht="15" customHeight="1" x14ac:dyDescent="0.4">
      <c r="A21" s="260"/>
      <c r="B21" s="260"/>
      <c r="C21" s="978"/>
      <c r="D21" s="979"/>
      <c r="E21" s="979"/>
      <c r="F21" s="979"/>
      <c r="G21" s="979"/>
      <c r="H21" s="979"/>
      <c r="I21" s="979"/>
      <c r="J21" s="979"/>
      <c r="K21" s="979"/>
      <c r="L21" s="979"/>
      <c r="M21" s="979"/>
      <c r="N21" s="979"/>
      <c r="O21" s="979"/>
      <c r="P21" s="979"/>
      <c r="Q21" s="979"/>
      <c r="R21" s="979"/>
      <c r="S21" s="979"/>
      <c r="T21" s="979"/>
      <c r="U21" s="980"/>
      <c r="V21" s="942"/>
      <c r="W21" s="943"/>
      <c r="X21" s="943"/>
      <c r="Y21" s="943"/>
      <c r="Z21" s="943"/>
      <c r="AA21" s="943"/>
      <c r="AB21" s="943"/>
      <c r="AC21" s="943"/>
      <c r="AD21" s="943"/>
      <c r="AE21" s="943"/>
      <c r="AF21" s="943"/>
      <c r="AG21" s="943"/>
      <c r="AH21" s="943"/>
      <c r="AI21" s="943"/>
      <c r="AJ21" s="943"/>
      <c r="AK21" s="943"/>
      <c r="AL21" s="943"/>
      <c r="AM21" s="943"/>
      <c r="AN21" s="943"/>
      <c r="AO21" s="943"/>
      <c r="AP21" s="943"/>
      <c r="AQ21" s="943"/>
      <c r="AR21" s="943"/>
      <c r="AS21" s="943"/>
      <c r="AT21" s="943"/>
      <c r="AU21" s="943"/>
      <c r="AV21" s="943"/>
      <c r="AW21" s="943"/>
      <c r="AX21" s="943"/>
      <c r="AY21" s="943"/>
      <c r="AZ21" s="943"/>
      <c r="BA21" s="943"/>
      <c r="BB21" s="943"/>
      <c r="BC21" s="943"/>
      <c r="BD21" s="943"/>
      <c r="BE21" s="943"/>
      <c r="BF21" s="943"/>
      <c r="BG21" s="943"/>
      <c r="BH21" s="943"/>
      <c r="BI21" s="943"/>
      <c r="BJ21" s="943"/>
      <c r="BK21" s="943"/>
      <c r="BL21" s="943"/>
      <c r="BM21" s="943"/>
      <c r="BN21" s="943"/>
      <c r="BO21" s="943"/>
      <c r="BP21" s="943"/>
      <c r="BQ21" s="943"/>
      <c r="BR21" s="943"/>
      <c r="BS21" s="943"/>
      <c r="BT21" s="943"/>
      <c r="BU21" s="943"/>
      <c r="BV21" s="943"/>
      <c r="BW21" s="943"/>
      <c r="BX21" s="943"/>
      <c r="BY21" s="943"/>
      <c r="BZ21" s="943"/>
      <c r="CA21" s="943"/>
      <c r="CB21" s="943"/>
      <c r="CC21" s="943"/>
      <c r="CD21" s="943"/>
      <c r="CE21" s="943"/>
      <c r="CF21" s="943"/>
      <c r="CG21" s="943"/>
      <c r="CH21" s="943"/>
      <c r="CI21" s="943"/>
      <c r="CJ21" s="943"/>
      <c r="CK21" s="944"/>
      <c r="CL21" s="260"/>
      <c r="CM21" s="260"/>
      <c r="CP21" s="285"/>
    </row>
    <row r="22" spans="1:94" s="32" customFormat="1" ht="24" customHeight="1" x14ac:dyDescent="0.4">
      <c r="A22" s="260"/>
      <c r="B22" s="260"/>
      <c r="C22" s="978"/>
      <c r="D22" s="979"/>
      <c r="E22" s="979"/>
      <c r="F22" s="979"/>
      <c r="G22" s="979"/>
      <c r="H22" s="979"/>
      <c r="I22" s="979"/>
      <c r="J22" s="979"/>
      <c r="K22" s="979"/>
      <c r="L22" s="979"/>
      <c r="M22" s="979"/>
      <c r="N22" s="979"/>
      <c r="O22" s="979"/>
      <c r="P22" s="979"/>
      <c r="Q22" s="979"/>
      <c r="R22" s="979"/>
      <c r="S22" s="979"/>
      <c r="T22" s="979"/>
      <c r="U22" s="980"/>
      <c r="V22" s="622"/>
      <c r="W22" s="622"/>
      <c r="X22" s="622"/>
      <c r="Y22" s="622"/>
      <c r="Z22" s="622"/>
      <c r="AA22" s="622"/>
      <c r="AB22" s="622"/>
      <c r="AC22" s="622"/>
      <c r="AD22" s="622"/>
      <c r="AE22" s="622"/>
      <c r="AF22" s="622"/>
      <c r="AG22" s="622"/>
      <c r="AH22" s="622"/>
      <c r="AI22" s="622" t="s">
        <v>630</v>
      </c>
      <c r="AJ22" s="622"/>
      <c r="AK22" s="622"/>
      <c r="AL22" s="622"/>
      <c r="AM22" s="622"/>
      <c r="AN22" s="622"/>
      <c r="AO22" s="622"/>
      <c r="AP22" s="622"/>
      <c r="AQ22" s="622"/>
      <c r="AR22" s="622"/>
      <c r="AS22" s="622"/>
      <c r="AT22" s="622"/>
      <c r="AU22" s="622"/>
      <c r="AV22" s="622"/>
      <c r="AW22" s="622"/>
      <c r="AX22" s="945" t="s">
        <v>230</v>
      </c>
      <c r="AY22" s="946"/>
      <c r="AZ22" s="946"/>
      <c r="BA22" s="946"/>
      <c r="BB22" s="946"/>
      <c r="BC22" s="946"/>
      <c r="BD22" s="946"/>
      <c r="BE22" s="946"/>
      <c r="BF22" s="946"/>
      <c r="BG22" s="946"/>
      <c r="BH22" s="946"/>
      <c r="BI22" s="946"/>
      <c r="BJ22" s="946"/>
      <c r="BK22" s="946"/>
      <c r="BL22" s="947"/>
      <c r="BM22" s="945" t="s">
        <v>140</v>
      </c>
      <c r="BN22" s="946"/>
      <c r="BO22" s="946"/>
      <c r="BP22" s="946"/>
      <c r="BQ22" s="946"/>
      <c r="BR22" s="946"/>
      <c r="BS22" s="946"/>
      <c r="BT22" s="946"/>
      <c r="BU22" s="946"/>
      <c r="BV22" s="946"/>
      <c r="BW22" s="946"/>
      <c r="BX22" s="946"/>
      <c r="BY22" s="946"/>
      <c r="BZ22" s="946"/>
      <c r="CA22" s="947"/>
      <c r="CB22" s="960"/>
      <c r="CC22" s="961"/>
      <c r="CD22" s="961"/>
      <c r="CE22" s="961"/>
      <c r="CF22" s="961"/>
      <c r="CG22" s="961"/>
      <c r="CH22" s="961"/>
      <c r="CI22" s="961"/>
      <c r="CJ22" s="961"/>
      <c r="CK22" s="962"/>
      <c r="CL22" s="260"/>
      <c r="CM22" s="260"/>
      <c r="CP22" s="285"/>
    </row>
    <row r="23" spans="1:94" s="32" customFormat="1" ht="24" customHeight="1" x14ac:dyDescent="0.4">
      <c r="A23" s="260"/>
      <c r="B23" s="260"/>
      <c r="C23" s="978"/>
      <c r="D23" s="979"/>
      <c r="E23" s="979"/>
      <c r="F23" s="979"/>
      <c r="G23" s="979"/>
      <c r="H23" s="979"/>
      <c r="I23" s="979"/>
      <c r="J23" s="979"/>
      <c r="K23" s="979"/>
      <c r="L23" s="979"/>
      <c r="M23" s="979"/>
      <c r="N23" s="979"/>
      <c r="O23" s="979"/>
      <c r="P23" s="979"/>
      <c r="Q23" s="979"/>
      <c r="R23" s="979"/>
      <c r="S23" s="979"/>
      <c r="T23" s="979"/>
      <c r="U23" s="980"/>
      <c r="V23" s="714" t="s">
        <v>628</v>
      </c>
      <c r="W23" s="714"/>
      <c r="X23" s="714"/>
      <c r="Y23" s="714"/>
      <c r="Z23" s="714"/>
      <c r="AA23" s="714"/>
      <c r="AB23" s="714"/>
      <c r="AC23" s="714"/>
      <c r="AD23" s="714"/>
      <c r="AE23" s="714"/>
      <c r="AF23" s="714"/>
      <c r="AG23" s="714"/>
      <c r="AH23" s="714"/>
      <c r="AI23" s="950"/>
      <c r="AJ23" s="951"/>
      <c r="AK23" s="951"/>
      <c r="AL23" s="951"/>
      <c r="AM23" s="951"/>
      <c r="AN23" s="951"/>
      <c r="AO23" s="951"/>
      <c r="AP23" s="951"/>
      <c r="AQ23" s="951"/>
      <c r="AR23" s="951"/>
      <c r="AS23" s="951"/>
      <c r="AT23" s="951"/>
      <c r="AU23" s="948" t="s">
        <v>557</v>
      </c>
      <c r="AV23" s="948"/>
      <c r="AW23" s="949"/>
      <c r="AX23" s="950"/>
      <c r="AY23" s="951"/>
      <c r="AZ23" s="951"/>
      <c r="BA23" s="951"/>
      <c r="BB23" s="951"/>
      <c r="BC23" s="951"/>
      <c r="BD23" s="951"/>
      <c r="BE23" s="951"/>
      <c r="BF23" s="951"/>
      <c r="BG23" s="951"/>
      <c r="BH23" s="951"/>
      <c r="BI23" s="951"/>
      <c r="BJ23" s="948" t="s">
        <v>557</v>
      </c>
      <c r="BK23" s="948"/>
      <c r="BL23" s="949"/>
      <c r="BM23" s="971" t="str">
        <f>IF(AND(AI23="",AX23=""),"",SUM(AI23,AX23))</f>
        <v/>
      </c>
      <c r="BN23" s="972"/>
      <c r="BO23" s="972"/>
      <c r="BP23" s="972"/>
      <c r="BQ23" s="972"/>
      <c r="BR23" s="972"/>
      <c r="BS23" s="972"/>
      <c r="BT23" s="972"/>
      <c r="BU23" s="972"/>
      <c r="BV23" s="972"/>
      <c r="BW23" s="972"/>
      <c r="BX23" s="972"/>
      <c r="BY23" s="948" t="s">
        <v>557</v>
      </c>
      <c r="BZ23" s="948"/>
      <c r="CA23" s="949"/>
      <c r="CB23" s="963"/>
      <c r="CC23" s="964"/>
      <c r="CD23" s="964"/>
      <c r="CE23" s="964"/>
      <c r="CF23" s="964"/>
      <c r="CG23" s="964"/>
      <c r="CH23" s="964"/>
      <c r="CI23" s="964"/>
      <c r="CJ23" s="964"/>
      <c r="CK23" s="965"/>
      <c r="CL23" s="260"/>
      <c r="CM23" s="260"/>
      <c r="CP23" s="285"/>
    </row>
    <row r="24" spans="1:94" s="32" customFormat="1" ht="24" customHeight="1" x14ac:dyDescent="0.4">
      <c r="A24" s="260"/>
      <c r="B24" s="260"/>
      <c r="C24" s="978"/>
      <c r="D24" s="979"/>
      <c r="E24" s="979"/>
      <c r="F24" s="979"/>
      <c r="G24" s="979"/>
      <c r="H24" s="979"/>
      <c r="I24" s="979"/>
      <c r="J24" s="979"/>
      <c r="K24" s="979"/>
      <c r="L24" s="979"/>
      <c r="M24" s="979"/>
      <c r="N24" s="979"/>
      <c r="O24" s="979"/>
      <c r="P24" s="979"/>
      <c r="Q24" s="979"/>
      <c r="R24" s="979"/>
      <c r="S24" s="979"/>
      <c r="T24" s="979"/>
      <c r="U24" s="980"/>
      <c r="V24" s="954" t="s">
        <v>629</v>
      </c>
      <c r="W24" s="955"/>
      <c r="X24" s="955"/>
      <c r="Y24" s="955"/>
      <c r="Z24" s="955"/>
      <c r="AA24" s="955"/>
      <c r="AB24" s="955"/>
      <c r="AC24" s="955"/>
      <c r="AD24" s="955"/>
      <c r="AE24" s="955"/>
      <c r="AF24" s="955"/>
      <c r="AG24" s="955"/>
      <c r="AH24" s="956"/>
      <c r="AI24" s="969" t="str">
        <f t="shared" ref="AI24" si="2">IF(AND(E24="",T24=""),"",SUM(E24,T24))</f>
        <v/>
      </c>
      <c r="AJ24" s="970"/>
      <c r="AK24" s="970"/>
      <c r="AL24" s="970"/>
      <c r="AM24" s="970"/>
      <c r="AN24" s="970"/>
      <c r="AO24" s="970"/>
      <c r="AP24" s="970"/>
      <c r="AQ24" s="970"/>
      <c r="AR24" s="970"/>
      <c r="AS24" s="970"/>
      <c r="AT24" s="970"/>
      <c r="AU24" s="952" t="s">
        <v>557</v>
      </c>
      <c r="AV24" s="952"/>
      <c r="AW24" s="953"/>
      <c r="AX24" s="969" t="str">
        <f t="shared" ref="AX24" si="3">IF(AND(T24="",AI24=""),"",SUM(T24,AI24))</f>
        <v/>
      </c>
      <c r="AY24" s="970"/>
      <c r="AZ24" s="970"/>
      <c r="BA24" s="970"/>
      <c r="BB24" s="970"/>
      <c r="BC24" s="970"/>
      <c r="BD24" s="970"/>
      <c r="BE24" s="970"/>
      <c r="BF24" s="970"/>
      <c r="BG24" s="970"/>
      <c r="BH24" s="970"/>
      <c r="BI24" s="970"/>
      <c r="BJ24" s="952" t="s">
        <v>557</v>
      </c>
      <c r="BK24" s="952"/>
      <c r="BL24" s="953"/>
      <c r="BM24" s="973" t="str">
        <f>IF(AND(AI24="",AX24=""),"",SUM(AI24,AX24))</f>
        <v/>
      </c>
      <c r="BN24" s="718"/>
      <c r="BO24" s="718"/>
      <c r="BP24" s="718"/>
      <c r="BQ24" s="718"/>
      <c r="BR24" s="718"/>
      <c r="BS24" s="718"/>
      <c r="BT24" s="718"/>
      <c r="BU24" s="718"/>
      <c r="BV24" s="718"/>
      <c r="BW24" s="718"/>
      <c r="BX24" s="718"/>
      <c r="BY24" s="952" t="s">
        <v>557</v>
      </c>
      <c r="BZ24" s="952"/>
      <c r="CA24" s="953"/>
      <c r="CB24" s="963"/>
      <c r="CC24" s="964"/>
      <c r="CD24" s="964"/>
      <c r="CE24" s="964"/>
      <c r="CF24" s="964"/>
      <c r="CG24" s="964"/>
      <c r="CH24" s="964"/>
      <c r="CI24" s="964"/>
      <c r="CJ24" s="964"/>
      <c r="CK24" s="965"/>
      <c r="CL24" s="260"/>
      <c r="CM24" s="260"/>
      <c r="CP24" s="285"/>
    </row>
    <row r="25" spans="1:94" s="32" customFormat="1" ht="12" customHeight="1" x14ac:dyDescent="0.4">
      <c r="A25" s="260"/>
      <c r="B25" s="260"/>
      <c r="C25" s="981"/>
      <c r="D25" s="982"/>
      <c r="E25" s="982"/>
      <c r="F25" s="982"/>
      <c r="G25" s="982"/>
      <c r="H25" s="982"/>
      <c r="I25" s="982"/>
      <c r="J25" s="982"/>
      <c r="K25" s="982"/>
      <c r="L25" s="982"/>
      <c r="M25" s="982"/>
      <c r="N25" s="982"/>
      <c r="O25" s="982"/>
      <c r="P25" s="982"/>
      <c r="Q25" s="982"/>
      <c r="R25" s="982"/>
      <c r="S25" s="982"/>
      <c r="T25" s="982"/>
      <c r="U25" s="983"/>
      <c r="V25" s="957"/>
      <c r="W25" s="958"/>
      <c r="X25" s="958"/>
      <c r="Y25" s="958"/>
      <c r="Z25" s="958"/>
      <c r="AA25" s="958"/>
      <c r="AB25" s="958"/>
      <c r="AC25" s="958"/>
      <c r="AD25" s="958"/>
      <c r="AE25" s="958"/>
      <c r="AF25" s="958"/>
      <c r="AG25" s="958"/>
      <c r="AH25" s="959"/>
      <c r="AI25" s="939"/>
      <c r="AJ25" s="940"/>
      <c r="AK25" s="940"/>
      <c r="AL25" s="940"/>
      <c r="AM25" s="940"/>
      <c r="AN25" s="940"/>
      <c r="AO25" s="940"/>
      <c r="AP25" s="940"/>
      <c r="AQ25" s="940"/>
      <c r="AR25" s="940"/>
      <c r="AS25" s="940"/>
      <c r="AT25" s="940"/>
      <c r="AU25" s="940"/>
      <c r="AV25" s="940"/>
      <c r="AW25" s="941"/>
      <c r="AX25" s="939"/>
      <c r="AY25" s="940"/>
      <c r="AZ25" s="940"/>
      <c r="BA25" s="940"/>
      <c r="BB25" s="940"/>
      <c r="BC25" s="940"/>
      <c r="BD25" s="940"/>
      <c r="BE25" s="940"/>
      <c r="BF25" s="940"/>
      <c r="BG25" s="940"/>
      <c r="BH25" s="940"/>
      <c r="BI25" s="940"/>
      <c r="BJ25" s="940"/>
      <c r="BK25" s="940"/>
      <c r="BL25" s="941"/>
      <c r="BM25" s="939" t="s">
        <v>631</v>
      </c>
      <c r="BN25" s="940"/>
      <c r="BO25" s="940"/>
      <c r="BP25" s="940"/>
      <c r="BQ25" s="940"/>
      <c r="BR25" s="940"/>
      <c r="BS25" s="940"/>
      <c r="BT25" s="940"/>
      <c r="BU25" s="940"/>
      <c r="BV25" s="940"/>
      <c r="BW25" s="940"/>
      <c r="BX25" s="940"/>
      <c r="BY25" s="940"/>
      <c r="BZ25" s="940"/>
      <c r="CA25" s="941"/>
      <c r="CB25" s="966"/>
      <c r="CC25" s="967"/>
      <c r="CD25" s="967"/>
      <c r="CE25" s="967"/>
      <c r="CF25" s="967"/>
      <c r="CG25" s="967"/>
      <c r="CH25" s="967"/>
      <c r="CI25" s="967"/>
      <c r="CJ25" s="967"/>
      <c r="CK25" s="968"/>
      <c r="CL25" s="260"/>
      <c r="CM25" s="260"/>
      <c r="CP25" s="285"/>
    </row>
    <row r="26" spans="1:94" s="32" customFormat="1" ht="12.95" customHeight="1" x14ac:dyDescent="0.4">
      <c r="A26" s="260"/>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0"/>
      <c r="BX26" s="260"/>
      <c r="BY26" s="260"/>
      <c r="BZ26" s="260"/>
      <c r="CA26" s="260"/>
      <c r="CB26" s="260"/>
      <c r="CC26" s="260"/>
      <c r="CD26" s="260"/>
      <c r="CE26" s="260"/>
      <c r="CF26" s="260"/>
      <c r="CG26" s="260"/>
      <c r="CH26" s="260"/>
      <c r="CI26" s="260"/>
      <c r="CJ26" s="260"/>
      <c r="CK26" s="260"/>
      <c r="CL26" s="260"/>
      <c r="CM26" s="260"/>
      <c r="CP26" s="285"/>
    </row>
    <row r="27" spans="1:94" s="18" customFormat="1" ht="12.95" customHeight="1" x14ac:dyDescent="0.4">
      <c r="A27" s="266"/>
      <c r="B27" s="266"/>
      <c r="C27" s="266" t="s">
        <v>30</v>
      </c>
      <c r="D27" s="266"/>
      <c r="E27" s="266"/>
      <c r="F27" s="266"/>
      <c r="G27" s="974">
        <v>1</v>
      </c>
      <c r="H27" s="974"/>
      <c r="I27" s="266" t="s">
        <v>634</v>
      </c>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66"/>
      <c r="CA27" s="266"/>
      <c r="CB27" s="266"/>
      <c r="CC27" s="266"/>
      <c r="CD27" s="266"/>
      <c r="CE27" s="266"/>
      <c r="CF27" s="266"/>
      <c r="CG27" s="266"/>
      <c r="CH27" s="266"/>
      <c r="CI27" s="266"/>
      <c r="CJ27" s="266"/>
      <c r="CK27" s="266"/>
      <c r="CL27" s="266"/>
      <c r="CM27" s="266"/>
      <c r="CP27" s="264"/>
    </row>
    <row r="28" spans="1:94" s="18" customFormat="1" ht="12.95" customHeight="1" x14ac:dyDescent="0.4">
      <c r="A28" s="266"/>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P28" s="264"/>
    </row>
    <row r="29" spans="1:94" s="18" customFormat="1" ht="12.95" customHeight="1" x14ac:dyDescent="0.4">
      <c r="A29" s="266"/>
      <c r="B29" s="266"/>
      <c r="C29" s="266"/>
      <c r="D29" s="266"/>
      <c r="E29" s="266"/>
      <c r="F29" s="266"/>
      <c r="G29" s="974">
        <v>2</v>
      </c>
      <c r="H29" s="974"/>
      <c r="I29" s="266" t="s">
        <v>635</v>
      </c>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6"/>
      <c r="CP29" s="264"/>
    </row>
    <row r="30" spans="1:94" s="18" customFormat="1" ht="12.95" customHeight="1" x14ac:dyDescent="0.4">
      <c r="A30" s="266"/>
      <c r="B30" s="266"/>
      <c r="C30" s="266"/>
      <c r="D30" s="266"/>
      <c r="E30" s="266"/>
      <c r="F30" s="266"/>
      <c r="G30" s="266"/>
      <c r="H30" s="266"/>
      <c r="I30" s="266" t="s">
        <v>636</v>
      </c>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6"/>
      <c r="CC30" s="266"/>
      <c r="CD30" s="266"/>
      <c r="CE30" s="266"/>
      <c r="CF30" s="266"/>
      <c r="CG30" s="266"/>
      <c r="CH30" s="266"/>
      <c r="CI30" s="266"/>
      <c r="CJ30" s="266"/>
      <c r="CK30" s="266"/>
      <c r="CL30" s="266"/>
      <c r="CM30" s="266"/>
      <c r="CP30" s="264"/>
    </row>
    <row r="31" spans="1:94" s="18" customFormat="1" ht="12.95" customHeight="1" x14ac:dyDescent="0.4">
      <c r="A31" s="266"/>
      <c r="B31" s="266"/>
      <c r="C31" s="266"/>
      <c r="D31" s="266"/>
      <c r="E31" s="266"/>
      <c r="F31" s="266"/>
      <c r="G31" s="266"/>
      <c r="H31" s="266"/>
      <c r="I31" s="266" t="s">
        <v>637</v>
      </c>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c r="CL31" s="266"/>
      <c r="CM31" s="266"/>
      <c r="CP31" s="264"/>
    </row>
    <row r="32" spans="1:94" s="18" customFormat="1" ht="12.95" customHeight="1" x14ac:dyDescent="0.4">
      <c r="A32" s="266"/>
      <c r="B32" s="266"/>
      <c r="C32" s="266"/>
      <c r="D32" s="266"/>
      <c r="E32" s="266"/>
      <c r="F32" s="266"/>
      <c r="G32" s="266"/>
      <c r="H32" s="266"/>
      <c r="I32" s="266" t="s">
        <v>638</v>
      </c>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c r="CD32" s="266"/>
      <c r="CE32" s="266"/>
      <c r="CF32" s="266"/>
      <c r="CG32" s="266"/>
      <c r="CH32" s="266"/>
      <c r="CI32" s="266"/>
      <c r="CJ32" s="266"/>
      <c r="CK32" s="266"/>
      <c r="CL32" s="266"/>
      <c r="CM32" s="266"/>
      <c r="CP32" s="264"/>
    </row>
    <row r="33" spans="1:94" s="18" customFormat="1" ht="12.95" customHeight="1" x14ac:dyDescent="0.4">
      <c r="A33" s="266"/>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c r="CD33" s="266"/>
      <c r="CE33" s="266"/>
      <c r="CF33" s="266"/>
      <c r="CG33" s="266"/>
      <c r="CH33" s="266"/>
      <c r="CI33" s="266"/>
      <c r="CJ33" s="266"/>
      <c r="CK33" s="266"/>
      <c r="CL33" s="266"/>
      <c r="CM33" s="266"/>
      <c r="CP33" s="264"/>
    </row>
    <row r="34" spans="1:94" s="18" customFormat="1" ht="12.95" customHeight="1" x14ac:dyDescent="0.4">
      <c r="A34" s="266"/>
      <c r="B34" s="266"/>
      <c r="C34" s="266"/>
      <c r="D34" s="266"/>
      <c r="E34" s="266"/>
      <c r="F34" s="266"/>
      <c r="G34" s="974">
        <v>3</v>
      </c>
      <c r="H34" s="974"/>
      <c r="I34" s="266" t="s">
        <v>639</v>
      </c>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6"/>
      <c r="CE34" s="266"/>
      <c r="CF34" s="266"/>
      <c r="CG34" s="266"/>
      <c r="CH34" s="266"/>
      <c r="CI34" s="266"/>
      <c r="CJ34" s="266"/>
      <c r="CK34" s="266"/>
      <c r="CL34" s="266"/>
      <c r="CM34" s="266"/>
      <c r="CP34" s="264"/>
    </row>
    <row r="35" spans="1:94" s="18" customFormat="1" ht="12.95" customHeight="1" x14ac:dyDescent="0.4">
      <c r="A35" s="266"/>
      <c r="B35" s="266"/>
      <c r="C35" s="266"/>
      <c r="D35" s="266"/>
      <c r="E35" s="266"/>
      <c r="F35" s="266"/>
      <c r="G35" s="266"/>
      <c r="H35" s="266"/>
      <c r="I35" s="266" t="s">
        <v>640</v>
      </c>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P35" s="264"/>
    </row>
    <row r="36" spans="1:94" s="18" customFormat="1" ht="12.95" customHeight="1" x14ac:dyDescent="0.4">
      <c r="A36" s="266"/>
      <c r="B36" s="266"/>
      <c r="C36" s="266"/>
      <c r="D36" s="266"/>
      <c r="E36" s="266"/>
      <c r="F36" s="266"/>
      <c r="G36" s="266"/>
      <c r="H36" s="266"/>
      <c r="I36" s="266" t="s">
        <v>641</v>
      </c>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P36" s="264"/>
    </row>
    <row r="37" spans="1:94" s="18" customFormat="1" ht="12.95" customHeight="1" x14ac:dyDescent="0.4">
      <c r="A37" s="266"/>
      <c r="B37" s="266"/>
      <c r="C37" s="266"/>
      <c r="D37" s="266"/>
      <c r="E37" s="266"/>
      <c r="F37" s="266"/>
      <c r="G37" s="266"/>
      <c r="H37" s="266"/>
      <c r="I37" s="266" t="s">
        <v>642</v>
      </c>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c r="CH37" s="266"/>
      <c r="CI37" s="266"/>
      <c r="CJ37" s="266"/>
      <c r="CK37" s="266"/>
      <c r="CL37" s="266"/>
      <c r="CM37" s="266"/>
      <c r="CP37" s="264"/>
    </row>
    <row r="38" spans="1:94" s="18" customFormat="1" ht="12.95" customHeight="1" x14ac:dyDescent="0.4">
      <c r="A38" s="266"/>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6"/>
      <c r="CC38" s="266"/>
      <c r="CD38" s="266"/>
      <c r="CE38" s="266"/>
      <c r="CF38" s="266"/>
      <c r="CG38" s="266"/>
      <c r="CH38" s="266"/>
      <c r="CI38" s="266"/>
      <c r="CJ38" s="266"/>
      <c r="CK38" s="266"/>
      <c r="CL38" s="266"/>
      <c r="CM38" s="266"/>
      <c r="CP38" s="264"/>
    </row>
    <row r="39" spans="1:94" s="18" customFormat="1" ht="12.95" customHeight="1" x14ac:dyDescent="0.4">
      <c r="A39" s="266"/>
      <c r="B39" s="266"/>
      <c r="C39" s="266"/>
      <c r="D39" s="266"/>
      <c r="E39" s="266"/>
      <c r="F39" s="266"/>
      <c r="G39" s="974">
        <v>4</v>
      </c>
      <c r="H39" s="974"/>
      <c r="I39" s="266" t="s">
        <v>643</v>
      </c>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6"/>
      <c r="BR39" s="266"/>
      <c r="BS39" s="266"/>
      <c r="BT39" s="266"/>
      <c r="BU39" s="266"/>
      <c r="BV39" s="266"/>
      <c r="BW39" s="266"/>
      <c r="BX39" s="266"/>
      <c r="BY39" s="266"/>
      <c r="BZ39" s="266"/>
      <c r="CA39" s="266"/>
      <c r="CB39" s="266"/>
      <c r="CC39" s="266"/>
      <c r="CD39" s="266"/>
      <c r="CE39" s="266"/>
      <c r="CF39" s="266"/>
      <c r="CG39" s="266"/>
      <c r="CH39" s="266"/>
      <c r="CI39" s="266"/>
      <c r="CJ39" s="266"/>
      <c r="CK39" s="266"/>
      <c r="CL39" s="266"/>
      <c r="CM39" s="266"/>
      <c r="CP39" s="264"/>
    </row>
    <row r="40" spans="1:94" s="18" customFormat="1" ht="12.95" customHeight="1" x14ac:dyDescent="0.4">
      <c r="A40" s="266"/>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266"/>
      <c r="CF40" s="266"/>
      <c r="CG40" s="266"/>
      <c r="CH40" s="266"/>
      <c r="CI40" s="266"/>
      <c r="CJ40" s="266"/>
      <c r="CK40" s="266"/>
      <c r="CL40" s="266"/>
      <c r="CM40" s="266"/>
      <c r="CP40" s="264"/>
    </row>
    <row r="41" spans="1:94" s="18" customFormat="1" ht="12.95" customHeight="1" x14ac:dyDescent="0.4">
      <c r="A41" s="266"/>
      <c r="B41" s="266"/>
      <c r="C41" s="266"/>
      <c r="D41" s="266"/>
      <c r="E41" s="266"/>
      <c r="F41" s="266"/>
      <c r="G41" s="974">
        <v>5</v>
      </c>
      <c r="H41" s="974"/>
      <c r="I41" s="266" t="s">
        <v>644</v>
      </c>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c r="BS41" s="266"/>
      <c r="BT41" s="266"/>
      <c r="BU41" s="266"/>
      <c r="BV41" s="266"/>
      <c r="BW41" s="266"/>
      <c r="BX41" s="266"/>
      <c r="BY41" s="266"/>
      <c r="BZ41" s="266"/>
      <c r="CA41" s="266"/>
      <c r="CB41" s="266"/>
      <c r="CC41" s="266"/>
      <c r="CD41" s="266"/>
      <c r="CE41" s="266"/>
      <c r="CF41" s="266"/>
      <c r="CG41" s="266"/>
      <c r="CH41" s="266"/>
      <c r="CI41" s="266"/>
      <c r="CJ41" s="266"/>
      <c r="CK41" s="266"/>
      <c r="CL41" s="266"/>
      <c r="CM41" s="266"/>
      <c r="CP41" s="264"/>
    </row>
  </sheetData>
  <mergeCells count="92">
    <mergeCell ref="G34:H34"/>
    <mergeCell ref="G39:H39"/>
    <mergeCell ref="G41:H41"/>
    <mergeCell ref="AI25:AW25"/>
    <mergeCell ref="AX25:BL25"/>
    <mergeCell ref="C6:U25"/>
    <mergeCell ref="G27:H27"/>
    <mergeCell ref="G29:H29"/>
    <mergeCell ref="BJ23:BL23"/>
    <mergeCell ref="V21:CK21"/>
    <mergeCell ref="V22:AH22"/>
    <mergeCell ref="AI22:AW22"/>
    <mergeCell ref="AX22:BL22"/>
    <mergeCell ref="BM22:CA22"/>
    <mergeCell ref="CB22:CK25"/>
    <mergeCell ref="V19:AH19"/>
    <mergeCell ref="BM23:BX23"/>
    <mergeCell ref="V24:AH25"/>
    <mergeCell ref="AI24:AT24"/>
    <mergeCell ref="AU24:AW24"/>
    <mergeCell ref="AX24:BI24"/>
    <mergeCell ref="BJ24:BL24"/>
    <mergeCell ref="BM24:BX24"/>
    <mergeCell ref="V23:AH23"/>
    <mergeCell ref="AI23:AT23"/>
    <mergeCell ref="AU23:AW23"/>
    <mergeCell ref="AX23:BI23"/>
    <mergeCell ref="BM25:CA25"/>
    <mergeCell ref="BY23:CA23"/>
    <mergeCell ref="BY24:CA24"/>
    <mergeCell ref="AI19:AW19"/>
    <mergeCell ref="AX19:BO19"/>
    <mergeCell ref="BP19:CK19"/>
    <mergeCell ref="V20:AH20"/>
    <mergeCell ref="AI20:AW20"/>
    <mergeCell ref="AX20:BO20"/>
    <mergeCell ref="BP20:CK20"/>
    <mergeCell ref="V16:CK16"/>
    <mergeCell ref="V17:AH17"/>
    <mergeCell ref="AI17:AW17"/>
    <mergeCell ref="AX17:BO17"/>
    <mergeCell ref="BP17:CK17"/>
    <mergeCell ref="V18:AH18"/>
    <mergeCell ref="AI18:AW18"/>
    <mergeCell ref="AX18:BO18"/>
    <mergeCell ref="BP18:CK18"/>
    <mergeCell ref="V14:AH15"/>
    <mergeCell ref="CB12:CK15"/>
    <mergeCell ref="AI14:AT14"/>
    <mergeCell ref="AU14:AW14"/>
    <mergeCell ref="AX14:BI14"/>
    <mergeCell ref="AI15:AW15"/>
    <mergeCell ref="AX15:BL15"/>
    <mergeCell ref="BM12:CA12"/>
    <mergeCell ref="BM13:BX13"/>
    <mergeCell ref="BY13:CA13"/>
    <mergeCell ref="BM14:BX14"/>
    <mergeCell ref="BY14:CA14"/>
    <mergeCell ref="BM15:CA15"/>
    <mergeCell ref="V11:CK11"/>
    <mergeCell ref="AX12:BL12"/>
    <mergeCell ref="AU13:AW13"/>
    <mergeCell ref="AI13:AT13"/>
    <mergeCell ref="AX13:BI13"/>
    <mergeCell ref="BJ13:BL13"/>
    <mergeCell ref="BJ14:BL14"/>
    <mergeCell ref="V13:AH13"/>
    <mergeCell ref="V10:AH10"/>
    <mergeCell ref="AI10:AW10"/>
    <mergeCell ref="AX10:BO10"/>
    <mergeCell ref="BP10:CK10"/>
    <mergeCell ref="V12:AH12"/>
    <mergeCell ref="AI12:AW12"/>
    <mergeCell ref="AI8:AW8"/>
    <mergeCell ref="AX8:BO8"/>
    <mergeCell ref="BP8:CK8"/>
    <mergeCell ref="V9:AH9"/>
    <mergeCell ref="AI9:AW9"/>
    <mergeCell ref="AX9:BO9"/>
    <mergeCell ref="BP9:CK9"/>
    <mergeCell ref="V8:AH8"/>
    <mergeCell ref="V6:CK6"/>
    <mergeCell ref="V7:AH7"/>
    <mergeCell ref="AX7:BO7"/>
    <mergeCell ref="AI7:AW7"/>
    <mergeCell ref="BP7:CK7"/>
    <mergeCell ref="A2:CM2"/>
    <mergeCell ref="W5:Y5"/>
    <mergeCell ref="AH5:AJ5"/>
    <mergeCell ref="AS5:AU5"/>
    <mergeCell ref="C4:U4"/>
    <mergeCell ref="C5:U5"/>
  </mergeCells>
  <phoneticPr fontId="1"/>
  <dataValidations count="3">
    <dataValidation type="list" allowBlank="1" showInputMessage="1" showErrorMessage="1" sqref="AS5:AU5" xr:uid="{A237BAE1-8C7F-4E22-B1B6-9EAE3F1BEAE9}">
      <formula1>"3,③"</formula1>
    </dataValidation>
    <dataValidation type="list" allowBlank="1" showInputMessage="1" showErrorMessage="1" sqref="AH5:AJ5" xr:uid="{59A3D564-3B68-4D66-845F-FBEE9BDA74E1}">
      <formula1>"2,②"</formula1>
    </dataValidation>
    <dataValidation type="list" allowBlank="1" showInputMessage="1" showErrorMessage="1" sqref="W5:Y5" xr:uid="{6943A5FF-8AA8-403C-B897-28CC9ECD173E}">
      <formula1>"1,①"</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6F6F-39D3-475B-8BE1-4598A3663B50}">
  <dimension ref="A1:CT52"/>
  <sheetViews>
    <sheetView view="pageBreakPreview" zoomScaleNormal="100" zoomScaleSheetLayoutView="100" workbookViewId="0">
      <selection activeCell="CQ20" sqref="CQ20"/>
    </sheetView>
  </sheetViews>
  <sheetFormatPr defaultColWidth="0.875" defaultRowHeight="15" customHeight="1" x14ac:dyDescent="0.4"/>
  <cols>
    <col min="1" max="93" width="0.875" style="1"/>
    <col min="94" max="94" width="11.625" style="88" bestFit="1" customWidth="1"/>
    <col min="95" max="95" width="6.5" style="88" bestFit="1" customWidth="1"/>
    <col min="96" max="97" width="4.5" style="88" bestFit="1" customWidth="1"/>
    <col min="98" max="98" width="6.75" style="88" customWidth="1"/>
    <col min="99" max="16384" width="0.875" style="1"/>
  </cols>
  <sheetData>
    <row r="1" spans="1:94" ht="15" customHeight="1" x14ac:dyDescent="0.4">
      <c r="A1" s="1" t="s">
        <v>0</v>
      </c>
    </row>
    <row r="2" spans="1:94" ht="15" customHeight="1" x14ac:dyDescent="0.4">
      <c r="BN2" s="445" t="s">
        <v>1</v>
      </c>
      <c r="BO2" s="445"/>
      <c r="BP2" s="445"/>
      <c r="BQ2" s="445"/>
      <c r="BR2" s="445"/>
      <c r="BS2" s="445"/>
      <c r="BT2" s="445"/>
      <c r="BU2" s="445"/>
      <c r="BV2" s="445"/>
      <c r="BW2" s="445"/>
      <c r="BX2" s="445"/>
      <c r="BY2" s="445"/>
      <c r="BZ2" s="445"/>
      <c r="CA2" s="445"/>
      <c r="CB2" s="445"/>
      <c r="CC2" s="445"/>
      <c r="CD2" s="445"/>
      <c r="CE2" s="445"/>
      <c r="CF2" s="445"/>
      <c r="CG2" s="445"/>
      <c r="CH2" s="445"/>
      <c r="CI2" s="445"/>
      <c r="CJ2" s="445"/>
      <c r="CK2" s="445"/>
      <c r="CL2" s="445"/>
      <c r="CM2" s="445"/>
    </row>
    <row r="3" spans="1:94" ht="15" customHeight="1" x14ac:dyDescent="0.4">
      <c r="A3" s="450" t="s">
        <v>2</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row>
    <row r="4" spans="1:94" ht="15" customHeight="1" x14ac:dyDescent="0.4">
      <c r="A4" s="450" t="s">
        <v>3</v>
      </c>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c r="CD4" s="450"/>
      <c r="CE4" s="450"/>
      <c r="CF4" s="450"/>
      <c r="CG4" s="450"/>
      <c r="CH4" s="450"/>
      <c r="CI4" s="450"/>
      <c r="CJ4" s="450"/>
      <c r="CK4" s="450"/>
      <c r="CL4" s="450"/>
      <c r="CM4" s="450"/>
    </row>
    <row r="5" spans="1:94" ht="3.95" customHeight="1" x14ac:dyDescent="0.4"/>
    <row r="6" spans="1:94" ht="15" customHeight="1" x14ac:dyDescent="0.4">
      <c r="BR6" s="74"/>
      <c r="BS6" s="74"/>
      <c r="BT6" s="74"/>
      <c r="BU6" s="74"/>
      <c r="BV6" s="74"/>
      <c r="BW6" s="74"/>
      <c r="BX6" s="74"/>
      <c r="BY6" s="74"/>
      <c r="BZ6" s="74"/>
      <c r="CA6" s="74"/>
      <c r="CB6" s="74"/>
      <c r="CC6" s="74"/>
      <c r="CD6" s="74"/>
      <c r="CE6" s="74"/>
      <c r="CF6" s="74"/>
      <c r="CG6" s="74"/>
      <c r="CH6" s="74"/>
      <c r="CI6" s="74"/>
      <c r="CJ6" s="75" t="str">
        <f>IF(基本事項!N1=0,"令和　年　月　日","令和"&amp;IF(YEAR(CP6)-2018&lt;10,DBCS(YEAR(CP6)-2018),YEAR(CP6)-2018)&amp;"年"&amp;IF(MONTH(CP6)&lt;10,DBCS(MONTH(CP6)),MONTH(CP6))&amp;"月"&amp;IF(DAY(CP6)&lt;10,DBCS(DAY(CP6)),DAY(CP6))&amp;"日")</f>
        <v>令和　年　月　日</v>
      </c>
      <c r="CP6" s="89">
        <f>基本事項!N1</f>
        <v>0</v>
      </c>
    </row>
    <row r="8" spans="1:94" ht="15" customHeight="1" x14ac:dyDescent="0.4">
      <c r="A8" s="1" t="s">
        <v>4</v>
      </c>
    </row>
    <row r="9" spans="1:94" ht="3.95" customHeight="1" x14ac:dyDescent="0.4"/>
    <row r="10" spans="1:94" ht="15" customHeight="1" x14ac:dyDescent="0.4">
      <c r="AR10" s="1" t="s">
        <v>53</v>
      </c>
      <c r="BA10" s="73" t="str">
        <f>IF(基本事項!V6="","",基本事項!N6&amp;基本事項!V6)</f>
        <v/>
      </c>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row>
    <row r="11" spans="1:94" ht="15" customHeight="1" x14ac:dyDescent="0.4">
      <c r="AI11" s="1" t="s">
        <v>194</v>
      </c>
      <c r="AR11" s="1" t="s">
        <v>6</v>
      </c>
      <c r="BA11" s="73" t="str">
        <f>IF(基本事項!N4="","",基本事項!N4)</f>
        <v/>
      </c>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row>
    <row r="12" spans="1:94" ht="15" customHeight="1" x14ac:dyDescent="0.4">
      <c r="AR12" s="1" t="s">
        <v>7</v>
      </c>
      <c r="BA12" s="73" t="str">
        <f>IF(基本事項!N12="","　　　　　　　　　　　　　　　㊞",基本事項!N12&amp;"　"&amp;基本事項!N11&amp;"　㊞")</f>
        <v>　　　　　　　　　　　　　　　㊞</v>
      </c>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row>
    <row r="14" spans="1:94" ht="15" customHeight="1" x14ac:dyDescent="0.4">
      <c r="A14" s="1" t="s">
        <v>8</v>
      </c>
    </row>
    <row r="15" spans="1:94" ht="15" customHeight="1" x14ac:dyDescent="0.4">
      <c r="A15" s="1" t="s">
        <v>9</v>
      </c>
    </row>
    <row r="16" spans="1:94" ht="15" customHeight="1" x14ac:dyDescent="0.4">
      <c r="D16" s="451" t="s">
        <v>5</v>
      </c>
      <c r="E16" s="452"/>
      <c r="F16" s="452"/>
      <c r="G16" s="452"/>
      <c r="H16" s="452"/>
      <c r="I16" s="452"/>
      <c r="J16" s="11" t="s">
        <v>16</v>
      </c>
      <c r="K16" s="12"/>
      <c r="L16" s="12"/>
      <c r="M16" s="12"/>
      <c r="N16" s="12"/>
      <c r="O16" s="12"/>
      <c r="P16" s="12"/>
      <c r="Q16" s="13"/>
      <c r="R16" s="12"/>
      <c r="S16" s="12"/>
      <c r="T16" s="12"/>
      <c r="U16" s="12"/>
      <c r="V16" s="12"/>
      <c r="W16" s="12"/>
      <c r="X16" s="13"/>
      <c r="Y16" s="11"/>
      <c r="Z16" s="12"/>
      <c r="AA16" s="56" t="str">
        <f>IF(基本事項!N3="","",基本事項!N3)</f>
        <v/>
      </c>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60"/>
    </row>
    <row r="17" spans="4:97" ht="15" customHeight="1" x14ac:dyDescent="0.4">
      <c r="D17" s="453"/>
      <c r="E17" s="454"/>
      <c r="F17" s="454"/>
      <c r="G17" s="454"/>
      <c r="H17" s="454"/>
      <c r="I17" s="454"/>
      <c r="J17" s="14" t="s">
        <v>17</v>
      </c>
      <c r="K17" s="15"/>
      <c r="L17" s="15"/>
      <c r="M17" s="15"/>
      <c r="N17" s="15"/>
      <c r="O17" s="15"/>
      <c r="P17" s="15"/>
      <c r="Q17" s="16"/>
      <c r="R17" s="15"/>
      <c r="S17" s="15"/>
      <c r="T17" s="15"/>
      <c r="U17" s="15"/>
      <c r="V17" s="15"/>
      <c r="W17" s="15"/>
      <c r="X17" s="16"/>
      <c r="Y17" s="14"/>
      <c r="Z17" s="15"/>
      <c r="AA17" s="58" t="str">
        <f>IF(基本事項!N4="","",基本事項!N4)</f>
        <v/>
      </c>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61"/>
    </row>
    <row r="18" spans="4:97" ht="15" customHeight="1" x14ac:dyDescent="0.4">
      <c r="D18" s="453"/>
      <c r="E18" s="454"/>
      <c r="F18" s="454"/>
      <c r="G18" s="454"/>
      <c r="H18" s="454"/>
      <c r="I18" s="454"/>
      <c r="J18" s="2" t="s">
        <v>11</v>
      </c>
      <c r="K18" s="3"/>
      <c r="L18" s="3"/>
      <c r="M18" s="3"/>
      <c r="N18" s="3"/>
      <c r="O18" s="3"/>
      <c r="P18" s="3"/>
      <c r="Q18" s="4"/>
      <c r="R18" s="3"/>
      <c r="S18" s="3"/>
      <c r="T18" s="3"/>
      <c r="U18" s="3"/>
      <c r="V18" s="3"/>
      <c r="W18" s="3"/>
      <c r="X18" s="4"/>
      <c r="Y18" s="2" t="s">
        <v>21</v>
      </c>
      <c r="Z18" s="3"/>
      <c r="AA18" s="3"/>
      <c r="AB18" s="3"/>
      <c r="AC18" s="3"/>
      <c r="AD18" s="3"/>
      <c r="AE18" s="3"/>
      <c r="AF18" s="3"/>
      <c r="AG18" s="3"/>
      <c r="AH18" s="3"/>
      <c r="AI18" s="3"/>
      <c r="AJ18" s="62" t="str">
        <f>IF(基本事項!T5="","",基本事項!T5&amp;"－"&amp;基本事項!X5)</f>
        <v/>
      </c>
      <c r="AK18" s="63"/>
      <c r="AL18" s="63"/>
      <c r="AM18" s="63"/>
      <c r="AN18" s="63"/>
      <c r="AO18" s="63"/>
      <c r="AP18" s="63"/>
      <c r="AQ18" s="63"/>
      <c r="AR18" s="63"/>
      <c r="AS18" s="63"/>
      <c r="AT18" s="63"/>
      <c r="AU18" s="6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4"/>
    </row>
    <row r="19" spans="4:97" ht="15" customHeight="1" x14ac:dyDescent="0.4">
      <c r="D19" s="453"/>
      <c r="E19" s="454"/>
      <c r="F19" s="454"/>
      <c r="G19" s="454"/>
      <c r="H19" s="454"/>
      <c r="I19" s="454"/>
      <c r="J19" s="5" t="s">
        <v>12</v>
      </c>
      <c r="K19" s="6"/>
      <c r="L19" s="6"/>
      <c r="M19" s="6"/>
      <c r="N19" s="6"/>
      <c r="O19" s="6"/>
      <c r="P19" s="6"/>
      <c r="Q19" s="7"/>
      <c r="R19" s="6"/>
      <c r="S19" s="6"/>
      <c r="T19" s="6"/>
      <c r="U19" s="6"/>
      <c r="V19" s="6"/>
      <c r="W19" s="6"/>
      <c r="X19" s="7"/>
      <c r="Y19" s="5"/>
      <c r="Z19" s="6"/>
      <c r="AA19" s="64" t="str">
        <f>IF(基本事項!V6="","",基本事項!N6&amp;基本事項!V6)</f>
        <v/>
      </c>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7"/>
    </row>
    <row r="20" spans="4:97" ht="15" customHeight="1" x14ac:dyDescent="0.4">
      <c r="D20" s="453"/>
      <c r="E20" s="454"/>
      <c r="F20" s="454"/>
      <c r="G20" s="454"/>
      <c r="H20" s="454"/>
      <c r="I20" s="454"/>
      <c r="J20" s="8" t="s">
        <v>13</v>
      </c>
      <c r="K20" s="9"/>
      <c r="L20" s="9"/>
      <c r="M20" s="9"/>
      <c r="N20" s="9"/>
      <c r="O20" s="9"/>
      <c r="P20" s="9"/>
      <c r="Q20" s="10"/>
      <c r="R20" s="9"/>
      <c r="S20" s="9"/>
      <c r="T20" s="9"/>
      <c r="U20" s="9"/>
      <c r="V20" s="9"/>
      <c r="W20" s="9"/>
      <c r="X20" s="10"/>
      <c r="Y20" s="8"/>
      <c r="Z20" s="9"/>
      <c r="AA20" s="68" t="str">
        <f>IF(基本事項!V7="","",基本事項!N7&amp;"（"&amp;基本事項!S7&amp;"）"&amp;基本事項!V7)</f>
        <v/>
      </c>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8" t="s">
        <v>23</v>
      </c>
      <c r="BB20" s="9"/>
      <c r="BC20" s="9"/>
      <c r="BD20" s="9"/>
      <c r="BE20" s="9"/>
      <c r="BF20" s="9"/>
      <c r="BG20" s="9"/>
      <c r="BH20" s="9"/>
      <c r="BI20" s="9"/>
      <c r="BJ20" s="9"/>
      <c r="BK20" s="9"/>
      <c r="BL20" s="9"/>
      <c r="BM20" s="9"/>
      <c r="BN20" s="10"/>
      <c r="BO20" s="9"/>
      <c r="BP20" s="68" t="str">
        <f>IF(基本事項!V8="","",基本事項!N8&amp;"（"&amp;基本事項!S8&amp;"）"&amp;基本事項!V8)</f>
        <v/>
      </c>
      <c r="BQ20" s="69"/>
      <c r="BR20" s="69"/>
      <c r="BS20" s="69"/>
      <c r="BT20" s="69"/>
      <c r="BU20" s="69"/>
      <c r="BV20" s="69"/>
      <c r="BW20" s="69"/>
      <c r="BX20" s="69"/>
      <c r="BY20" s="69"/>
      <c r="BZ20" s="69"/>
      <c r="CA20" s="69"/>
      <c r="CB20" s="69"/>
      <c r="CC20" s="69"/>
      <c r="CD20" s="69"/>
      <c r="CE20" s="69"/>
      <c r="CF20" s="69"/>
      <c r="CG20" s="69"/>
      <c r="CH20" s="69"/>
      <c r="CI20" s="69"/>
      <c r="CJ20" s="70"/>
    </row>
    <row r="21" spans="4:97" ht="15" customHeight="1" x14ac:dyDescent="0.4">
      <c r="D21" s="453"/>
      <c r="E21" s="454"/>
      <c r="F21" s="454"/>
      <c r="G21" s="454"/>
      <c r="H21" s="454"/>
      <c r="I21" s="454"/>
      <c r="J21" s="8" t="s">
        <v>14</v>
      </c>
      <c r="K21" s="9"/>
      <c r="L21" s="9"/>
      <c r="M21" s="9"/>
      <c r="N21" s="9"/>
      <c r="O21" s="9"/>
      <c r="P21" s="9"/>
      <c r="Q21" s="10"/>
      <c r="R21" s="6"/>
      <c r="S21" s="6"/>
      <c r="T21" s="6"/>
      <c r="U21" s="6"/>
      <c r="V21" s="6"/>
      <c r="W21" s="6"/>
      <c r="X21" s="7"/>
      <c r="Z21" s="411" t="str">
        <f>IF(基本事項!N9="","",基本事項!N9)</f>
        <v/>
      </c>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2"/>
      <c r="BA21" s="8" t="s">
        <v>24</v>
      </c>
      <c r="BB21" s="9"/>
      <c r="BC21" s="9"/>
      <c r="BD21" s="9"/>
      <c r="BE21" s="9"/>
      <c r="BF21" s="9"/>
      <c r="BG21" s="9"/>
      <c r="BH21" s="9"/>
      <c r="BI21" s="9"/>
      <c r="BJ21" s="9"/>
      <c r="BK21" s="9"/>
      <c r="BL21" s="9"/>
      <c r="BM21" s="9"/>
      <c r="BN21" s="10"/>
      <c r="BO21" s="9"/>
      <c r="BP21" s="71" t="str">
        <f>IF(Z21="社会福祉法人","厚生労働省",IF(Z21="地方自治法に基づく一部事務組合","静岡県",""))</f>
        <v/>
      </c>
      <c r="BQ21" s="71"/>
      <c r="BR21" s="71"/>
      <c r="BS21" s="71"/>
      <c r="BT21" s="71"/>
      <c r="BU21" s="71"/>
      <c r="BV21" s="71"/>
      <c r="BW21" s="71"/>
      <c r="BX21" s="71"/>
      <c r="BY21" s="71"/>
      <c r="BZ21" s="71"/>
      <c r="CA21" s="71"/>
      <c r="CB21" s="71"/>
      <c r="CC21" s="71"/>
      <c r="CD21" s="71"/>
      <c r="CE21" s="71"/>
      <c r="CF21" s="71"/>
      <c r="CG21" s="71"/>
      <c r="CH21" s="71"/>
      <c r="CI21" s="71"/>
      <c r="CJ21" s="72"/>
    </row>
    <row r="22" spans="4:97" ht="15" customHeight="1" x14ac:dyDescent="0.4">
      <c r="D22" s="453"/>
      <c r="E22" s="454"/>
      <c r="F22" s="454"/>
      <c r="G22" s="454"/>
      <c r="H22" s="454"/>
      <c r="I22" s="454"/>
      <c r="J22" s="439" t="s">
        <v>15</v>
      </c>
      <c r="K22" s="440"/>
      <c r="L22" s="440"/>
      <c r="M22" s="440"/>
      <c r="N22" s="440"/>
      <c r="O22" s="440"/>
      <c r="P22" s="440"/>
      <c r="Q22" s="440"/>
      <c r="R22" s="440"/>
      <c r="S22" s="440"/>
      <c r="T22" s="440"/>
      <c r="U22" s="440"/>
      <c r="V22" s="440"/>
      <c r="W22" s="440"/>
      <c r="X22" s="441"/>
      <c r="Y22" s="11" t="s">
        <v>10</v>
      </c>
      <c r="Z22" s="12"/>
      <c r="AA22" s="12"/>
      <c r="AB22" s="12"/>
      <c r="AC22" s="12"/>
      <c r="AD22" s="12"/>
      <c r="AE22" s="13"/>
      <c r="AF22" s="11"/>
      <c r="AG22" s="12"/>
      <c r="AH22" s="12"/>
      <c r="AI22" s="12"/>
      <c r="AJ22" s="13"/>
      <c r="AK22" s="12"/>
      <c r="AL22" s="12"/>
      <c r="AM22" s="56" t="str">
        <f>IF(基本事項!N10="","",基本事項!N10)</f>
        <v/>
      </c>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60"/>
    </row>
    <row r="23" spans="4:97" ht="15" customHeight="1" x14ac:dyDescent="0.4">
      <c r="D23" s="453"/>
      <c r="E23" s="454"/>
      <c r="F23" s="454"/>
      <c r="G23" s="454"/>
      <c r="H23" s="454"/>
      <c r="I23" s="454"/>
      <c r="J23" s="457"/>
      <c r="K23" s="458"/>
      <c r="L23" s="458"/>
      <c r="M23" s="458"/>
      <c r="N23" s="458"/>
      <c r="O23" s="458"/>
      <c r="P23" s="458"/>
      <c r="Q23" s="458"/>
      <c r="R23" s="458"/>
      <c r="S23" s="458"/>
      <c r="T23" s="458"/>
      <c r="U23" s="458"/>
      <c r="V23" s="458"/>
      <c r="W23" s="458"/>
      <c r="X23" s="459"/>
      <c r="Y23" s="14" t="s">
        <v>18</v>
      </c>
      <c r="Z23" s="15"/>
      <c r="AA23" s="15"/>
      <c r="AB23" s="15"/>
      <c r="AC23" s="15"/>
      <c r="AD23" s="15"/>
      <c r="AE23" s="16"/>
      <c r="AF23" s="14"/>
      <c r="AG23" s="15"/>
      <c r="AH23" s="15"/>
      <c r="AI23" s="15"/>
      <c r="AJ23" s="16"/>
      <c r="AK23" s="15"/>
      <c r="AL23" s="15"/>
      <c r="AM23" s="58" t="str">
        <f>IF(基本事項!N11="","",基本事項!N11)</f>
        <v/>
      </c>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61"/>
      <c r="CP23" s="90"/>
    </row>
    <row r="24" spans="4:97" ht="15" customHeight="1" x14ac:dyDescent="0.4">
      <c r="D24" s="453"/>
      <c r="E24" s="454"/>
      <c r="F24" s="454"/>
      <c r="G24" s="454"/>
      <c r="H24" s="454"/>
      <c r="I24" s="454"/>
      <c r="J24" s="457"/>
      <c r="K24" s="458"/>
      <c r="L24" s="458"/>
      <c r="M24" s="458"/>
      <c r="N24" s="458"/>
      <c r="O24" s="458"/>
      <c r="P24" s="458"/>
      <c r="Q24" s="458"/>
      <c r="R24" s="458"/>
      <c r="S24" s="458"/>
      <c r="T24" s="458"/>
      <c r="U24" s="458"/>
      <c r="V24" s="458"/>
      <c r="W24" s="458"/>
      <c r="X24" s="459"/>
      <c r="Y24" s="8" t="s">
        <v>19</v>
      </c>
      <c r="Z24" s="9"/>
      <c r="AA24" s="9"/>
      <c r="AB24" s="9"/>
      <c r="AC24" s="9"/>
      <c r="AD24" s="9"/>
      <c r="AE24" s="10"/>
      <c r="AF24" s="8"/>
      <c r="AG24" s="9"/>
      <c r="AH24" s="9"/>
      <c r="AI24" s="9"/>
      <c r="AJ24" s="10"/>
      <c r="AK24" s="9"/>
      <c r="AL24" s="411" t="str">
        <f>IF(基本事項!N12="","",基本事項!N12)</f>
        <v/>
      </c>
      <c r="AM24" s="411"/>
      <c r="AN24" s="411"/>
      <c r="AO24" s="411"/>
      <c r="AP24" s="411"/>
      <c r="AQ24" s="411"/>
      <c r="AR24" s="411"/>
      <c r="AS24" s="411"/>
      <c r="AT24" s="411"/>
      <c r="AU24" s="411"/>
      <c r="AV24" s="411"/>
      <c r="AW24" s="411"/>
      <c r="AX24" s="411"/>
      <c r="AY24" s="411"/>
      <c r="AZ24" s="411"/>
      <c r="BA24" s="411"/>
      <c r="BB24" s="411"/>
      <c r="BC24" s="411"/>
      <c r="BD24" s="412"/>
      <c r="BE24" s="8" t="s">
        <v>22</v>
      </c>
      <c r="BF24" s="9"/>
      <c r="BG24" s="9"/>
      <c r="BH24" s="9"/>
      <c r="BI24" s="9"/>
      <c r="BJ24" s="9"/>
      <c r="BK24" s="10"/>
      <c r="BL24" s="8"/>
      <c r="BM24" s="9"/>
      <c r="BN24" s="9"/>
      <c r="BO24" s="9"/>
      <c r="BP24" s="10"/>
      <c r="BQ24" s="9"/>
      <c r="BR24" s="68" t="str">
        <f>IF(CP24=0,"",CQ24&amp;CS24&amp;"年"&amp;IF(MONTH(CP24)&lt;10,DBCS(MONTH(CP24)),MONTH(CP24))&amp;"月"&amp;IF(DAY(CP24)&lt;10,DBCS(DAY(CP24)),DAY(CP24))&amp;"日")</f>
        <v/>
      </c>
      <c r="BS24" s="69"/>
      <c r="BT24" s="69"/>
      <c r="BU24" s="69"/>
      <c r="BV24" s="69"/>
      <c r="BW24" s="69"/>
      <c r="BX24" s="69"/>
      <c r="BY24" s="69"/>
      <c r="BZ24" s="69"/>
      <c r="CA24" s="69"/>
      <c r="CB24" s="69"/>
      <c r="CC24" s="69"/>
      <c r="CD24" s="69"/>
      <c r="CE24" s="69"/>
      <c r="CF24" s="69"/>
      <c r="CG24" s="69"/>
      <c r="CH24" s="69"/>
      <c r="CI24" s="69"/>
      <c r="CJ24" s="70"/>
      <c r="CP24" s="89">
        <f>基本事項!N13</f>
        <v>0</v>
      </c>
      <c r="CQ24" s="91" t="str">
        <f>IF(CP24&lt;32516,"昭和","平成")</f>
        <v>昭和</v>
      </c>
      <c r="CR24" s="92">
        <f>IF(CP24&lt;32516,YEAR(CP24)-1925,YEAR(CP24)-1988)</f>
        <v>-25</v>
      </c>
      <c r="CS24" s="91">
        <f>IF(AND(CR24&gt;1,CR24&lt;10),DBCS(CR24),IF(CR24=1,"元",CR24))</f>
        <v>-25</v>
      </c>
    </row>
    <row r="25" spans="4:97" ht="15" customHeight="1" x14ac:dyDescent="0.4">
      <c r="D25" s="453"/>
      <c r="E25" s="454"/>
      <c r="F25" s="454"/>
      <c r="G25" s="454"/>
      <c r="H25" s="454"/>
      <c r="I25" s="454"/>
      <c r="J25" s="457"/>
      <c r="K25" s="458"/>
      <c r="L25" s="458"/>
      <c r="M25" s="458"/>
      <c r="N25" s="458"/>
      <c r="O25" s="458"/>
      <c r="P25" s="458"/>
      <c r="Q25" s="458"/>
      <c r="R25" s="458"/>
      <c r="S25" s="458"/>
      <c r="T25" s="458"/>
      <c r="U25" s="458"/>
      <c r="V25" s="458"/>
      <c r="W25" s="458"/>
      <c r="X25" s="459"/>
      <c r="Y25" s="460" t="s">
        <v>20</v>
      </c>
      <c r="Z25" s="461"/>
      <c r="AA25" s="461"/>
      <c r="AB25" s="461"/>
      <c r="AC25" s="461"/>
      <c r="AD25" s="461"/>
      <c r="AE25" s="461"/>
      <c r="AF25" s="461"/>
      <c r="AG25" s="461"/>
      <c r="AH25" s="461"/>
      <c r="AI25" s="461"/>
      <c r="AJ25" s="462"/>
      <c r="AK25" s="3" t="s">
        <v>21</v>
      </c>
      <c r="AL25" s="3"/>
      <c r="AM25" s="3"/>
      <c r="AN25" s="3"/>
      <c r="AO25" s="3"/>
      <c r="AP25" s="3"/>
      <c r="AQ25" s="3"/>
      <c r="AR25" s="3"/>
      <c r="AS25" s="3"/>
      <c r="AT25" s="3"/>
      <c r="AU25" s="3"/>
      <c r="AV25" s="62" t="str">
        <f>IF(基本事項!T14="","",基本事項!T14&amp;"－"&amp;基本事項!X14)</f>
        <v/>
      </c>
      <c r="AW25" s="63"/>
      <c r="AX25" s="63"/>
      <c r="AY25" s="63"/>
      <c r="AZ25" s="63"/>
      <c r="BA25" s="63"/>
      <c r="BB25" s="63"/>
      <c r="BC25" s="63"/>
      <c r="BD25" s="63"/>
      <c r="BE25" s="63"/>
      <c r="BF25" s="63"/>
      <c r="BG25" s="63"/>
      <c r="BH25" s="6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4"/>
      <c r="CP25" s="90"/>
    </row>
    <row r="26" spans="4:97" ht="15" customHeight="1" x14ac:dyDescent="0.4">
      <c r="D26" s="455"/>
      <c r="E26" s="456"/>
      <c r="F26" s="456"/>
      <c r="G26" s="456"/>
      <c r="H26" s="456"/>
      <c r="I26" s="456"/>
      <c r="J26" s="442"/>
      <c r="K26" s="443"/>
      <c r="L26" s="443"/>
      <c r="M26" s="443"/>
      <c r="N26" s="443"/>
      <c r="O26" s="443"/>
      <c r="P26" s="443"/>
      <c r="Q26" s="443"/>
      <c r="R26" s="443"/>
      <c r="S26" s="443"/>
      <c r="T26" s="443"/>
      <c r="U26" s="443"/>
      <c r="V26" s="443"/>
      <c r="W26" s="443"/>
      <c r="X26" s="444"/>
      <c r="Y26" s="463"/>
      <c r="Z26" s="464"/>
      <c r="AA26" s="464"/>
      <c r="AB26" s="464"/>
      <c r="AC26" s="464"/>
      <c r="AD26" s="464"/>
      <c r="AE26" s="464"/>
      <c r="AF26" s="464"/>
      <c r="AG26" s="464"/>
      <c r="AH26" s="464"/>
      <c r="AI26" s="464"/>
      <c r="AJ26" s="465"/>
      <c r="AK26" s="6"/>
      <c r="AL26" s="6"/>
      <c r="AM26" s="64" t="str">
        <f>IF(基本事項!N15="","",基本事項!N15)</f>
        <v/>
      </c>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7"/>
      <c r="CP26" s="90"/>
    </row>
    <row r="27" spans="4:97" ht="15" customHeight="1" x14ac:dyDescent="0.4">
      <c r="D27" s="433" t="s">
        <v>31</v>
      </c>
      <c r="E27" s="434"/>
      <c r="F27" s="434"/>
      <c r="G27" s="434"/>
      <c r="H27" s="434"/>
      <c r="I27" s="435"/>
      <c r="J27" s="11" t="s">
        <v>16</v>
      </c>
      <c r="K27" s="12"/>
      <c r="L27" s="12"/>
      <c r="M27" s="12"/>
      <c r="N27" s="12"/>
      <c r="O27" s="12"/>
      <c r="P27" s="12"/>
      <c r="Q27" s="13"/>
      <c r="R27" s="12"/>
      <c r="S27" s="12"/>
      <c r="T27" s="12"/>
      <c r="U27" s="12"/>
      <c r="V27" s="12"/>
      <c r="W27" s="12"/>
      <c r="X27" s="13"/>
      <c r="Y27" s="11"/>
      <c r="Z27" s="12"/>
      <c r="AA27" s="56" t="str">
        <f>IF(基本事項!N17="","",基本事項!N17)</f>
        <v/>
      </c>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60"/>
    </row>
    <row r="28" spans="4:97" ht="15" customHeight="1" x14ac:dyDescent="0.4">
      <c r="D28" s="436"/>
      <c r="E28" s="437"/>
      <c r="F28" s="437"/>
      <c r="G28" s="437"/>
      <c r="H28" s="437"/>
      <c r="I28" s="438"/>
      <c r="J28" s="14" t="s">
        <v>17</v>
      </c>
      <c r="K28" s="15"/>
      <c r="L28" s="15"/>
      <c r="M28" s="15"/>
      <c r="N28" s="15"/>
      <c r="O28" s="15"/>
      <c r="P28" s="15"/>
      <c r="Q28" s="16"/>
      <c r="R28" s="15"/>
      <c r="S28" s="15"/>
      <c r="T28" s="15"/>
      <c r="U28" s="15"/>
      <c r="V28" s="15"/>
      <c r="W28" s="15"/>
      <c r="X28" s="16"/>
      <c r="Y28" s="14"/>
      <c r="Z28" s="15"/>
      <c r="AA28" s="58" t="str">
        <f>IF(基本事項!N18="","",基本事項!N18)</f>
        <v/>
      </c>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61"/>
    </row>
    <row r="29" spans="4:97" ht="15" customHeight="1" x14ac:dyDescent="0.4">
      <c r="D29" s="436"/>
      <c r="E29" s="437"/>
      <c r="F29" s="437"/>
      <c r="G29" s="437"/>
      <c r="H29" s="437"/>
      <c r="I29" s="438"/>
      <c r="J29" s="2" t="s">
        <v>11</v>
      </c>
      <c r="K29" s="3"/>
      <c r="L29" s="3"/>
      <c r="M29" s="3"/>
      <c r="N29" s="3"/>
      <c r="O29" s="3"/>
      <c r="P29" s="3"/>
      <c r="Q29" s="4"/>
      <c r="R29" s="3"/>
      <c r="S29" s="3"/>
      <c r="T29" s="3"/>
      <c r="U29" s="3"/>
      <c r="V29" s="3"/>
      <c r="W29" s="3"/>
      <c r="X29" s="4"/>
      <c r="Y29" s="2" t="s">
        <v>21</v>
      </c>
      <c r="Z29" s="3"/>
      <c r="AA29" s="3"/>
      <c r="AB29" s="3"/>
      <c r="AC29" s="3"/>
      <c r="AD29" s="3"/>
      <c r="AE29" s="3"/>
      <c r="AF29" s="3"/>
      <c r="AG29" s="3"/>
      <c r="AH29" s="3"/>
      <c r="AI29" s="3"/>
      <c r="AJ29" s="62" t="str">
        <f>IF(基本事項!T19="","",基本事項!T19&amp;"－"&amp;基本事項!X19)</f>
        <v/>
      </c>
      <c r="AK29" s="63"/>
      <c r="AL29" s="63"/>
      <c r="AM29" s="63"/>
      <c r="AN29" s="63"/>
      <c r="AO29" s="63"/>
      <c r="AP29" s="63"/>
      <c r="AQ29" s="63"/>
      <c r="AR29" s="63"/>
      <c r="AS29" s="63"/>
      <c r="AT29" s="63"/>
      <c r="AU29" s="6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4"/>
    </row>
    <row r="30" spans="4:97" ht="15" customHeight="1" x14ac:dyDescent="0.4">
      <c r="D30" s="436"/>
      <c r="E30" s="437"/>
      <c r="F30" s="437"/>
      <c r="G30" s="437"/>
      <c r="H30" s="437"/>
      <c r="I30" s="438"/>
      <c r="J30" s="5" t="s">
        <v>12</v>
      </c>
      <c r="K30" s="6"/>
      <c r="L30" s="6"/>
      <c r="M30" s="6"/>
      <c r="N30" s="6"/>
      <c r="O30" s="6"/>
      <c r="P30" s="6"/>
      <c r="Q30" s="7"/>
      <c r="R30" s="6"/>
      <c r="S30" s="6"/>
      <c r="T30" s="6"/>
      <c r="U30" s="6"/>
      <c r="V30" s="6"/>
      <c r="W30" s="6"/>
      <c r="X30" s="7"/>
      <c r="Y30" s="5"/>
      <c r="Z30" s="6"/>
      <c r="AA30" s="64" t="str">
        <f>IF(基本事項!V20="","",基本事項!N20&amp;基本事項!V20)</f>
        <v/>
      </c>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6"/>
      <c r="BK30" s="66"/>
      <c r="BL30" s="66"/>
      <c r="BM30" s="66"/>
      <c r="BN30" s="66"/>
      <c r="BO30" s="66"/>
      <c r="BP30" s="66"/>
      <c r="BQ30" s="66"/>
      <c r="BR30" s="66"/>
      <c r="BS30" s="66"/>
      <c r="BT30" s="66"/>
      <c r="BU30" s="65"/>
      <c r="BV30" s="65"/>
      <c r="BW30" s="65"/>
      <c r="BX30" s="65"/>
      <c r="BY30" s="65"/>
      <c r="BZ30" s="65"/>
      <c r="CA30" s="65"/>
      <c r="CB30" s="65"/>
      <c r="CC30" s="65"/>
      <c r="CD30" s="65"/>
      <c r="CE30" s="65"/>
      <c r="CF30" s="65"/>
      <c r="CG30" s="65"/>
      <c r="CH30" s="65"/>
      <c r="CI30" s="65"/>
      <c r="CJ30" s="67"/>
    </row>
    <row r="31" spans="4:97" ht="15" customHeight="1" x14ac:dyDescent="0.4">
      <c r="D31" s="436"/>
      <c r="E31" s="437"/>
      <c r="F31" s="437"/>
      <c r="G31" s="437"/>
      <c r="H31" s="437"/>
      <c r="I31" s="438"/>
      <c r="J31" s="439" t="s">
        <v>25</v>
      </c>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1"/>
      <c r="AN31" s="439" t="s">
        <v>26</v>
      </c>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45" t="s">
        <v>28</v>
      </c>
      <c r="BK31" s="445"/>
      <c r="BL31" s="445"/>
      <c r="BM31" s="445"/>
      <c r="BN31" s="445"/>
      <c r="BO31" s="445"/>
      <c r="BP31" s="445"/>
      <c r="BQ31" s="445"/>
      <c r="BR31" s="445"/>
      <c r="BS31" s="445"/>
      <c r="BT31" s="445"/>
      <c r="BU31" s="445" t="s">
        <v>30</v>
      </c>
      <c r="BV31" s="445"/>
      <c r="BW31" s="445"/>
      <c r="BX31" s="445"/>
      <c r="BY31" s="445"/>
      <c r="BZ31" s="445"/>
      <c r="CA31" s="445"/>
      <c r="CB31" s="445"/>
      <c r="CC31" s="445"/>
      <c r="CD31" s="445"/>
      <c r="CE31" s="445"/>
      <c r="CF31" s="445"/>
      <c r="CG31" s="445"/>
      <c r="CH31" s="445"/>
      <c r="CI31" s="445"/>
      <c r="CJ31" s="445"/>
    </row>
    <row r="32" spans="4:97" ht="15" customHeight="1" x14ac:dyDescent="0.4">
      <c r="D32" s="436"/>
      <c r="E32" s="437"/>
      <c r="F32" s="437"/>
      <c r="G32" s="437"/>
      <c r="H32" s="437"/>
      <c r="I32" s="438"/>
      <c r="J32" s="442"/>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4"/>
      <c r="AN32" s="442" t="s">
        <v>27</v>
      </c>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5"/>
      <c r="BK32" s="445"/>
      <c r="BL32" s="445"/>
      <c r="BM32" s="445"/>
      <c r="BN32" s="445"/>
      <c r="BO32" s="445"/>
      <c r="BP32" s="445"/>
      <c r="BQ32" s="445"/>
      <c r="BR32" s="445"/>
      <c r="BS32" s="445"/>
      <c r="BT32" s="445"/>
      <c r="BU32" s="445"/>
      <c r="BV32" s="445"/>
      <c r="BW32" s="445"/>
      <c r="BX32" s="445"/>
      <c r="BY32" s="445"/>
      <c r="BZ32" s="445"/>
      <c r="CA32" s="445"/>
      <c r="CB32" s="445"/>
      <c r="CC32" s="445"/>
      <c r="CD32" s="445"/>
      <c r="CE32" s="445"/>
      <c r="CF32" s="445"/>
      <c r="CG32" s="445"/>
      <c r="CH32" s="445"/>
      <c r="CI32" s="445"/>
      <c r="CJ32" s="445"/>
      <c r="CP32" s="90"/>
    </row>
    <row r="33" spans="4:98" ht="15" customHeight="1" x14ac:dyDescent="0.4">
      <c r="D33" s="436"/>
      <c r="E33" s="437"/>
      <c r="F33" s="437"/>
      <c r="G33" s="437"/>
      <c r="H33" s="437"/>
      <c r="I33" s="438"/>
      <c r="J33" s="446" t="str">
        <f>IF(基本事項!A24="○","☑","□")</f>
        <v>□</v>
      </c>
      <c r="K33" s="447"/>
      <c r="L33" s="447"/>
      <c r="M33" s="447"/>
      <c r="N33" s="447"/>
      <c r="O33" s="447"/>
      <c r="P33" s="54" t="s">
        <v>195</v>
      </c>
      <c r="Q33" s="54"/>
      <c r="R33" s="54"/>
      <c r="S33" s="54"/>
      <c r="T33" s="54"/>
      <c r="U33" s="54"/>
      <c r="V33" s="54"/>
      <c r="W33" s="54"/>
      <c r="X33" s="54"/>
      <c r="Y33" s="54"/>
      <c r="Z33" s="54"/>
      <c r="AA33" s="54"/>
      <c r="AB33" s="54"/>
      <c r="AC33" s="54"/>
      <c r="AD33" s="54"/>
      <c r="AE33" s="54"/>
      <c r="AF33" s="54"/>
      <c r="AG33" s="54"/>
      <c r="AH33" s="54"/>
      <c r="AI33" s="54"/>
      <c r="AJ33" s="54"/>
      <c r="AK33" s="54"/>
      <c r="AL33" s="54"/>
      <c r="AM33" s="55"/>
      <c r="AN33" s="11"/>
      <c r="AO33" s="12"/>
      <c r="AP33" s="56" t="str">
        <f>IF(CQ33=0,"",CR33&amp;CT33&amp;"年"&amp;IF(MONTH(CQ33)&lt;10,DBCS(MONTH(CQ33)),MONTH(CQ33))&amp;"月"&amp;IF(DAY(CQ33)&lt;10,DBCS(DAY(CQ33)),DAY(CQ33))&amp;"日")</f>
        <v/>
      </c>
      <c r="AQ33" s="57"/>
      <c r="AR33" s="57"/>
      <c r="AS33" s="57"/>
      <c r="AT33" s="57"/>
      <c r="AU33" s="57"/>
      <c r="AV33" s="57"/>
      <c r="AW33" s="57"/>
      <c r="AX33" s="57"/>
      <c r="AY33" s="57"/>
      <c r="AZ33" s="57"/>
      <c r="BA33" s="57"/>
      <c r="BB33" s="57"/>
      <c r="BC33" s="57"/>
      <c r="BD33" s="57"/>
      <c r="BE33" s="57"/>
      <c r="BF33" s="57"/>
      <c r="BG33" s="57"/>
      <c r="BH33" s="57"/>
      <c r="BI33" s="57"/>
      <c r="BJ33" s="469" t="s">
        <v>29</v>
      </c>
      <c r="BK33" s="469"/>
      <c r="BL33" s="469"/>
      <c r="BM33" s="469"/>
      <c r="BN33" s="469"/>
      <c r="BO33" s="469"/>
      <c r="BP33" s="469"/>
      <c r="BQ33" s="469"/>
      <c r="BR33" s="469"/>
      <c r="BS33" s="469"/>
      <c r="BT33" s="469"/>
      <c r="BU33" s="445"/>
      <c r="BV33" s="445"/>
      <c r="BW33" s="445"/>
      <c r="BX33" s="445"/>
      <c r="BY33" s="445"/>
      <c r="BZ33" s="445"/>
      <c r="CA33" s="445"/>
      <c r="CB33" s="445"/>
      <c r="CC33" s="445"/>
      <c r="CD33" s="445"/>
      <c r="CE33" s="445"/>
      <c r="CF33" s="445"/>
      <c r="CG33" s="445"/>
      <c r="CH33" s="445"/>
      <c r="CI33" s="445"/>
      <c r="CJ33" s="445"/>
      <c r="CQ33" s="91">
        <f>基本事項!AP24</f>
        <v>0</v>
      </c>
      <c r="CR33" s="91" t="str">
        <f>IF(CQ33&lt;43587,"平成","令和")</f>
        <v>平成</v>
      </c>
      <c r="CS33" s="92">
        <f>IF(CQ33&lt;43587,YEAR(CQ33)-1988,YEAR(CQ33)-2018)</f>
        <v>-88</v>
      </c>
      <c r="CT33" s="91">
        <f>IF(AND(CS33&gt;1,CS33&lt;10),DBCS(CS33),IF(CS33=1,"元",CS33))</f>
        <v>-88</v>
      </c>
    </row>
    <row r="34" spans="4:98" ht="15" customHeight="1" x14ac:dyDescent="0.4">
      <c r="D34" s="436"/>
      <c r="E34" s="437"/>
      <c r="F34" s="437"/>
      <c r="G34" s="437"/>
      <c r="H34" s="437"/>
      <c r="I34" s="438"/>
      <c r="J34" s="472" t="str">
        <f>IF($CP34=0,"",LEFT($CP34,1))</f>
        <v/>
      </c>
      <c r="K34" s="470"/>
      <c r="L34" s="470"/>
      <c r="M34" s="470" t="str">
        <f>IF($CP34=0,"",RIGHT(LEFT($CP34,2),1))</f>
        <v/>
      </c>
      <c r="N34" s="470"/>
      <c r="O34" s="470"/>
      <c r="P34" s="470" t="str">
        <f>IF($CP34=0,"",RIGHT(LEFT($CP34,3),1))</f>
        <v/>
      </c>
      <c r="Q34" s="470"/>
      <c r="R34" s="470"/>
      <c r="S34" s="470" t="str">
        <f>IF($CP34=0,"",RIGHT(LEFT($CP34,4),1))</f>
        <v/>
      </c>
      <c r="T34" s="470"/>
      <c r="U34" s="470"/>
      <c r="V34" s="470" t="str">
        <f>IF($CP34=0,"",RIGHT(LEFT($CP34,5),1))</f>
        <v/>
      </c>
      <c r="W34" s="470"/>
      <c r="X34" s="470"/>
      <c r="Y34" s="470" t="str">
        <f>IF($CP34=0,"",RIGHT(LEFT($CP34,6),1))</f>
        <v/>
      </c>
      <c r="Z34" s="470"/>
      <c r="AA34" s="470"/>
      <c r="AB34" s="470" t="str">
        <f>IF($CP34=0,"",RIGHT(LEFT($CP34,7),1))</f>
        <v/>
      </c>
      <c r="AC34" s="470"/>
      <c r="AD34" s="470"/>
      <c r="AE34" s="470" t="str">
        <f>IF($CP34=0,"",RIGHT(LEFT($CP34,8),1))</f>
        <v/>
      </c>
      <c r="AF34" s="470"/>
      <c r="AG34" s="470"/>
      <c r="AH34" s="470" t="str">
        <f>IF($CP34=0,"",RIGHT(LEFT($CP34,9),1))</f>
        <v/>
      </c>
      <c r="AI34" s="470"/>
      <c r="AJ34" s="470"/>
      <c r="AK34" s="470" t="str">
        <f>IF($CP34=0,"",RIGHT($CP34,1))</f>
        <v/>
      </c>
      <c r="AL34" s="470"/>
      <c r="AM34" s="471"/>
      <c r="AN34" s="14"/>
      <c r="AO34" s="15"/>
      <c r="AP34" s="58" t="str">
        <f>IF(CQ34=0,"",CR34&amp;CT34&amp;"年"&amp;IF(MONTH(CQ34)&lt;10,DBCS(MONTH(CQ34)),MONTH(CQ34))&amp;"月"&amp;IF(DAY(CQ34)&lt;10,DBCS(DAY(CQ34)),DAY(CQ34))&amp;"日")</f>
        <v/>
      </c>
      <c r="AQ34" s="59"/>
      <c r="AR34" s="59"/>
      <c r="AS34" s="59"/>
      <c r="AT34" s="59"/>
      <c r="AU34" s="59"/>
      <c r="AV34" s="59"/>
      <c r="AW34" s="59"/>
      <c r="AX34" s="59"/>
      <c r="AY34" s="59"/>
      <c r="AZ34" s="59"/>
      <c r="BA34" s="59"/>
      <c r="BB34" s="59"/>
      <c r="BC34" s="59"/>
      <c r="BD34" s="59"/>
      <c r="BE34" s="59"/>
      <c r="BF34" s="59"/>
      <c r="BG34" s="59"/>
      <c r="BH34" s="59"/>
      <c r="BI34" s="59"/>
      <c r="BJ34" s="469"/>
      <c r="BK34" s="469"/>
      <c r="BL34" s="469"/>
      <c r="BM34" s="469"/>
      <c r="BN34" s="469"/>
      <c r="BO34" s="469"/>
      <c r="BP34" s="469"/>
      <c r="BQ34" s="469"/>
      <c r="BR34" s="469"/>
      <c r="BS34" s="469"/>
      <c r="BT34" s="469"/>
      <c r="BU34" s="445"/>
      <c r="BV34" s="445"/>
      <c r="BW34" s="445"/>
      <c r="BX34" s="445"/>
      <c r="BY34" s="445"/>
      <c r="BZ34" s="445"/>
      <c r="CA34" s="445"/>
      <c r="CB34" s="445"/>
      <c r="CC34" s="445"/>
      <c r="CD34" s="445"/>
      <c r="CE34" s="445"/>
      <c r="CF34" s="445"/>
      <c r="CG34" s="445"/>
      <c r="CH34" s="445"/>
      <c r="CI34" s="445"/>
      <c r="CJ34" s="445"/>
      <c r="CP34" s="91">
        <f>基本事項!U24</f>
        <v>0</v>
      </c>
      <c r="CQ34" s="91">
        <f>IF(基本事項!AP25="",0,基本事項!AP25)</f>
        <v>0</v>
      </c>
      <c r="CR34" s="91" t="str">
        <f>IF(CQ34&lt;43587,"平成","令和")</f>
        <v>平成</v>
      </c>
      <c r="CS34" s="92">
        <f>IF(CQ34&lt;43587,YEAR(CQ34)-1988,YEAR(CQ34)-2018)</f>
        <v>-88</v>
      </c>
      <c r="CT34" s="91">
        <f>IF(AND(CS34&gt;1,CS34&lt;10),DBCS(CS34),IF(CS34=1,"元",CS34))</f>
        <v>-88</v>
      </c>
    </row>
    <row r="35" spans="4:98" ht="15" customHeight="1" x14ac:dyDescent="0.4">
      <c r="D35" s="436"/>
      <c r="E35" s="437"/>
      <c r="F35" s="437"/>
      <c r="G35" s="437"/>
      <c r="H35" s="437"/>
      <c r="I35" s="438"/>
      <c r="J35" s="446" t="str">
        <f>IF(基本事項!A26="○","☑","□")</f>
        <v>□</v>
      </c>
      <c r="K35" s="447"/>
      <c r="L35" s="447"/>
      <c r="M35" s="447"/>
      <c r="N35" s="447"/>
      <c r="O35" s="447"/>
      <c r="P35" s="54" t="s">
        <v>196</v>
      </c>
      <c r="Q35" s="54"/>
      <c r="R35" s="54"/>
      <c r="S35" s="54"/>
      <c r="T35" s="54"/>
      <c r="U35" s="54"/>
      <c r="V35" s="54"/>
      <c r="W35" s="54"/>
      <c r="X35" s="54"/>
      <c r="Y35" s="54"/>
      <c r="Z35" s="54"/>
      <c r="AA35" s="54"/>
      <c r="AB35" s="54"/>
      <c r="AC35" s="54"/>
      <c r="AD35" s="54"/>
      <c r="AE35" s="54"/>
      <c r="AF35" s="54"/>
      <c r="AG35" s="54"/>
      <c r="AH35" s="54"/>
      <c r="AI35" s="54"/>
      <c r="AJ35" s="54"/>
      <c r="AK35" s="54"/>
      <c r="AL35" s="54"/>
      <c r="AM35" s="55"/>
      <c r="AN35" s="11"/>
      <c r="AO35" s="12"/>
      <c r="AP35" s="56" t="str">
        <f>IF(CQ35=0,"",CR35&amp;CT35&amp;"年"&amp;IF(MONTH(CQ35)&lt;10,DBCS(MONTH(CQ35)),MONTH(CQ35))&amp;"月"&amp;IF(DAY(CQ35)&lt;10,DBCS(DAY(CQ35)),DAY(CQ35))&amp;"日")</f>
        <v/>
      </c>
      <c r="AQ35" s="57"/>
      <c r="AR35" s="57"/>
      <c r="AS35" s="57"/>
      <c r="AT35" s="57"/>
      <c r="AU35" s="57"/>
      <c r="AV35" s="57"/>
      <c r="AW35" s="57"/>
      <c r="AX35" s="57"/>
      <c r="AY35" s="57"/>
      <c r="AZ35" s="57"/>
      <c r="BA35" s="57"/>
      <c r="BB35" s="57"/>
      <c r="BC35" s="57"/>
      <c r="BD35" s="57"/>
      <c r="BE35" s="57"/>
      <c r="BF35" s="57"/>
      <c r="BG35" s="57"/>
      <c r="BH35" s="57"/>
      <c r="BI35" s="60"/>
      <c r="BJ35" s="469" t="s">
        <v>29</v>
      </c>
      <c r="BK35" s="469"/>
      <c r="BL35" s="469"/>
      <c r="BM35" s="469"/>
      <c r="BN35" s="469"/>
      <c r="BO35" s="469"/>
      <c r="BP35" s="469"/>
      <c r="BQ35" s="469"/>
      <c r="BR35" s="469"/>
      <c r="BS35" s="469"/>
      <c r="BT35" s="469"/>
      <c r="BU35" s="445"/>
      <c r="BV35" s="445"/>
      <c r="BW35" s="445"/>
      <c r="BX35" s="445"/>
      <c r="BY35" s="445"/>
      <c r="BZ35" s="445"/>
      <c r="CA35" s="445"/>
      <c r="CB35" s="445"/>
      <c r="CC35" s="445"/>
      <c r="CD35" s="445"/>
      <c r="CE35" s="445"/>
      <c r="CF35" s="445"/>
      <c r="CG35" s="445"/>
      <c r="CH35" s="445"/>
      <c r="CI35" s="445"/>
      <c r="CJ35" s="445"/>
      <c r="CQ35" s="91">
        <f>基本事項!AP26</f>
        <v>0</v>
      </c>
      <c r="CR35" s="91" t="str">
        <f>IF(CQ35&lt;43587,"平成","令和")</f>
        <v>平成</v>
      </c>
      <c r="CS35" s="92">
        <f>IF(CQ35&lt;43587,YEAR(CQ35)-1988,YEAR(CQ35)-2018)</f>
        <v>-88</v>
      </c>
      <c r="CT35" s="91">
        <f>IF(AND(CS35&gt;1,CS35&lt;10),DBCS(CS35),IF(CS35=1,"元",CS35))</f>
        <v>-88</v>
      </c>
    </row>
    <row r="36" spans="4:98" ht="15" customHeight="1" x14ac:dyDescent="0.4">
      <c r="D36" s="466"/>
      <c r="E36" s="467"/>
      <c r="F36" s="467"/>
      <c r="G36" s="467"/>
      <c r="H36" s="467"/>
      <c r="I36" s="468"/>
      <c r="J36" s="472" t="str">
        <f>IF($CP36=0,"",LEFT($CP36,1))</f>
        <v/>
      </c>
      <c r="K36" s="470"/>
      <c r="L36" s="470"/>
      <c r="M36" s="470" t="str">
        <f>IF($CP36=0,"",RIGHT(LEFT($CP36,2),1))</f>
        <v/>
      </c>
      <c r="N36" s="470"/>
      <c r="O36" s="470"/>
      <c r="P36" s="470" t="str">
        <f>IF($CP36=0,"",RIGHT(LEFT($CP36,3),1))</f>
        <v/>
      </c>
      <c r="Q36" s="470"/>
      <c r="R36" s="470"/>
      <c r="S36" s="470" t="str">
        <f>IF($CP36=0,"",RIGHT(LEFT($CP36,4),1))</f>
        <v/>
      </c>
      <c r="T36" s="470"/>
      <c r="U36" s="470"/>
      <c r="V36" s="470" t="str">
        <f>IF($CP36=0,"",RIGHT(LEFT($CP36,5),1))</f>
        <v/>
      </c>
      <c r="W36" s="470"/>
      <c r="X36" s="470"/>
      <c r="Y36" s="470" t="str">
        <f>IF($CP36=0,"",RIGHT(LEFT($CP36,6),1))</f>
        <v/>
      </c>
      <c r="Z36" s="470"/>
      <c r="AA36" s="470"/>
      <c r="AB36" s="470" t="str">
        <f>IF($CP36=0,"",RIGHT(LEFT($CP36,7),1))</f>
        <v/>
      </c>
      <c r="AC36" s="470"/>
      <c r="AD36" s="470"/>
      <c r="AE36" s="470" t="str">
        <f>IF($CP36=0,"",RIGHT(LEFT($CP36,8),1))</f>
        <v/>
      </c>
      <c r="AF36" s="470"/>
      <c r="AG36" s="470"/>
      <c r="AH36" s="470" t="str">
        <f>IF($CP36=0,"",RIGHT(LEFT($CP36,9),1))</f>
        <v/>
      </c>
      <c r="AI36" s="470"/>
      <c r="AJ36" s="470"/>
      <c r="AK36" s="470" t="str">
        <f>IF($CP36=0,"",RIGHT($CP36,1))</f>
        <v/>
      </c>
      <c r="AL36" s="470"/>
      <c r="AM36" s="471"/>
      <c r="AN36" s="14"/>
      <c r="AO36" s="15"/>
      <c r="AP36" s="58" t="str">
        <f>IF(CQ36=0,"",CR36&amp;CT36&amp;"年"&amp;IF(MONTH(CQ36)&lt;10,DBCS(MONTH(CQ36)),MONTH(CQ36))&amp;"月"&amp;IF(DAY(CQ36)&lt;10,DBCS(DAY(CQ36)),DAY(CQ36))&amp;"日")</f>
        <v/>
      </c>
      <c r="AQ36" s="59"/>
      <c r="AR36" s="59"/>
      <c r="AS36" s="59"/>
      <c r="AT36" s="59"/>
      <c r="AU36" s="59"/>
      <c r="AV36" s="59"/>
      <c r="AW36" s="59"/>
      <c r="AX36" s="59"/>
      <c r="AY36" s="59"/>
      <c r="AZ36" s="59"/>
      <c r="BA36" s="59"/>
      <c r="BB36" s="59"/>
      <c r="BC36" s="59"/>
      <c r="BD36" s="59"/>
      <c r="BE36" s="59"/>
      <c r="BF36" s="59"/>
      <c r="BG36" s="59"/>
      <c r="BH36" s="59"/>
      <c r="BI36" s="61"/>
      <c r="BJ36" s="469"/>
      <c r="BK36" s="469"/>
      <c r="BL36" s="469"/>
      <c r="BM36" s="469"/>
      <c r="BN36" s="469"/>
      <c r="BO36" s="469"/>
      <c r="BP36" s="469"/>
      <c r="BQ36" s="469"/>
      <c r="BR36" s="469"/>
      <c r="BS36" s="469"/>
      <c r="BT36" s="469"/>
      <c r="BU36" s="445"/>
      <c r="BV36" s="445"/>
      <c r="BW36" s="445"/>
      <c r="BX36" s="445"/>
      <c r="BY36" s="445"/>
      <c r="BZ36" s="445"/>
      <c r="CA36" s="445"/>
      <c r="CB36" s="445"/>
      <c r="CC36" s="445"/>
      <c r="CD36" s="445"/>
      <c r="CE36" s="445"/>
      <c r="CF36" s="445"/>
      <c r="CG36" s="445"/>
      <c r="CH36" s="445"/>
      <c r="CI36" s="445"/>
      <c r="CJ36" s="445"/>
      <c r="CP36" s="91">
        <f>基本事項!U26</f>
        <v>0</v>
      </c>
      <c r="CQ36" s="91">
        <f>IF(基本事項!AP27="",0,基本事項!AP27)</f>
        <v>0</v>
      </c>
      <c r="CR36" s="91" t="str">
        <f>IF(CQ36&lt;43587,"平成","令和")</f>
        <v>平成</v>
      </c>
      <c r="CS36" s="92">
        <f>IF(CQ36&lt;43587,YEAR(CQ36)-1988,YEAR(CQ36)-2018)</f>
        <v>-88</v>
      </c>
      <c r="CT36" s="91">
        <f>IF(AND(CS36&gt;1,CS36&lt;10),DBCS(CS36),IF(CS36=1,"元",CS36))</f>
        <v>-88</v>
      </c>
    </row>
    <row r="37" spans="4:98" ht="15" customHeight="1" x14ac:dyDescent="0.4">
      <c r="D37" s="414" t="s">
        <v>42</v>
      </c>
      <c r="E37" s="415"/>
      <c r="F37" s="415"/>
      <c r="G37" s="415"/>
      <c r="H37" s="415"/>
      <c r="I37" s="416"/>
      <c r="J37" s="423" t="s">
        <v>32</v>
      </c>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5"/>
      <c r="AQ37" s="426" t="s">
        <v>34</v>
      </c>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27"/>
      <c r="BT37" s="428"/>
      <c r="BU37" s="426" t="s">
        <v>33</v>
      </c>
      <c r="BV37" s="427"/>
      <c r="BW37" s="427"/>
      <c r="BX37" s="427"/>
      <c r="BY37" s="427"/>
      <c r="BZ37" s="427"/>
      <c r="CA37" s="427"/>
      <c r="CB37" s="427"/>
      <c r="CC37" s="427"/>
      <c r="CD37" s="427"/>
      <c r="CE37" s="427"/>
      <c r="CF37" s="427"/>
      <c r="CG37" s="427"/>
      <c r="CH37" s="427"/>
      <c r="CI37" s="427"/>
      <c r="CJ37" s="428"/>
    </row>
    <row r="38" spans="4:98" ht="15" customHeight="1" x14ac:dyDescent="0.4">
      <c r="D38" s="417"/>
      <c r="E38" s="418"/>
      <c r="F38" s="418"/>
      <c r="G38" s="418"/>
      <c r="H38" s="418"/>
      <c r="I38" s="419"/>
      <c r="J38" s="8" t="s">
        <v>35</v>
      </c>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10"/>
      <c r="AQ38" s="409" t="str">
        <f>IF($CP38=0,"",LEFT($CP38,1))</f>
        <v/>
      </c>
      <c r="AR38" s="400"/>
      <c r="AS38" s="400"/>
      <c r="AT38" s="400" t="str">
        <f>IF($CP38=0,"",RIGHT(LEFT($CP38,2),1))</f>
        <v/>
      </c>
      <c r="AU38" s="400"/>
      <c r="AV38" s="400"/>
      <c r="AW38" s="400" t="str">
        <f>IF($CP38=0,"",RIGHT(LEFT($CP38,3),1))</f>
        <v/>
      </c>
      <c r="AX38" s="400"/>
      <c r="AY38" s="400"/>
      <c r="AZ38" s="400" t="str">
        <f>IF($CP38=0,"",RIGHT(LEFT($CP38,4),1))</f>
        <v/>
      </c>
      <c r="BA38" s="400"/>
      <c r="BB38" s="400"/>
      <c r="BC38" s="400" t="str">
        <f>IF($CP38=0,"",RIGHT(LEFT($CP38,5),1))</f>
        <v/>
      </c>
      <c r="BD38" s="400"/>
      <c r="BE38" s="400"/>
      <c r="BF38" s="400" t="str">
        <f>IF($CP38=0,"",RIGHT(LEFT($CP38,6),1))</f>
        <v/>
      </c>
      <c r="BG38" s="400"/>
      <c r="BH38" s="400"/>
      <c r="BI38" s="400" t="str">
        <f>IF($CP38=0,"",RIGHT(LEFT($CP38,7),1))</f>
        <v/>
      </c>
      <c r="BJ38" s="400"/>
      <c r="BK38" s="400"/>
      <c r="BL38" s="400" t="str">
        <f>IF($CP38=0,"",RIGHT(LEFT($CP38,8),1))</f>
        <v/>
      </c>
      <c r="BM38" s="400"/>
      <c r="BN38" s="400"/>
      <c r="BO38" s="400" t="str">
        <f>IF($CP38=0,"",RIGHT(LEFT($CP38,9),1))</f>
        <v/>
      </c>
      <c r="BP38" s="400"/>
      <c r="BQ38" s="400"/>
      <c r="BR38" s="400" t="str">
        <f>IF($CP38=0,"",RIGHT($CP38,1))</f>
        <v/>
      </c>
      <c r="BS38" s="400"/>
      <c r="BT38" s="413"/>
      <c r="BU38" s="410" t="str">
        <f>IF(CQ38=0,"",CR38&amp;CT38&amp;"年"&amp;IF(MONTH(CQ38)&lt;10,DBCS(MONTH(CQ38)),MONTH(CQ38))&amp;"月"&amp;IF(DAY(CQ38)&lt;10,DBCS(DAY(CQ38)),DAY(CQ38))&amp;"日")</f>
        <v/>
      </c>
      <c r="BV38" s="411"/>
      <c r="BW38" s="411"/>
      <c r="BX38" s="411"/>
      <c r="BY38" s="411"/>
      <c r="BZ38" s="411"/>
      <c r="CA38" s="411"/>
      <c r="CB38" s="411"/>
      <c r="CC38" s="411"/>
      <c r="CD38" s="411"/>
      <c r="CE38" s="411"/>
      <c r="CF38" s="411"/>
      <c r="CG38" s="411"/>
      <c r="CH38" s="411"/>
      <c r="CI38" s="411"/>
      <c r="CJ38" s="412"/>
      <c r="CP38" s="91">
        <f>IF(基本事項!A24="",基本事項!U24,0)</f>
        <v>0</v>
      </c>
      <c r="CQ38" s="91">
        <f>IF(基本事項!A24="",基本事項!AP24,0)</f>
        <v>0</v>
      </c>
      <c r="CR38" s="91" t="str">
        <f>IF(CQ38&lt;43587,"平成","令和")</f>
        <v>平成</v>
      </c>
      <c r="CS38" s="92">
        <f>IF(CQ38&lt;43587,YEAR(CQ38)-1988,YEAR(CQ38)-2018)</f>
        <v>-88</v>
      </c>
      <c r="CT38" s="91">
        <f>IF(AND(CS38&gt;1,CS38&lt;10),DBCS(CS38),IF(CS38=1,"元",CS38))</f>
        <v>-88</v>
      </c>
    </row>
    <row r="39" spans="4:98" ht="15" customHeight="1" x14ac:dyDescent="0.4">
      <c r="D39" s="417"/>
      <c r="E39" s="418"/>
      <c r="F39" s="418"/>
      <c r="G39" s="418"/>
      <c r="H39" s="418"/>
      <c r="I39" s="419"/>
      <c r="J39" s="8" t="s">
        <v>36</v>
      </c>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10"/>
      <c r="AQ39" s="409" t="str">
        <f>IF($CP39=0,"",LEFT($CP39,1))</f>
        <v/>
      </c>
      <c r="AR39" s="400"/>
      <c r="AS39" s="400"/>
      <c r="AT39" s="400" t="str">
        <f>IF($CP39=0,"",RIGHT(LEFT($CP39,2),1))</f>
        <v/>
      </c>
      <c r="AU39" s="400"/>
      <c r="AV39" s="400"/>
      <c r="AW39" s="400" t="str">
        <f>IF($CP39=0,"",RIGHT(LEFT($CP39,3),1))</f>
        <v/>
      </c>
      <c r="AX39" s="400"/>
      <c r="AY39" s="400"/>
      <c r="AZ39" s="400" t="str">
        <f>IF($CP39=0,"",RIGHT(LEFT($CP39,4),1))</f>
        <v/>
      </c>
      <c r="BA39" s="400"/>
      <c r="BB39" s="400"/>
      <c r="BC39" s="400" t="str">
        <f>IF($CP39=0,"",RIGHT(LEFT($CP39,5),1))</f>
        <v/>
      </c>
      <c r="BD39" s="400"/>
      <c r="BE39" s="400"/>
      <c r="BF39" s="400" t="str">
        <f>IF($CP39=0,"",RIGHT(LEFT($CP39,6),1))</f>
        <v/>
      </c>
      <c r="BG39" s="400"/>
      <c r="BH39" s="400"/>
      <c r="BI39" s="400" t="str">
        <f>IF($CP39=0,"",RIGHT(LEFT($CP39,7),1))</f>
        <v/>
      </c>
      <c r="BJ39" s="400"/>
      <c r="BK39" s="400"/>
      <c r="BL39" s="400" t="str">
        <f>IF($CP39=0,"",RIGHT(LEFT($CP39,8),1))</f>
        <v/>
      </c>
      <c r="BM39" s="400"/>
      <c r="BN39" s="400"/>
      <c r="BO39" s="400" t="str">
        <f>IF($CP39=0,"",RIGHT(LEFT($CP39,9),1))</f>
        <v/>
      </c>
      <c r="BP39" s="400"/>
      <c r="BQ39" s="400"/>
      <c r="BR39" s="400" t="str">
        <f>IF($CP39=0,"",RIGHT($CP39,1))</f>
        <v/>
      </c>
      <c r="BS39" s="400"/>
      <c r="BT39" s="413"/>
      <c r="BU39" s="410" t="str">
        <f>IF(CQ39=0,"",CR39&amp;CT39&amp;"年"&amp;IF(MONTH(CQ39)&lt;10,DBCS(MONTH(CQ39)),MONTH(CQ39))&amp;"月"&amp;IF(DAY(CQ39)&lt;10,DBCS(DAY(CQ39)),DAY(CQ39))&amp;"日")</f>
        <v/>
      </c>
      <c r="BV39" s="411"/>
      <c r="BW39" s="411"/>
      <c r="BX39" s="411"/>
      <c r="BY39" s="411"/>
      <c r="BZ39" s="411"/>
      <c r="CA39" s="411"/>
      <c r="CB39" s="411"/>
      <c r="CC39" s="411"/>
      <c r="CD39" s="411"/>
      <c r="CE39" s="411"/>
      <c r="CF39" s="411"/>
      <c r="CG39" s="411"/>
      <c r="CH39" s="411"/>
      <c r="CI39" s="411"/>
      <c r="CJ39" s="412"/>
      <c r="CP39" s="91">
        <f>IF(基本事項!A26="",基本事項!U26,0)</f>
        <v>0</v>
      </c>
      <c r="CQ39" s="91">
        <f>IF(基本事項!A26="",基本事項!AP26,0)</f>
        <v>0</v>
      </c>
      <c r="CR39" s="91" t="str">
        <f>IF(CQ39&lt;43587,"平成","令和")</f>
        <v>平成</v>
      </c>
      <c r="CS39" s="92">
        <f>IF(CQ39&lt;43587,YEAR(CQ39)-1988,YEAR(CQ39)-2018)</f>
        <v>-88</v>
      </c>
      <c r="CT39" s="91">
        <f>IF(AND(CS39&gt;1,CS39&lt;10),DBCS(CS39),IF(CS39=1,"元",CS39))</f>
        <v>-88</v>
      </c>
    </row>
    <row r="40" spans="4:98" ht="15" customHeight="1" x14ac:dyDescent="0.4">
      <c r="D40" s="417"/>
      <c r="E40" s="418"/>
      <c r="F40" s="418"/>
      <c r="G40" s="418"/>
      <c r="H40" s="418"/>
      <c r="I40" s="419"/>
      <c r="J40" s="2" t="s">
        <v>37</v>
      </c>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4"/>
      <c r="AQ40" s="408" t="str">
        <f t="shared" ref="AQ40:AQ45" si="0">IF($CP40=0,"",LEFT($CP40,1))</f>
        <v/>
      </c>
      <c r="AR40" s="398"/>
      <c r="AS40" s="398"/>
      <c r="AT40" s="398" t="str">
        <f t="shared" ref="AT40:AT45" si="1">IF($CP40=0,"",RIGHT(LEFT($CP40,2),1))</f>
        <v/>
      </c>
      <c r="AU40" s="398"/>
      <c r="AV40" s="398"/>
      <c r="AW40" s="398" t="str">
        <f t="shared" ref="AW40:AW45" si="2">IF($CP40=0,"",RIGHT(LEFT($CP40,3),1))</f>
        <v/>
      </c>
      <c r="AX40" s="398"/>
      <c r="AY40" s="398"/>
      <c r="AZ40" s="398" t="str">
        <f t="shared" ref="AZ40:AZ45" si="3">IF($CP40=0,"",RIGHT(LEFT($CP40,4),1))</f>
        <v/>
      </c>
      <c r="BA40" s="398"/>
      <c r="BB40" s="398"/>
      <c r="BC40" s="398" t="str">
        <f t="shared" ref="BC40:BC45" si="4">IF($CP40=0,"",RIGHT(LEFT($CP40,5),1))</f>
        <v/>
      </c>
      <c r="BD40" s="398"/>
      <c r="BE40" s="398"/>
      <c r="BF40" s="398" t="str">
        <f t="shared" ref="BF40:BF45" si="5">IF($CP40=0,"",RIGHT(LEFT($CP40,6),1))</f>
        <v/>
      </c>
      <c r="BG40" s="398"/>
      <c r="BH40" s="398"/>
      <c r="BI40" s="398" t="str">
        <f t="shared" ref="BI40:BI45" si="6">IF($CP40=0,"",RIGHT(LEFT($CP40,7),1))</f>
        <v/>
      </c>
      <c r="BJ40" s="398"/>
      <c r="BK40" s="398"/>
      <c r="BL40" s="398" t="str">
        <f t="shared" ref="BL40:BL45" si="7">IF($CP40=0,"",RIGHT(LEFT($CP40,8),1))</f>
        <v/>
      </c>
      <c r="BM40" s="398"/>
      <c r="BN40" s="398"/>
      <c r="BO40" s="398" t="str">
        <f t="shared" ref="BO40:BO45" si="8">IF($CP40=0,"",RIGHT(LEFT($CP40,9),1))</f>
        <v/>
      </c>
      <c r="BP40" s="398"/>
      <c r="BQ40" s="398"/>
      <c r="BR40" s="398" t="str">
        <f t="shared" ref="BR40:BR45" si="9">IF($CP40=0,"",RIGHT($CP40,1))</f>
        <v/>
      </c>
      <c r="BS40" s="398"/>
      <c r="BT40" s="399"/>
      <c r="BU40" s="402" t="str">
        <f>IF(CQ40=0,"",CR40&amp;CT40&amp;"年"&amp;IF(MONTH(CQ40)&lt;10,DBCS(MONTH(CQ40)),MONTH(CQ40))&amp;"月"&amp;IF(DAY(CQ40)&lt;10,DBCS(DAY(CQ40)),DAY(CQ40))&amp;"日")</f>
        <v/>
      </c>
      <c r="BV40" s="403"/>
      <c r="BW40" s="403"/>
      <c r="BX40" s="403"/>
      <c r="BY40" s="403"/>
      <c r="BZ40" s="403"/>
      <c r="CA40" s="403"/>
      <c r="CB40" s="403"/>
      <c r="CC40" s="403"/>
      <c r="CD40" s="403"/>
      <c r="CE40" s="403"/>
      <c r="CF40" s="403"/>
      <c r="CG40" s="403"/>
      <c r="CH40" s="403"/>
      <c r="CI40" s="403"/>
      <c r="CJ40" s="404"/>
      <c r="CP40" s="91">
        <f>基本事項!U28</f>
        <v>0</v>
      </c>
      <c r="CQ40" s="91">
        <f>基本事項!AP28</f>
        <v>0</v>
      </c>
      <c r="CR40" s="91" t="str">
        <f>IF(CQ40&lt;43587,"平成","令和")</f>
        <v>平成</v>
      </c>
      <c r="CS40" s="92">
        <f>IF(CQ40&lt;43587,YEAR(CQ40)-1988,YEAR(CQ40)-2018)</f>
        <v>-88</v>
      </c>
      <c r="CT40" s="91">
        <f>IF(AND(CS40&gt;1,CS40&lt;10),DBCS(CS40),IF(CS40=1,"元",CS40))</f>
        <v>-88</v>
      </c>
    </row>
    <row r="41" spans="4:98" ht="15" customHeight="1" x14ac:dyDescent="0.4">
      <c r="D41" s="417"/>
      <c r="E41" s="418"/>
      <c r="F41" s="418"/>
      <c r="G41" s="418"/>
      <c r="H41" s="418"/>
      <c r="I41" s="419"/>
      <c r="J41" s="5" t="s">
        <v>38</v>
      </c>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7"/>
      <c r="AQ41" s="409" t="str">
        <f t="shared" si="0"/>
        <v/>
      </c>
      <c r="AR41" s="400"/>
      <c r="AS41" s="400"/>
      <c r="AT41" s="400" t="str">
        <f t="shared" si="1"/>
        <v/>
      </c>
      <c r="AU41" s="400"/>
      <c r="AV41" s="400"/>
      <c r="AW41" s="400" t="str">
        <f t="shared" si="2"/>
        <v/>
      </c>
      <c r="AX41" s="400"/>
      <c r="AY41" s="400"/>
      <c r="AZ41" s="400" t="str">
        <f t="shared" si="3"/>
        <v/>
      </c>
      <c r="BA41" s="400"/>
      <c r="BB41" s="400"/>
      <c r="BC41" s="400" t="str">
        <f t="shared" si="4"/>
        <v/>
      </c>
      <c r="BD41" s="400"/>
      <c r="BE41" s="400"/>
      <c r="BF41" s="400" t="str">
        <f t="shared" si="5"/>
        <v/>
      </c>
      <c r="BG41" s="400"/>
      <c r="BH41" s="400"/>
      <c r="BI41" s="400" t="str">
        <f t="shared" si="6"/>
        <v/>
      </c>
      <c r="BJ41" s="400"/>
      <c r="BK41" s="400"/>
      <c r="BL41" s="400" t="str">
        <f t="shared" si="7"/>
        <v/>
      </c>
      <c r="BM41" s="400"/>
      <c r="BN41" s="400"/>
      <c r="BO41" s="400" t="str">
        <f t="shared" si="8"/>
        <v/>
      </c>
      <c r="BP41" s="400"/>
      <c r="BQ41" s="400"/>
      <c r="BR41" s="400" t="str">
        <f t="shared" si="9"/>
        <v/>
      </c>
      <c r="BS41" s="400"/>
      <c r="BT41" s="401"/>
      <c r="BU41" s="405" t="str">
        <f t="shared" ref="BU41:BU42" si="10">IF(CQ41=0,"",CR41&amp;CT41&amp;"年"&amp;IF(MONTH(CQ41)&lt;10,DBCS(MONTH(CQ41)),MONTH(CQ41))&amp;"月"&amp;IF(DAY(CQ41)&lt;10,DBCS(DAY(CQ41)),DAY(CQ41))&amp;"日")</f>
        <v/>
      </c>
      <c r="BV41" s="406"/>
      <c r="BW41" s="406"/>
      <c r="BX41" s="406"/>
      <c r="BY41" s="406"/>
      <c r="BZ41" s="406"/>
      <c r="CA41" s="406"/>
      <c r="CB41" s="406"/>
      <c r="CC41" s="406"/>
      <c r="CD41" s="406"/>
      <c r="CE41" s="406"/>
      <c r="CF41" s="406"/>
      <c r="CG41" s="406"/>
      <c r="CH41" s="406"/>
      <c r="CI41" s="406"/>
      <c r="CJ41" s="407"/>
      <c r="CP41" s="91"/>
      <c r="CQ41" s="91"/>
    </row>
    <row r="42" spans="4:98" ht="15" customHeight="1" x14ac:dyDescent="0.4">
      <c r="D42" s="417"/>
      <c r="E42" s="418"/>
      <c r="F42" s="418"/>
      <c r="G42" s="418"/>
      <c r="H42" s="418"/>
      <c r="I42" s="419"/>
      <c r="J42" s="2" t="s">
        <v>37</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4"/>
      <c r="AQ42" s="408" t="str">
        <f t="shared" si="0"/>
        <v/>
      </c>
      <c r="AR42" s="398"/>
      <c r="AS42" s="398"/>
      <c r="AT42" s="398" t="str">
        <f t="shared" si="1"/>
        <v/>
      </c>
      <c r="AU42" s="398"/>
      <c r="AV42" s="398"/>
      <c r="AW42" s="398" t="str">
        <f t="shared" si="2"/>
        <v/>
      </c>
      <c r="AX42" s="398"/>
      <c r="AY42" s="398"/>
      <c r="AZ42" s="398" t="str">
        <f t="shared" si="3"/>
        <v/>
      </c>
      <c r="BA42" s="398"/>
      <c r="BB42" s="398"/>
      <c r="BC42" s="398" t="str">
        <f t="shared" si="4"/>
        <v/>
      </c>
      <c r="BD42" s="398"/>
      <c r="BE42" s="398"/>
      <c r="BF42" s="398" t="str">
        <f t="shared" si="5"/>
        <v/>
      </c>
      <c r="BG42" s="398"/>
      <c r="BH42" s="398"/>
      <c r="BI42" s="398" t="str">
        <f t="shared" si="6"/>
        <v/>
      </c>
      <c r="BJ42" s="398"/>
      <c r="BK42" s="398"/>
      <c r="BL42" s="398" t="str">
        <f t="shared" si="7"/>
        <v/>
      </c>
      <c r="BM42" s="398"/>
      <c r="BN42" s="398"/>
      <c r="BO42" s="398" t="str">
        <f t="shared" si="8"/>
        <v/>
      </c>
      <c r="BP42" s="398"/>
      <c r="BQ42" s="398"/>
      <c r="BR42" s="398" t="str">
        <f t="shared" si="9"/>
        <v/>
      </c>
      <c r="BS42" s="398"/>
      <c r="BT42" s="399"/>
      <c r="BU42" s="402" t="str">
        <f t="shared" si="10"/>
        <v/>
      </c>
      <c r="BV42" s="403"/>
      <c r="BW42" s="403"/>
      <c r="BX42" s="403"/>
      <c r="BY42" s="403"/>
      <c r="BZ42" s="403"/>
      <c r="CA42" s="403"/>
      <c r="CB42" s="403"/>
      <c r="CC42" s="403"/>
      <c r="CD42" s="403"/>
      <c r="CE42" s="403"/>
      <c r="CF42" s="403"/>
      <c r="CG42" s="403"/>
      <c r="CH42" s="403"/>
      <c r="CI42" s="403"/>
      <c r="CJ42" s="404"/>
      <c r="CP42" s="91">
        <f>基本事項!U30</f>
        <v>0</v>
      </c>
      <c r="CQ42" s="91">
        <f>基本事項!AP30</f>
        <v>0</v>
      </c>
      <c r="CR42" s="91" t="str">
        <f>IF(CQ42&lt;43587,"平成","令和")</f>
        <v>平成</v>
      </c>
      <c r="CS42" s="92">
        <f>IF(CQ42&lt;43587,YEAR(CQ42)-1988,YEAR(CQ42)-2018)</f>
        <v>-88</v>
      </c>
      <c r="CT42" s="91">
        <f>IF(AND(CS42&gt;1,CS42&lt;10),DBCS(CS42),IF(CS42=1,"元",CS42))</f>
        <v>-88</v>
      </c>
    </row>
    <row r="43" spans="4:98" ht="15" customHeight="1" x14ac:dyDescent="0.4">
      <c r="D43" s="417"/>
      <c r="E43" s="418"/>
      <c r="F43" s="418"/>
      <c r="G43" s="418"/>
      <c r="H43" s="418"/>
      <c r="I43" s="419"/>
      <c r="J43" s="5" t="s">
        <v>39</v>
      </c>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7"/>
      <c r="AQ43" s="409" t="str">
        <f t="shared" si="0"/>
        <v/>
      </c>
      <c r="AR43" s="400"/>
      <c r="AS43" s="400"/>
      <c r="AT43" s="400" t="str">
        <f t="shared" si="1"/>
        <v/>
      </c>
      <c r="AU43" s="400"/>
      <c r="AV43" s="400"/>
      <c r="AW43" s="400" t="str">
        <f t="shared" si="2"/>
        <v/>
      </c>
      <c r="AX43" s="400"/>
      <c r="AY43" s="400"/>
      <c r="AZ43" s="400" t="str">
        <f t="shared" si="3"/>
        <v/>
      </c>
      <c r="BA43" s="400"/>
      <c r="BB43" s="400"/>
      <c r="BC43" s="400" t="str">
        <f t="shared" si="4"/>
        <v/>
      </c>
      <c r="BD43" s="400"/>
      <c r="BE43" s="400"/>
      <c r="BF43" s="400" t="str">
        <f t="shared" si="5"/>
        <v/>
      </c>
      <c r="BG43" s="400"/>
      <c r="BH43" s="400"/>
      <c r="BI43" s="400" t="str">
        <f t="shared" si="6"/>
        <v/>
      </c>
      <c r="BJ43" s="400"/>
      <c r="BK43" s="400"/>
      <c r="BL43" s="400" t="str">
        <f t="shared" si="7"/>
        <v/>
      </c>
      <c r="BM43" s="400"/>
      <c r="BN43" s="400"/>
      <c r="BO43" s="400" t="str">
        <f t="shared" si="8"/>
        <v/>
      </c>
      <c r="BP43" s="400"/>
      <c r="BQ43" s="400"/>
      <c r="BR43" s="400" t="str">
        <f t="shared" si="9"/>
        <v/>
      </c>
      <c r="BS43" s="400"/>
      <c r="BT43" s="401"/>
      <c r="BU43" s="405" t="str">
        <f t="shared" ref="BU43:BU45" si="11">IF(CQ43=0,"",CR43&amp;CT43&amp;"年"&amp;IF(MONTH(CQ43)&lt;10,DBCS(MONTH(CQ43)),MONTH(CQ43))&amp;"月"&amp;IF(DAY(CQ43)&lt;10,DBCS(DAY(CQ43)),DAY(CQ43))&amp;"日")</f>
        <v/>
      </c>
      <c r="BV43" s="406"/>
      <c r="BW43" s="406"/>
      <c r="BX43" s="406"/>
      <c r="BY43" s="406"/>
      <c r="BZ43" s="406"/>
      <c r="CA43" s="406"/>
      <c r="CB43" s="406"/>
      <c r="CC43" s="406"/>
      <c r="CD43" s="406"/>
      <c r="CE43" s="406"/>
      <c r="CF43" s="406"/>
      <c r="CG43" s="406"/>
      <c r="CH43" s="406"/>
      <c r="CI43" s="406"/>
      <c r="CJ43" s="407"/>
      <c r="CP43" s="91"/>
      <c r="CQ43" s="91"/>
    </row>
    <row r="44" spans="4:98" ht="15" customHeight="1" x14ac:dyDescent="0.4">
      <c r="D44" s="417"/>
      <c r="E44" s="418"/>
      <c r="F44" s="418"/>
      <c r="G44" s="418"/>
      <c r="H44" s="418"/>
      <c r="I44" s="419"/>
      <c r="J44" s="2" t="s">
        <v>40</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4"/>
      <c r="AQ44" s="408" t="str">
        <f t="shared" si="0"/>
        <v/>
      </c>
      <c r="AR44" s="398"/>
      <c r="AS44" s="398"/>
      <c r="AT44" s="398" t="str">
        <f t="shared" si="1"/>
        <v/>
      </c>
      <c r="AU44" s="398"/>
      <c r="AV44" s="398"/>
      <c r="AW44" s="398" t="str">
        <f t="shared" si="2"/>
        <v/>
      </c>
      <c r="AX44" s="398"/>
      <c r="AY44" s="398"/>
      <c r="AZ44" s="398" t="str">
        <f t="shared" si="3"/>
        <v/>
      </c>
      <c r="BA44" s="398"/>
      <c r="BB44" s="398"/>
      <c r="BC44" s="398" t="str">
        <f t="shared" si="4"/>
        <v/>
      </c>
      <c r="BD44" s="398"/>
      <c r="BE44" s="398"/>
      <c r="BF44" s="398" t="str">
        <f t="shared" si="5"/>
        <v/>
      </c>
      <c r="BG44" s="398"/>
      <c r="BH44" s="398"/>
      <c r="BI44" s="398" t="str">
        <f t="shared" si="6"/>
        <v/>
      </c>
      <c r="BJ44" s="398"/>
      <c r="BK44" s="398"/>
      <c r="BL44" s="398" t="str">
        <f t="shared" si="7"/>
        <v/>
      </c>
      <c r="BM44" s="398"/>
      <c r="BN44" s="398"/>
      <c r="BO44" s="398" t="str">
        <f t="shared" si="8"/>
        <v/>
      </c>
      <c r="BP44" s="398"/>
      <c r="BQ44" s="398"/>
      <c r="BR44" s="398" t="str">
        <f t="shared" si="9"/>
        <v/>
      </c>
      <c r="BS44" s="398"/>
      <c r="BT44" s="399"/>
      <c r="BU44" s="402" t="str">
        <f t="shared" si="11"/>
        <v/>
      </c>
      <c r="BV44" s="403"/>
      <c r="BW44" s="403"/>
      <c r="BX44" s="403"/>
      <c r="BY44" s="403"/>
      <c r="BZ44" s="403"/>
      <c r="CA44" s="403"/>
      <c r="CB44" s="403"/>
      <c r="CC44" s="403"/>
      <c r="CD44" s="403"/>
      <c r="CE44" s="403"/>
      <c r="CF44" s="403"/>
      <c r="CG44" s="403"/>
      <c r="CH44" s="403"/>
      <c r="CI44" s="403"/>
      <c r="CJ44" s="404"/>
      <c r="CP44" s="91">
        <f>基本事項!U32</f>
        <v>0</v>
      </c>
      <c r="CQ44" s="91">
        <f>基本事項!AP32</f>
        <v>0</v>
      </c>
      <c r="CR44" s="91" t="str">
        <f>IF(CQ44&lt;43587,"平成","令和")</f>
        <v>平成</v>
      </c>
      <c r="CS44" s="92">
        <f>IF(CQ44&lt;43587,YEAR(CQ44)-1988,YEAR(CQ44)-2018)</f>
        <v>-88</v>
      </c>
      <c r="CT44" s="91">
        <f>IF(AND(CS44&gt;1,CS44&lt;10),DBCS(CS44),IF(CS44=1,"元",CS44))</f>
        <v>-88</v>
      </c>
    </row>
    <row r="45" spans="4:98" ht="15" customHeight="1" x14ac:dyDescent="0.4">
      <c r="D45" s="420"/>
      <c r="E45" s="421"/>
      <c r="F45" s="421"/>
      <c r="G45" s="421"/>
      <c r="H45" s="421"/>
      <c r="I45" s="422"/>
      <c r="J45" s="5" t="s">
        <v>41</v>
      </c>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7"/>
      <c r="AQ45" s="409" t="str">
        <f t="shared" si="0"/>
        <v/>
      </c>
      <c r="AR45" s="400"/>
      <c r="AS45" s="400"/>
      <c r="AT45" s="400" t="str">
        <f t="shared" si="1"/>
        <v/>
      </c>
      <c r="AU45" s="400"/>
      <c r="AV45" s="400"/>
      <c r="AW45" s="400" t="str">
        <f t="shared" si="2"/>
        <v/>
      </c>
      <c r="AX45" s="400"/>
      <c r="AY45" s="400"/>
      <c r="AZ45" s="400" t="str">
        <f t="shared" si="3"/>
        <v/>
      </c>
      <c r="BA45" s="400"/>
      <c r="BB45" s="400"/>
      <c r="BC45" s="400" t="str">
        <f t="shared" si="4"/>
        <v/>
      </c>
      <c r="BD45" s="400"/>
      <c r="BE45" s="400"/>
      <c r="BF45" s="400" t="str">
        <f t="shared" si="5"/>
        <v/>
      </c>
      <c r="BG45" s="400"/>
      <c r="BH45" s="400"/>
      <c r="BI45" s="400" t="str">
        <f t="shared" si="6"/>
        <v/>
      </c>
      <c r="BJ45" s="400"/>
      <c r="BK45" s="400"/>
      <c r="BL45" s="400" t="str">
        <f t="shared" si="7"/>
        <v/>
      </c>
      <c r="BM45" s="400"/>
      <c r="BN45" s="400"/>
      <c r="BO45" s="400" t="str">
        <f t="shared" si="8"/>
        <v/>
      </c>
      <c r="BP45" s="400"/>
      <c r="BQ45" s="400"/>
      <c r="BR45" s="400" t="str">
        <f t="shared" si="9"/>
        <v/>
      </c>
      <c r="BS45" s="400"/>
      <c r="BT45" s="401"/>
      <c r="BU45" s="405" t="str">
        <f t="shared" si="11"/>
        <v/>
      </c>
      <c r="BV45" s="406"/>
      <c r="BW45" s="406"/>
      <c r="BX45" s="406"/>
      <c r="BY45" s="406"/>
      <c r="BZ45" s="406"/>
      <c r="CA45" s="406"/>
      <c r="CB45" s="406"/>
      <c r="CC45" s="406"/>
      <c r="CD45" s="406"/>
      <c r="CE45" s="406"/>
      <c r="CF45" s="406"/>
      <c r="CG45" s="406"/>
      <c r="CH45" s="406"/>
      <c r="CI45" s="406"/>
      <c r="CJ45" s="407"/>
      <c r="CP45" s="91"/>
    </row>
    <row r="46" spans="4:98" ht="15" customHeight="1" x14ac:dyDescent="0.4">
      <c r="D46" s="1" t="s">
        <v>43</v>
      </c>
    </row>
    <row r="47" spans="4:98" ht="15" customHeight="1" x14ac:dyDescent="0.4">
      <c r="D47" s="1" t="s">
        <v>44</v>
      </c>
    </row>
    <row r="48" spans="4:98" ht="15" customHeight="1" x14ac:dyDescent="0.4">
      <c r="D48" s="1" t="s">
        <v>45</v>
      </c>
    </row>
    <row r="49" spans="4:4" ht="15" customHeight="1" x14ac:dyDescent="0.4">
      <c r="D49" s="1" t="s">
        <v>46</v>
      </c>
    </row>
    <row r="50" spans="4:4" ht="15" customHeight="1" x14ac:dyDescent="0.4">
      <c r="D50" s="1" t="s">
        <v>47</v>
      </c>
    </row>
    <row r="51" spans="4:4" ht="15" customHeight="1" x14ac:dyDescent="0.4">
      <c r="D51" s="1" t="s">
        <v>48</v>
      </c>
    </row>
    <row r="52" spans="4:4" ht="15" customHeight="1" x14ac:dyDescent="0.4">
      <c r="D52" s="1" t="s">
        <v>49</v>
      </c>
    </row>
  </sheetData>
  <mergeCells count="100">
    <mergeCell ref="BU38:CJ38"/>
    <mergeCell ref="BU39:CJ39"/>
    <mergeCell ref="BU44:CJ45"/>
    <mergeCell ref="D37:I45"/>
    <mergeCell ref="BF44:BH45"/>
    <mergeCell ref="BI44:BK45"/>
    <mergeCell ref="BL44:BN45"/>
    <mergeCell ref="BO44:BQ45"/>
    <mergeCell ref="BR44:BT45"/>
    <mergeCell ref="AQ44:AS45"/>
    <mergeCell ref="AT44:AV45"/>
    <mergeCell ref="AW44:AY45"/>
    <mergeCell ref="AZ44:BB45"/>
    <mergeCell ref="BC44:BE45"/>
    <mergeCell ref="BU40:CJ41"/>
    <mergeCell ref="AQ42:AS43"/>
    <mergeCell ref="AT42:AV43"/>
    <mergeCell ref="AW42:AY43"/>
    <mergeCell ref="AZ42:BB43"/>
    <mergeCell ref="BC42:BE43"/>
    <mergeCell ref="BF42:BH43"/>
    <mergeCell ref="BI42:BK43"/>
    <mergeCell ref="BL42:BN43"/>
    <mergeCell ref="BO42:BQ43"/>
    <mergeCell ref="BR42:BT43"/>
    <mergeCell ref="BU42:CJ43"/>
    <mergeCell ref="BF40:BH41"/>
    <mergeCell ref="BI40:BK41"/>
    <mergeCell ref="BL40:BN41"/>
    <mergeCell ref="BO40:BQ41"/>
    <mergeCell ref="BR40:BT41"/>
    <mergeCell ref="AQ40:AS41"/>
    <mergeCell ref="AT40:AV41"/>
    <mergeCell ref="AW40:AY41"/>
    <mergeCell ref="AZ40:BB41"/>
    <mergeCell ref="BC40:BE41"/>
    <mergeCell ref="AQ37:BT37"/>
    <mergeCell ref="BU37:CJ37"/>
    <mergeCell ref="J37:AP37"/>
    <mergeCell ref="AQ39:AS39"/>
    <mergeCell ref="AT39:AV39"/>
    <mergeCell ref="AW39:AY39"/>
    <mergeCell ref="AZ39:BB39"/>
    <mergeCell ref="BC39:BE39"/>
    <mergeCell ref="BF39:BH39"/>
    <mergeCell ref="BI39:BK39"/>
    <mergeCell ref="BL39:BN39"/>
    <mergeCell ref="BO39:BQ39"/>
    <mergeCell ref="BR39:BT39"/>
    <mergeCell ref="BF38:BH38"/>
    <mergeCell ref="BI38:BK38"/>
    <mergeCell ref="BL38:BN38"/>
    <mergeCell ref="BO38:BQ38"/>
    <mergeCell ref="BR38:BT38"/>
    <mergeCell ref="AQ38:AS38"/>
    <mergeCell ref="AT38:AV38"/>
    <mergeCell ref="AW38:AY38"/>
    <mergeCell ref="AZ38:BB38"/>
    <mergeCell ref="BC38:BE38"/>
    <mergeCell ref="A3:CM3"/>
    <mergeCell ref="A4:CM4"/>
    <mergeCell ref="J22:X26"/>
    <mergeCell ref="Y25:AJ26"/>
    <mergeCell ref="D16:I26"/>
    <mergeCell ref="Z21:AZ21"/>
    <mergeCell ref="AL24:BD24"/>
    <mergeCell ref="J33:O33"/>
    <mergeCell ref="J35:O35"/>
    <mergeCell ref="Y36:AA36"/>
    <mergeCell ref="AB34:AD34"/>
    <mergeCell ref="J34:L34"/>
    <mergeCell ref="M34:O34"/>
    <mergeCell ref="P34:R34"/>
    <mergeCell ref="S34:U34"/>
    <mergeCell ref="V34:X34"/>
    <mergeCell ref="AE34:AG34"/>
    <mergeCell ref="AH34:AJ34"/>
    <mergeCell ref="AK34:AM34"/>
    <mergeCell ref="J36:L36"/>
    <mergeCell ref="M36:O36"/>
    <mergeCell ref="P36:R36"/>
    <mergeCell ref="S36:U36"/>
    <mergeCell ref="V36:X36"/>
    <mergeCell ref="Y34:AA34"/>
    <mergeCell ref="BN2:BX2"/>
    <mergeCell ref="BY2:CM2"/>
    <mergeCell ref="D27:I36"/>
    <mergeCell ref="BJ31:BT32"/>
    <mergeCell ref="BJ33:BT34"/>
    <mergeCell ref="BJ35:BT36"/>
    <mergeCell ref="BU31:CJ32"/>
    <mergeCell ref="BU33:CJ34"/>
    <mergeCell ref="BU35:CJ36"/>
    <mergeCell ref="AB36:AD36"/>
    <mergeCell ref="AE36:AG36"/>
    <mergeCell ref="AH36:AJ36"/>
    <mergeCell ref="AK36:AM36"/>
    <mergeCell ref="J31:AM32"/>
    <mergeCell ref="AN31:BI31"/>
    <mergeCell ref="AN32:BI32"/>
  </mergeCells>
  <phoneticPr fontId="1"/>
  <pageMargins left="0.70866141732283472" right="0.70866141732283472" top="0.74803149606299213" bottom="0.55118110236220474"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22498-C135-467B-A7D1-853018229315}">
  <dimension ref="B1:DH54"/>
  <sheetViews>
    <sheetView view="pageBreakPreview" zoomScaleNormal="100" zoomScaleSheetLayoutView="100" workbookViewId="0">
      <selection activeCell="J46" sqref="J46"/>
    </sheetView>
  </sheetViews>
  <sheetFormatPr defaultColWidth="0.875" defaultRowHeight="15" customHeight="1" x14ac:dyDescent="0.4"/>
  <cols>
    <col min="1" max="1" width="5.625" style="1" customWidth="1"/>
    <col min="2" max="94" width="0.875" style="1"/>
    <col min="95" max="95" width="11.625" style="88" bestFit="1" customWidth="1"/>
    <col min="96" max="96" width="6.5" style="88" bestFit="1" customWidth="1"/>
    <col min="97" max="98" width="4.5" style="88" bestFit="1" customWidth="1"/>
    <col min="99" max="99" width="6.75" style="88" customWidth="1"/>
    <col min="100" max="16384" width="0.875" style="1"/>
  </cols>
  <sheetData>
    <row r="1" spans="2:107" ht="15" customHeight="1" x14ac:dyDescent="0.4">
      <c r="B1" s="1" t="s">
        <v>427</v>
      </c>
    </row>
    <row r="2" spans="2:107" ht="15" customHeight="1" x14ac:dyDescent="0.4">
      <c r="BO2" s="445" t="s">
        <v>1</v>
      </c>
      <c r="BP2" s="445"/>
      <c r="BQ2" s="445"/>
      <c r="BR2" s="445"/>
      <c r="BS2" s="445"/>
      <c r="BT2" s="445"/>
      <c r="BU2" s="445"/>
      <c r="BV2" s="445"/>
      <c r="BW2" s="445"/>
      <c r="BX2" s="445"/>
      <c r="BY2" s="445"/>
      <c r="BZ2" s="445"/>
      <c r="CA2" s="445"/>
      <c r="CB2" s="445"/>
      <c r="CC2" s="445"/>
      <c r="CD2" s="445"/>
      <c r="CE2" s="445"/>
      <c r="CF2" s="445"/>
      <c r="CG2" s="445"/>
      <c r="CH2" s="445"/>
      <c r="CI2" s="445"/>
      <c r="CJ2" s="445"/>
      <c r="CK2" s="445"/>
      <c r="CL2" s="445"/>
      <c r="CM2" s="445"/>
      <c r="CN2" s="445"/>
    </row>
    <row r="3" spans="2:107" ht="15" customHeight="1" x14ac:dyDescent="0.4">
      <c r="B3" s="450" t="s">
        <v>426</v>
      </c>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c r="CN3" s="450"/>
    </row>
    <row r="4" spans="2:107" ht="15" customHeight="1" x14ac:dyDescent="0.4">
      <c r="B4" s="450" t="s">
        <v>3</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c r="CD4" s="450"/>
      <c r="CE4" s="450"/>
      <c r="CF4" s="450"/>
      <c r="CG4" s="450"/>
      <c r="CH4" s="450"/>
      <c r="CI4" s="450"/>
      <c r="CJ4" s="450"/>
      <c r="CK4" s="450"/>
      <c r="CL4" s="450"/>
      <c r="CM4" s="450"/>
      <c r="CN4" s="450"/>
    </row>
    <row r="5" spans="2:107" ht="3.95" customHeight="1" x14ac:dyDescent="0.4"/>
    <row r="6" spans="2:107" ht="15" customHeight="1" x14ac:dyDescent="0.4">
      <c r="BS6" s="74"/>
      <c r="BT6" s="74"/>
      <c r="BU6" s="74"/>
      <c r="BV6" s="74"/>
      <c r="BW6" s="74"/>
      <c r="BX6" s="74"/>
      <c r="BY6" s="74"/>
      <c r="BZ6" s="74"/>
      <c r="CA6" s="74"/>
      <c r="CB6" s="74"/>
      <c r="CC6" s="74"/>
      <c r="CD6" s="74"/>
      <c r="CE6" s="74"/>
      <c r="CF6" s="74"/>
      <c r="CG6" s="74"/>
      <c r="CH6" s="74"/>
      <c r="CI6" s="74"/>
      <c r="CJ6" s="74"/>
      <c r="CK6" s="75" t="str">
        <f>IF(基本事項!N1=0,"令和　年　月　日","令和"&amp;IF(YEAR(CQ6)-2018&lt;10,DBCS(YEAR(CQ6)-2018),YEAR(CQ6)-2018)&amp;"年"&amp;IF(MONTH(CQ6)&lt;10,DBCS(MONTH(CQ6)),MONTH(CQ6))&amp;"月"&amp;IF(DAY(CQ6)&lt;10,DBCS(DAY(CQ6)),DAY(CQ6))&amp;"日")</f>
        <v>令和　年　月　日</v>
      </c>
      <c r="CQ6" s="89">
        <f>基本事項!N1</f>
        <v>0</v>
      </c>
    </row>
    <row r="7" spans="2:107" ht="6" customHeight="1" x14ac:dyDescent="0.4"/>
    <row r="8" spans="2:107" ht="15" customHeight="1" x14ac:dyDescent="0.4">
      <c r="B8" s="1" t="s">
        <v>4</v>
      </c>
    </row>
    <row r="9" spans="2:107" ht="3.95" customHeight="1" x14ac:dyDescent="0.4"/>
    <row r="10" spans="2:107" ht="15" customHeight="1" x14ac:dyDescent="0.4">
      <c r="AJ10" s="1" t="s">
        <v>428</v>
      </c>
      <c r="AS10" s="1" t="s">
        <v>53</v>
      </c>
      <c r="BB10" s="73" t="str">
        <f>IF(基本事項!V6="","",基本事項!N6&amp;基本事項!V6)</f>
        <v/>
      </c>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row>
    <row r="11" spans="2:107" ht="15" customHeight="1" x14ac:dyDescent="0.4">
      <c r="AS11" s="1" t="s">
        <v>6</v>
      </c>
      <c r="BB11" s="73" t="str">
        <f>IF(基本事項!N4="","",基本事項!N4)</f>
        <v/>
      </c>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row>
    <row r="12" spans="2:107" ht="15" customHeight="1" x14ac:dyDescent="0.4">
      <c r="AS12" s="1" t="s">
        <v>7</v>
      </c>
      <c r="BB12" s="73" t="str">
        <f>IF(基本事項!N12="","　　　　　　　　　　　　　　　㊞",基本事項!N12&amp;"　"&amp;基本事項!N11&amp;"　㊞")</f>
        <v>　　　　　　　　　　　　　　　㊞</v>
      </c>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row>
    <row r="13" spans="2:107" ht="6" customHeight="1" x14ac:dyDescent="0.4"/>
    <row r="14" spans="2:107" ht="15" customHeight="1" x14ac:dyDescent="0.4">
      <c r="B14" s="1" t="s">
        <v>429</v>
      </c>
    </row>
    <row r="15" spans="2:107" s="88" customFormat="1" ht="15" customHeight="1" x14ac:dyDescent="0.4">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8" t="s">
        <v>34</v>
      </c>
      <c r="AU15" s="9"/>
      <c r="AV15" s="9"/>
      <c r="AW15" s="9"/>
      <c r="AX15" s="9"/>
      <c r="AY15" s="9"/>
      <c r="AZ15" s="9"/>
      <c r="BA15" s="9"/>
      <c r="BB15" s="9"/>
      <c r="BC15" s="9"/>
      <c r="BD15" s="9"/>
      <c r="BE15" s="9"/>
      <c r="BF15" s="9"/>
      <c r="BG15" s="10"/>
      <c r="BH15" s="475" t="str">
        <f>IF($CQ15=0,"",LEFT($CQ15,1))</f>
        <v/>
      </c>
      <c r="BI15" s="473"/>
      <c r="BJ15" s="473"/>
      <c r="BK15" s="473" t="str">
        <f>IF($CQ15=0,"",RIGHT(LEFT($CQ15,2),1))</f>
        <v/>
      </c>
      <c r="BL15" s="473"/>
      <c r="BM15" s="473"/>
      <c r="BN15" s="473" t="str">
        <f>IF($CQ15=0,"",RIGHT(LEFT($CQ15,3),1))</f>
        <v/>
      </c>
      <c r="BO15" s="473"/>
      <c r="BP15" s="473"/>
      <c r="BQ15" s="473" t="str">
        <f>IF($CQ15=0,"",RIGHT(LEFT($CQ15,4),1))</f>
        <v/>
      </c>
      <c r="BR15" s="473"/>
      <c r="BS15" s="473"/>
      <c r="BT15" s="473" t="str">
        <f>IF($CQ15=0,"",RIGHT(LEFT($CQ15,5),1))</f>
        <v/>
      </c>
      <c r="BU15" s="473"/>
      <c r="BV15" s="473"/>
      <c r="BW15" s="473" t="str">
        <f>IF($CQ15=0,"",RIGHT(LEFT($CQ15,6),1))</f>
        <v/>
      </c>
      <c r="BX15" s="473"/>
      <c r="BY15" s="473"/>
      <c r="BZ15" s="473" t="str">
        <f>IF($CQ15=0,"",RIGHT(LEFT($CQ15,7),1))</f>
        <v/>
      </c>
      <c r="CA15" s="473"/>
      <c r="CB15" s="473"/>
      <c r="CC15" s="473" t="str">
        <f>IF($CQ15=0,"",RIGHT(LEFT($CQ15,8),1))</f>
        <v/>
      </c>
      <c r="CD15" s="473"/>
      <c r="CE15" s="473"/>
      <c r="CF15" s="473" t="str">
        <f>IF($CQ15=0,"",RIGHT(LEFT($CQ15,9),1))</f>
        <v/>
      </c>
      <c r="CG15" s="473"/>
      <c r="CH15" s="473"/>
      <c r="CI15" s="473" t="str">
        <f>IF($CQ15=0,"",RIGHT($CQ15,1))</f>
        <v/>
      </c>
      <c r="CJ15" s="473"/>
      <c r="CK15" s="474"/>
      <c r="CL15" s="1"/>
      <c r="CM15" s="1"/>
      <c r="CN15" s="1"/>
      <c r="CO15" s="1"/>
      <c r="CP15" s="1"/>
      <c r="CQ15" s="189">
        <f>IF(基本事項!A24="○",基本事項!U24,IF(基本事項!A26="○",基本事項!U26,0))</f>
        <v>0</v>
      </c>
      <c r="CR15" s="1"/>
      <c r="CS15" s="1"/>
      <c r="CT15" s="1"/>
      <c r="CU15" s="1"/>
      <c r="CV15" s="1"/>
      <c r="CW15" s="1"/>
      <c r="CX15" s="1"/>
      <c r="CY15" s="1"/>
      <c r="CZ15" s="1"/>
      <c r="DA15" s="1"/>
      <c r="DB15" s="1"/>
      <c r="DC15" s="1"/>
    </row>
    <row r="16" spans="2:107" s="88" customFormat="1" ht="15" customHeight="1" x14ac:dyDescent="0.4">
      <c r="B16" s="1"/>
      <c r="C16" s="1"/>
      <c r="D16" s="1"/>
      <c r="E16" s="8" t="s">
        <v>430</v>
      </c>
      <c r="F16" s="9"/>
      <c r="G16" s="9"/>
      <c r="H16" s="9"/>
      <c r="I16" s="9"/>
      <c r="J16" s="9"/>
      <c r="K16" s="9"/>
      <c r="L16" s="9"/>
      <c r="M16" s="9"/>
      <c r="N16" s="9"/>
      <c r="O16" s="9"/>
      <c r="P16" s="9"/>
      <c r="Q16" s="9"/>
      <c r="R16" s="9"/>
      <c r="S16" s="9"/>
      <c r="T16" s="9"/>
      <c r="U16" s="10"/>
      <c r="V16" s="446" t="str">
        <f>IF(基本事項!A24="○","☑","□")</f>
        <v>□</v>
      </c>
      <c r="W16" s="447"/>
      <c r="X16" s="447"/>
      <c r="Y16" s="447"/>
      <c r="Z16" s="447"/>
      <c r="AA16" s="447"/>
      <c r="AB16" s="187" t="s">
        <v>436</v>
      </c>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446" t="str">
        <f>IF(基本事項!A26="○","☑","□")</f>
        <v>□</v>
      </c>
      <c r="BD16" s="447"/>
      <c r="BE16" s="447"/>
      <c r="BF16" s="447"/>
      <c r="BG16" s="447"/>
      <c r="BH16" s="447"/>
      <c r="BI16" s="187" t="s">
        <v>435</v>
      </c>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8"/>
      <c r="CL16" s="1"/>
      <c r="CM16" s="1"/>
      <c r="CN16" s="1"/>
      <c r="CO16" s="1"/>
      <c r="CP16" s="1"/>
      <c r="CQ16" s="1"/>
      <c r="CR16" s="1"/>
      <c r="CS16" s="1"/>
      <c r="CT16" s="1"/>
      <c r="CU16" s="1"/>
      <c r="CV16" s="1"/>
      <c r="CW16" s="1"/>
      <c r="CX16" s="1"/>
      <c r="CY16" s="1"/>
      <c r="CZ16" s="1"/>
      <c r="DA16" s="1"/>
      <c r="DB16" s="1"/>
      <c r="DC16" s="1"/>
    </row>
    <row r="17" spans="2:112" s="88" customFormat="1" ht="15" customHeight="1" x14ac:dyDescent="0.4">
      <c r="B17" s="1"/>
      <c r="C17" s="1"/>
      <c r="D17" s="1"/>
      <c r="E17" s="2"/>
      <c r="F17" s="3"/>
      <c r="G17" s="3"/>
      <c r="H17" s="3"/>
      <c r="I17" s="3"/>
      <c r="J17" s="3"/>
      <c r="K17" s="3"/>
      <c r="L17" s="3"/>
      <c r="M17" s="3"/>
      <c r="N17" s="3"/>
      <c r="O17" s="3"/>
      <c r="P17" s="179"/>
      <c r="Q17" s="179"/>
      <c r="R17" s="179"/>
      <c r="S17" s="179"/>
      <c r="T17" s="179"/>
      <c r="U17" s="182"/>
      <c r="V17" s="11" t="s">
        <v>10</v>
      </c>
      <c r="W17" s="12"/>
      <c r="X17" s="12"/>
      <c r="Y17" s="12"/>
      <c r="Z17" s="12"/>
      <c r="AA17" s="12"/>
      <c r="AB17" s="12"/>
      <c r="AC17" s="13"/>
      <c r="AD17" s="12"/>
      <c r="AE17" s="12"/>
      <c r="AF17" s="12"/>
      <c r="AG17" s="12"/>
      <c r="AH17" s="11"/>
      <c r="AI17" s="56" t="str">
        <f>IF(基本事項!N17="","",基本事項!N17)</f>
        <v/>
      </c>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60"/>
      <c r="CL17" s="1"/>
      <c r="CM17" s="1"/>
      <c r="CN17" s="1"/>
      <c r="CO17" s="1"/>
      <c r="CP17" s="1"/>
      <c r="CV17" s="1"/>
      <c r="CW17" s="1"/>
      <c r="CX17" s="1"/>
      <c r="CY17" s="1"/>
      <c r="CZ17" s="1"/>
      <c r="DA17" s="1"/>
      <c r="DB17" s="1"/>
      <c r="DC17" s="1"/>
      <c r="DD17" s="1"/>
      <c r="DE17" s="1"/>
      <c r="DF17" s="1"/>
      <c r="DG17" s="1"/>
      <c r="DH17" s="1"/>
    </row>
    <row r="18" spans="2:112" s="88" customFormat="1" ht="15" customHeight="1" x14ac:dyDescent="0.4">
      <c r="B18" s="1"/>
      <c r="C18" s="1"/>
      <c r="D18" s="1"/>
      <c r="E18" s="183" t="s">
        <v>431</v>
      </c>
      <c r="F18" s="184"/>
      <c r="G18" s="184"/>
      <c r="H18" s="184"/>
      <c r="I18" s="184"/>
      <c r="J18" s="184"/>
      <c r="K18" s="184"/>
      <c r="L18" s="184"/>
      <c r="M18" s="184"/>
      <c r="N18" s="184"/>
      <c r="O18" s="184"/>
      <c r="P18" s="180"/>
      <c r="Q18" s="180"/>
      <c r="R18" s="180"/>
      <c r="S18" s="180"/>
      <c r="T18" s="180"/>
      <c r="U18" s="185"/>
      <c r="V18" s="14" t="s">
        <v>432</v>
      </c>
      <c r="W18" s="15"/>
      <c r="X18" s="15"/>
      <c r="Y18" s="15"/>
      <c r="Z18" s="15"/>
      <c r="AA18" s="15"/>
      <c r="AB18" s="15"/>
      <c r="AC18" s="16"/>
      <c r="AD18" s="15"/>
      <c r="AE18" s="15"/>
      <c r="AF18" s="15"/>
      <c r="AG18" s="15"/>
      <c r="AH18" s="14"/>
      <c r="AI18" s="58" t="str">
        <f>IF(基本事項!N18="","",基本事項!N18)</f>
        <v/>
      </c>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61"/>
      <c r="CL18" s="1"/>
      <c r="CM18" s="1"/>
      <c r="CN18" s="1"/>
      <c r="CO18" s="1"/>
      <c r="CP18" s="1"/>
      <c r="CV18" s="1"/>
      <c r="CW18" s="1"/>
      <c r="CX18" s="1"/>
      <c r="CY18" s="1"/>
      <c r="CZ18" s="1"/>
      <c r="DA18" s="1"/>
      <c r="DB18" s="1"/>
      <c r="DC18" s="1"/>
      <c r="DD18" s="1"/>
      <c r="DE18" s="1"/>
      <c r="DF18" s="1"/>
      <c r="DG18" s="1"/>
      <c r="DH18" s="1"/>
    </row>
    <row r="19" spans="2:112" s="88" customFormat="1" ht="15" customHeight="1" x14ac:dyDescent="0.4">
      <c r="B19" s="1"/>
      <c r="C19" s="1"/>
      <c r="D19" s="1"/>
      <c r="E19" s="183" t="s">
        <v>434</v>
      </c>
      <c r="F19" s="184"/>
      <c r="G19" s="184"/>
      <c r="H19" s="184"/>
      <c r="I19" s="184"/>
      <c r="J19" s="184"/>
      <c r="K19" s="184"/>
      <c r="L19" s="184"/>
      <c r="M19" s="184"/>
      <c r="N19" s="184"/>
      <c r="O19" s="184"/>
      <c r="P19" s="180"/>
      <c r="Q19" s="180"/>
      <c r="R19" s="180"/>
      <c r="S19" s="180"/>
      <c r="T19" s="180"/>
      <c r="U19" s="185"/>
      <c r="V19" s="460" t="s">
        <v>433</v>
      </c>
      <c r="W19" s="461"/>
      <c r="X19" s="461"/>
      <c r="Y19" s="461"/>
      <c r="Z19" s="461"/>
      <c r="AA19" s="461"/>
      <c r="AB19" s="461"/>
      <c r="AC19" s="461"/>
      <c r="AD19" s="461"/>
      <c r="AE19" s="461"/>
      <c r="AF19" s="461"/>
      <c r="AG19" s="461"/>
      <c r="AH19" s="2" t="s">
        <v>21</v>
      </c>
      <c r="AI19" s="3"/>
      <c r="AJ19" s="3"/>
      <c r="AK19" s="3"/>
      <c r="AL19" s="3"/>
      <c r="AM19" s="3"/>
      <c r="AN19" s="3"/>
      <c r="AO19" s="3"/>
      <c r="AP19" s="3"/>
      <c r="AQ19" s="3"/>
      <c r="AR19" s="62" t="str">
        <f>IF(基本事項!T5="","",基本事項!T5&amp;"－"&amp;基本事項!X5)</f>
        <v/>
      </c>
      <c r="AS19" s="63"/>
      <c r="AT19" s="63"/>
      <c r="AU19" s="63"/>
      <c r="AV19" s="63"/>
      <c r="AW19" s="63"/>
      <c r="AX19" s="63"/>
      <c r="AY19" s="63"/>
      <c r="AZ19" s="63"/>
      <c r="BA19" s="6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4"/>
      <c r="CL19" s="1"/>
      <c r="CM19" s="1"/>
      <c r="CN19" s="1"/>
      <c r="CO19" s="1"/>
      <c r="CP19" s="1"/>
      <c r="CV19" s="1"/>
      <c r="CW19" s="1"/>
      <c r="CX19" s="1"/>
      <c r="CY19" s="1"/>
      <c r="CZ19" s="1"/>
      <c r="DA19" s="1"/>
      <c r="DB19" s="1"/>
      <c r="DC19" s="1"/>
      <c r="DD19" s="1"/>
      <c r="DE19" s="1"/>
      <c r="DF19" s="1"/>
      <c r="DG19" s="1"/>
      <c r="DH19" s="1"/>
    </row>
    <row r="20" spans="2:112" s="88" customFormat="1" ht="15" customHeight="1" x14ac:dyDescent="0.4">
      <c r="B20" s="1"/>
      <c r="C20" s="1"/>
      <c r="D20" s="1"/>
      <c r="E20" s="183" t="s">
        <v>62</v>
      </c>
      <c r="F20" s="184"/>
      <c r="G20" s="184"/>
      <c r="H20" s="184"/>
      <c r="I20" s="184"/>
      <c r="J20" s="184"/>
      <c r="K20" s="184"/>
      <c r="L20" s="184"/>
      <c r="M20" s="184"/>
      <c r="N20" s="184"/>
      <c r="O20" s="184"/>
      <c r="P20" s="180"/>
      <c r="Q20" s="180"/>
      <c r="R20" s="180"/>
      <c r="S20" s="180"/>
      <c r="T20" s="180"/>
      <c r="U20" s="185"/>
      <c r="V20" s="463"/>
      <c r="W20" s="464"/>
      <c r="X20" s="464"/>
      <c r="Y20" s="464"/>
      <c r="Z20" s="464"/>
      <c r="AA20" s="464"/>
      <c r="AB20" s="464"/>
      <c r="AC20" s="464"/>
      <c r="AD20" s="464"/>
      <c r="AE20" s="464"/>
      <c r="AF20" s="464"/>
      <c r="AG20" s="464"/>
      <c r="AH20" s="5"/>
      <c r="AI20" s="64" t="str">
        <f>IF(基本事項!V6="","",基本事項!N6&amp;基本事項!V6)</f>
        <v/>
      </c>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7"/>
      <c r="CL20" s="1"/>
      <c r="CM20" s="1"/>
      <c r="CN20" s="1"/>
      <c r="CO20" s="1"/>
      <c r="CP20" s="1"/>
      <c r="CV20" s="1"/>
      <c r="CW20" s="1"/>
      <c r="CX20" s="1"/>
      <c r="CY20" s="1"/>
      <c r="CZ20" s="1"/>
      <c r="DA20" s="1"/>
      <c r="DB20" s="1"/>
      <c r="DC20" s="1"/>
      <c r="DD20" s="1"/>
      <c r="DE20" s="1"/>
      <c r="DF20" s="1"/>
      <c r="DG20" s="1"/>
      <c r="DH20" s="1"/>
    </row>
    <row r="21" spans="2:112" s="88" customFormat="1" ht="15" customHeight="1" x14ac:dyDescent="0.4">
      <c r="B21" s="1"/>
      <c r="C21" s="1"/>
      <c r="D21" s="1"/>
      <c r="E21" s="5"/>
      <c r="F21" s="6"/>
      <c r="G21" s="6"/>
      <c r="H21" s="6"/>
      <c r="I21" s="6"/>
      <c r="J21" s="6"/>
      <c r="K21" s="6"/>
      <c r="L21" s="6"/>
      <c r="M21" s="6"/>
      <c r="N21" s="6"/>
      <c r="O21" s="6"/>
      <c r="P21" s="181"/>
      <c r="Q21" s="181"/>
      <c r="R21" s="181"/>
      <c r="S21" s="181"/>
      <c r="T21" s="181"/>
      <c r="U21" s="186"/>
      <c r="V21" s="8" t="s">
        <v>63</v>
      </c>
      <c r="W21" s="9"/>
      <c r="X21" s="9"/>
      <c r="Y21" s="9"/>
      <c r="Z21" s="9"/>
      <c r="AA21" s="9"/>
      <c r="AB21" s="9"/>
      <c r="AC21" s="10"/>
      <c r="AD21" s="9"/>
      <c r="AE21" s="9"/>
      <c r="AF21" s="9"/>
      <c r="AG21" s="9"/>
      <c r="AH21" s="8"/>
      <c r="AI21" s="68" t="str">
        <f>IF(基本事項!V21="","",基本事項!N21&amp;"（"&amp;基本事項!S21&amp;"）"&amp;基本事項!V21)</f>
        <v/>
      </c>
      <c r="AJ21" s="69"/>
      <c r="AK21" s="69"/>
      <c r="AL21" s="69"/>
      <c r="AM21" s="69"/>
      <c r="AN21" s="69"/>
      <c r="AO21" s="69"/>
      <c r="AP21" s="69"/>
      <c r="AQ21" s="69"/>
      <c r="AR21" s="69"/>
      <c r="AS21" s="69"/>
      <c r="AT21" s="69"/>
      <c r="AU21" s="69"/>
      <c r="AV21" s="69"/>
      <c r="AW21" s="69"/>
      <c r="AX21" s="69"/>
      <c r="AY21" s="69"/>
      <c r="AZ21" s="69"/>
      <c r="BA21" s="69"/>
      <c r="BB21" s="69"/>
      <c r="BC21" s="8" t="s">
        <v>23</v>
      </c>
      <c r="BD21" s="9"/>
      <c r="BE21" s="9"/>
      <c r="BF21" s="9"/>
      <c r="BG21" s="9"/>
      <c r="BH21" s="9"/>
      <c r="BI21" s="9"/>
      <c r="BJ21" s="9"/>
      <c r="BK21" s="9"/>
      <c r="BL21" s="9"/>
      <c r="BM21" s="9"/>
      <c r="BN21" s="9"/>
      <c r="BO21" s="9"/>
      <c r="BP21" s="10"/>
      <c r="BQ21" s="9"/>
      <c r="BR21" s="68" t="str">
        <f>IF(基本事項!V22="","",基本事項!N22&amp;"（"&amp;基本事項!S22&amp;"）"&amp;基本事項!V22)</f>
        <v/>
      </c>
      <c r="BS21" s="69"/>
      <c r="BT21" s="69"/>
      <c r="BU21" s="69"/>
      <c r="BV21" s="69"/>
      <c r="BW21" s="69"/>
      <c r="BX21" s="69"/>
      <c r="BY21" s="69"/>
      <c r="BZ21" s="69"/>
      <c r="CA21" s="69"/>
      <c r="CB21" s="69"/>
      <c r="CC21" s="69"/>
      <c r="CD21" s="69"/>
      <c r="CE21" s="69"/>
      <c r="CF21" s="69"/>
      <c r="CG21" s="69"/>
      <c r="CH21" s="69"/>
      <c r="CI21" s="69"/>
      <c r="CJ21" s="69"/>
      <c r="CK21" s="70"/>
      <c r="CL21" s="1"/>
      <c r="CM21" s="1"/>
      <c r="CN21" s="1"/>
      <c r="CO21" s="1"/>
      <c r="CP21" s="1"/>
      <c r="CV21" s="1"/>
      <c r="CW21" s="1"/>
      <c r="CX21" s="1"/>
      <c r="CY21" s="1"/>
      <c r="CZ21" s="1"/>
      <c r="DA21" s="1"/>
      <c r="DB21" s="1"/>
      <c r="DC21" s="1"/>
      <c r="DD21" s="1"/>
      <c r="DE21" s="1"/>
      <c r="DF21" s="1"/>
      <c r="DG21" s="1"/>
      <c r="DH21" s="1"/>
    </row>
    <row r="22" spans="2:112" s="197" customFormat="1" ht="15" customHeight="1" x14ac:dyDescent="0.4">
      <c r="B22" s="190"/>
      <c r="C22" s="190"/>
      <c r="D22" s="190"/>
      <c r="E22" s="479" t="s">
        <v>440</v>
      </c>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1"/>
      <c r="AL22" s="485" t="s">
        <v>443</v>
      </c>
      <c r="AM22" s="486"/>
      <c r="AN22" s="486"/>
      <c r="AO22" s="486"/>
      <c r="AP22" s="486"/>
      <c r="AQ22" s="486"/>
      <c r="AR22" s="486"/>
      <c r="AS22" s="486"/>
      <c r="AT22" s="486"/>
      <c r="AU22" s="486"/>
      <c r="AV22" s="486"/>
      <c r="AW22" s="486"/>
      <c r="AX22" s="486"/>
      <c r="AY22" s="486"/>
      <c r="AZ22" s="486"/>
      <c r="BA22" s="486"/>
      <c r="BB22" s="486"/>
      <c r="BC22" s="486"/>
      <c r="BD22" s="486"/>
      <c r="BE22" s="486"/>
      <c r="BF22" s="486"/>
      <c r="BG22" s="486"/>
      <c r="BH22" s="486"/>
      <c r="BI22" s="486"/>
      <c r="BJ22" s="486"/>
      <c r="BK22" s="486"/>
      <c r="BL22" s="486"/>
      <c r="BM22" s="486"/>
      <c r="BN22" s="486"/>
      <c r="BO22" s="486"/>
      <c r="BP22" s="486"/>
      <c r="BQ22" s="486"/>
      <c r="BR22" s="486"/>
      <c r="BS22" s="486"/>
      <c r="BT22" s="486"/>
      <c r="BU22" s="486"/>
      <c r="BV22" s="486"/>
      <c r="BW22" s="486"/>
      <c r="BX22" s="486"/>
      <c r="BY22" s="486"/>
      <c r="BZ22" s="486"/>
      <c r="CA22" s="486"/>
      <c r="CB22" s="486"/>
      <c r="CC22" s="486"/>
      <c r="CD22" s="486"/>
      <c r="CE22" s="486"/>
      <c r="CF22" s="486"/>
      <c r="CG22" s="486"/>
      <c r="CH22" s="486"/>
      <c r="CI22" s="486"/>
      <c r="CJ22" s="486"/>
      <c r="CK22" s="487"/>
      <c r="CL22" s="190"/>
      <c r="CM22" s="190"/>
      <c r="CN22" s="190"/>
      <c r="CO22" s="190"/>
      <c r="CP22" s="190"/>
      <c r="CV22" s="190"/>
      <c r="CW22" s="190"/>
      <c r="CX22" s="190"/>
      <c r="CY22" s="190"/>
      <c r="CZ22" s="190"/>
      <c r="DA22" s="190"/>
      <c r="DB22" s="190"/>
      <c r="DC22" s="190"/>
      <c r="DD22" s="190"/>
      <c r="DE22" s="190"/>
      <c r="DF22" s="190"/>
      <c r="DG22" s="190"/>
      <c r="DH22" s="190"/>
    </row>
    <row r="23" spans="2:112" s="197" customFormat="1" ht="15" customHeight="1" x14ac:dyDescent="0.4">
      <c r="B23" s="190"/>
      <c r="C23" s="190"/>
      <c r="D23" s="190"/>
      <c r="E23" s="482"/>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4"/>
      <c r="AL23" s="485" t="s">
        <v>441</v>
      </c>
      <c r="AM23" s="486"/>
      <c r="AN23" s="486"/>
      <c r="AO23" s="486"/>
      <c r="AP23" s="486"/>
      <c r="AQ23" s="486"/>
      <c r="AR23" s="486"/>
      <c r="AS23" s="486"/>
      <c r="AT23" s="486"/>
      <c r="AU23" s="486"/>
      <c r="AV23" s="486"/>
      <c r="AW23" s="486"/>
      <c r="AX23" s="486"/>
      <c r="AY23" s="486"/>
      <c r="AZ23" s="486"/>
      <c r="BA23" s="486"/>
      <c r="BB23" s="486"/>
      <c r="BC23" s="486"/>
      <c r="BD23" s="486"/>
      <c r="BE23" s="486"/>
      <c r="BF23" s="486"/>
      <c r="BG23" s="486"/>
      <c r="BH23" s="486"/>
      <c r="BI23" s="486"/>
      <c r="BJ23" s="486"/>
      <c r="BK23" s="486"/>
      <c r="BL23" s="485" t="s">
        <v>442</v>
      </c>
      <c r="BM23" s="486"/>
      <c r="BN23" s="486"/>
      <c r="BO23" s="486"/>
      <c r="BP23" s="486"/>
      <c r="BQ23" s="486"/>
      <c r="BR23" s="486"/>
      <c r="BS23" s="486"/>
      <c r="BT23" s="486"/>
      <c r="BU23" s="486"/>
      <c r="BV23" s="486"/>
      <c r="BW23" s="486"/>
      <c r="BX23" s="486"/>
      <c r="BY23" s="486"/>
      <c r="BZ23" s="486"/>
      <c r="CA23" s="486"/>
      <c r="CB23" s="486"/>
      <c r="CC23" s="486"/>
      <c r="CD23" s="486"/>
      <c r="CE23" s="486"/>
      <c r="CF23" s="486"/>
      <c r="CG23" s="486"/>
      <c r="CH23" s="486"/>
      <c r="CI23" s="486"/>
      <c r="CJ23" s="486"/>
      <c r="CK23" s="487"/>
      <c r="CL23" s="190"/>
      <c r="CM23" s="190"/>
      <c r="CN23" s="190"/>
      <c r="CO23" s="190"/>
      <c r="CP23" s="190"/>
      <c r="CV23" s="190"/>
      <c r="CW23" s="190"/>
      <c r="CX23" s="190"/>
      <c r="CY23" s="190"/>
      <c r="CZ23" s="190"/>
      <c r="DA23" s="190"/>
      <c r="DB23" s="190"/>
      <c r="DC23" s="190"/>
      <c r="DD23" s="190"/>
      <c r="DE23" s="190"/>
      <c r="DF23" s="190"/>
      <c r="DG23" s="190"/>
      <c r="DH23" s="190"/>
    </row>
    <row r="24" spans="2:112" s="197" customFormat="1" ht="15" customHeight="1" x14ac:dyDescent="0.4">
      <c r="B24" s="190"/>
      <c r="C24" s="190"/>
      <c r="D24" s="190"/>
      <c r="E24" s="476" t="s">
        <v>88</v>
      </c>
      <c r="F24" s="477"/>
      <c r="G24" s="477"/>
      <c r="H24" s="477"/>
      <c r="I24" s="478"/>
      <c r="J24" s="209" t="s">
        <v>437</v>
      </c>
      <c r="K24" s="203"/>
      <c r="L24" s="203"/>
      <c r="M24" s="203"/>
      <c r="N24" s="203"/>
      <c r="O24" s="203"/>
      <c r="P24" s="210"/>
      <c r="Q24" s="210"/>
      <c r="R24" s="210"/>
      <c r="S24" s="210"/>
      <c r="T24" s="210"/>
      <c r="U24" s="210"/>
      <c r="V24" s="203"/>
      <c r="W24" s="203"/>
      <c r="X24" s="203"/>
      <c r="Y24" s="203"/>
      <c r="Z24" s="203"/>
      <c r="AA24" s="203"/>
      <c r="AB24" s="203"/>
      <c r="AC24" s="203"/>
      <c r="AD24" s="203"/>
      <c r="AE24" s="203"/>
      <c r="AF24" s="203"/>
      <c r="AG24" s="203"/>
      <c r="AH24" s="203"/>
      <c r="AI24" s="204"/>
      <c r="AJ24" s="203"/>
      <c r="AK24" s="205"/>
      <c r="AL24" s="488"/>
      <c r="AM24" s="489"/>
      <c r="AN24" s="489"/>
      <c r="AO24" s="489"/>
      <c r="AP24" s="489"/>
      <c r="AQ24" s="489"/>
      <c r="AR24" s="489"/>
      <c r="AS24" s="489"/>
      <c r="AT24" s="489"/>
      <c r="AU24" s="489"/>
      <c r="AV24" s="489"/>
      <c r="AW24" s="489"/>
      <c r="AX24" s="489"/>
      <c r="AY24" s="489"/>
      <c r="AZ24" s="489"/>
      <c r="BA24" s="489"/>
      <c r="BB24" s="489"/>
      <c r="BC24" s="489"/>
      <c r="BD24" s="489"/>
      <c r="BE24" s="489"/>
      <c r="BF24" s="489"/>
      <c r="BG24" s="489"/>
      <c r="BH24" s="489"/>
      <c r="BI24" s="489"/>
      <c r="BJ24" s="489"/>
      <c r="BK24" s="490"/>
      <c r="BL24" s="489"/>
      <c r="BM24" s="489"/>
      <c r="BN24" s="489"/>
      <c r="BO24" s="489"/>
      <c r="BP24" s="489"/>
      <c r="BQ24" s="489"/>
      <c r="BR24" s="489"/>
      <c r="BS24" s="489"/>
      <c r="BT24" s="489"/>
      <c r="BU24" s="489"/>
      <c r="BV24" s="489"/>
      <c r="BW24" s="489"/>
      <c r="BX24" s="489"/>
      <c r="BY24" s="489"/>
      <c r="BZ24" s="489"/>
      <c r="CA24" s="489"/>
      <c r="CB24" s="489"/>
      <c r="CC24" s="489"/>
      <c r="CD24" s="489"/>
      <c r="CE24" s="489"/>
      <c r="CF24" s="489"/>
      <c r="CG24" s="489"/>
      <c r="CH24" s="489"/>
      <c r="CI24" s="489"/>
      <c r="CJ24" s="489"/>
      <c r="CK24" s="490"/>
      <c r="CL24" s="190"/>
      <c r="CM24" s="190"/>
      <c r="CN24" s="190"/>
      <c r="CO24" s="190"/>
      <c r="CP24" s="190"/>
      <c r="CV24" s="190"/>
      <c r="CW24" s="190"/>
      <c r="CX24" s="190"/>
      <c r="CY24" s="190"/>
      <c r="CZ24" s="190"/>
      <c r="DA24" s="190"/>
      <c r="DB24" s="190"/>
      <c r="DC24" s="190"/>
      <c r="DD24" s="190"/>
      <c r="DE24" s="190"/>
      <c r="DF24" s="190"/>
      <c r="DG24" s="190"/>
      <c r="DH24" s="190"/>
    </row>
    <row r="25" spans="2:112" s="197" customFormat="1" ht="15" customHeight="1" x14ac:dyDescent="0.4">
      <c r="B25" s="190"/>
      <c r="C25" s="190"/>
      <c r="D25" s="190"/>
      <c r="E25" s="497" t="s">
        <v>90</v>
      </c>
      <c r="F25" s="498"/>
      <c r="G25" s="498"/>
      <c r="H25" s="498"/>
      <c r="I25" s="499"/>
      <c r="J25" s="199" t="s">
        <v>438</v>
      </c>
      <c r="K25" s="194"/>
      <c r="L25" s="194"/>
      <c r="M25" s="194"/>
      <c r="N25" s="194"/>
      <c r="O25" s="194"/>
      <c r="P25" s="200"/>
      <c r="Q25" s="200"/>
      <c r="R25" s="200"/>
      <c r="S25" s="200"/>
      <c r="T25" s="200"/>
      <c r="U25" s="200"/>
      <c r="V25" s="194"/>
      <c r="W25" s="194"/>
      <c r="X25" s="194"/>
      <c r="Y25" s="194"/>
      <c r="Z25" s="194"/>
      <c r="AA25" s="194"/>
      <c r="AB25" s="194"/>
      <c r="AC25" s="194"/>
      <c r="AD25" s="194"/>
      <c r="AE25" s="194"/>
      <c r="AF25" s="194"/>
      <c r="AG25" s="194"/>
      <c r="AH25" s="194"/>
      <c r="AI25" s="195"/>
      <c r="AJ25" s="194"/>
      <c r="AK25" s="196"/>
      <c r="AL25" s="491"/>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492"/>
      <c r="BJ25" s="492"/>
      <c r="BK25" s="493"/>
      <c r="BL25" s="492"/>
      <c r="BM25" s="492"/>
      <c r="BN25" s="492"/>
      <c r="BO25" s="492"/>
      <c r="BP25" s="492"/>
      <c r="BQ25" s="492"/>
      <c r="BR25" s="492"/>
      <c r="BS25" s="492"/>
      <c r="BT25" s="492"/>
      <c r="BU25" s="492"/>
      <c r="BV25" s="492"/>
      <c r="BW25" s="492"/>
      <c r="BX25" s="492"/>
      <c r="BY25" s="492"/>
      <c r="BZ25" s="492"/>
      <c r="CA25" s="492"/>
      <c r="CB25" s="492"/>
      <c r="CC25" s="492"/>
      <c r="CD25" s="492"/>
      <c r="CE25" s="492"/>
      <c r="CF25" s="492"/>
      <c r="CG25" s="492"/>
      <c r="CH25" s="492"/>
      <c r="CI25" s="492"/>
      <c r="CJ25" s="492"/>
      <c r="CK25" s="493"/>
      <c r="CL25" s="190"/>
      <c r="CM25" s="190"/>
      <c r="CN25" s="190"/>
      <c r="CO25" s="190"/>
      <c r="CP25" s="190"/>
      <c r="CV25" s="190"/>
      <c r="CW25" s="190"/>
      <c r="CX25" s="190"/>
      <c r="CY25" s="190"/>
      <c r="CZ25" s="190"/>
      <c r="DA25" s="190"/>
      <c r="DB25" s="190"/>
      <c r="DC25" s="190"/>
      <c r="DD25" s="190"/>
      <c r="DE25" s="190"/>
      <c r="DF25" s="190"/>
      <c r="DG25" s="190"/>
      <c r="DH25" s="190"/>
    </row>
    <row r="26" spans="2:112" s="197" customFormat="1" ht="15" customHeight="1" x14ac:dyDescent="0.4">
      <c r="B26" s="190"/>
      <c r="C26" s="190"/>
      <c r="D26" s="190"/>
      <c r="E26" s="500"/>
      <c r="F26" s="501"/>
      <c r="G26" s="501"/>
      <c r="H26" s="501"/>
      <c r="I26" s="502"/>
      <c r="J26" s="206" t="s">
        <v>439</v>
      </c>
      <c r="K26" s="201"/>
      <c r="L26" s="201"/>
      <c r="M26" s="201"/>
      <c r="N26" s="201"/>
      <c r="O26" s="201"/>
      <c r="P26" s="202"/>
      <c r="Q26" s="202"/>
      <c r="R26" s="202"/>
      <c r="S26" s="202"/>
      <c r="T26" s="202"/>
      <c r="U26" s="202"/>
      <c r="V26" s="201"/>
      <c r="W26" s="201"/>
      <c r="X26" s="201"/>
      <c r="Y26" s="201"/>
      <c r="Z26" s="201"/>
      <c r="AA26" s="201"/>
      <c r="AB26" s="201"/>
      <c r="AC26" s="201"/>
      <c r="AD26" s="201"/>
      <c r="AE26" s="201"/>
      <c r="AF26" s="201"/>
      <c r="AG26" s="201"/>
      <c r="AH26" s="201"/>
      <c r="AI26" s="207"/>
      <c r="AJ26" s="201"/>
      <c r="AK26" s="208"/>
      <c r="AL26" s="494"/>
      <c r="AM26" s="495"/>
      <c r="AN26" s="495"/>
      <c r="AO26" s="495"/>
      <c r="AP26" s="495"/>
      <c r="AQ26" s="495"/>
      <c r="AR26" s="495"/>
      <c r="AS26" s="495"/>
      <c r="AT26" s="495"/>
      <c r="AU26" s="495"/>
      <c r="AV26" s="495"/>
      <c r="AW26" s="495"/>
      <c r="AX26" s="495"/>
      <c r="AY26" s="495"/>
      <c r="AZ26" s="495"/>
      <c r="BA26" s="495"/>
      <c r="BB26" s="495"/>
      <c r="BC26" s="495"/>
      <c r="BD26" s="495"/>
      <c r="BE26" s="495"/>
      <c r="BF26" s="495"/>
      <c r="BG26" s="495"/>
      <c r="BH26" s="495"/>
      <c r="BI26" s="495"/>
      <c r="BJ26" s="495"/>
      <c r="BK26" s="496"/>
      <c r="BL26" s="495"/>
      <c r="BM26" s="495"/>
      <c r="BN26" s="495"/>
      <c r="BO26" s="495"/>
      <c r="BP26" s="495"/>
      <c r="BQ26" s="495"/>
      <c r="BR26" s="495"/>
      <c r="BS26" s="495"/>
      <c r="BT26" s="495"/>
      <c r="BU26" s="495"/>
      <c r="BV26" s="495"/>
      <c r="BW26" s="495"/>
      <c r="BX26" s="495"/>
      <c r="BY26" s="495"/>
      <c r="BZ26" s="495"/>
      <c r="CA26" s="495"/>
      <c r="CB26" s="495"/>
      <c r="CC26" s="495"/>
      <c r="CD26" s="495"/>
      <c r="CE26" s="495"/>
      <c r="CF26" s="495"/>
      <c r="CG26" s="495"/>
      <c r="CH26" s="495"/>
      <c r="CI26" s="495"/>
      <c r="CJ26" s="495"/>
      <c r="CK26" s="496"/>
      <c r="CL26" s="190"/>
      <c r="CM26" s="190"/>
      <c r="CN26" s="190"/>
      <c r="CO26" s="190"/>
      <c r="CP26" s="190"/>
      <c r="CV26" s="190"/>
      <c r="CW26" s="190"/>
      <c r="CX26" s="190"/>
      <c r="CY26" s="190"/>
      <c r="CZ26" s="190"/>
      <c r="DA26" s="190"/>
      <c r="DB26" s="190"/>
      <c r="DC26" s="190"/>
      <c r="DD26" s="190"/>
      <c r="DE26" s="190"/>
      <c r="DF26" s="190"/>
      <c r="DG26" s="190"/>
      <c r="DH26" s="190"/>
    </row>
    <row r="27" spans="2:112" s="197" customFormat="1" ht="15" customHeight="1" x14ac:dyDescent="0.4">
      <c r="B27" s="190"/>
      <c r="C27" s="190"/>
      <c r="D27" s="190"/>
      <c r="E27" s="503" t="s">
        <v>92</v>
      </c>
      <c r="F27" s="504"/>
      <c r="G27" s="504"/>
      <c r="H27" s="504"/>
      <c r="I27" s="505"/>
      <c r="J27" s="199" t="s">
        <v>444</v>
      </c>
      <c r="K27" s="194"/>
      <c r="L27" s="194"/>
      <c r="M27" s="194"/>
      <c r="N27" s="194"/>
      <c r="O27" s="194"/>
      <c r="P27" s="200"/>
      <c r="Q27" s="200"/>
      <c r="R27" s="200"/>
      <c r="S27" s="200"/>
      <c r="T27" s="200"/>
      <c r="U27" s="200"/>
      <c r="V27" s="194"/>
      <c r="W27" s="194"/>
      <c r="X27" s="194"/>
      <c r="Y27" s="194"/>
      <c r="Z27" s="194"/>
      <c r="AA27" s="194"/>
      <c r="AB27" s="194"/>
      <c r="AC27" s="194"/>
      <c r="AD27" s="194"/>
      <c r="AE27" s="194"/>
      <c r="AF27" s="194"/>
      <c r="AG27" s="194"/>
      <c r="AH27" s="194"/>
      <c r="AI27" s="195"/>
      <c r="AJ27" s="194"/>
      <c r="AK27" s="194"/>
      <c r="AL27" s="506"/>
      <c r="AM27" s="506"/>
      <c r="AN27" s="506"/>
      <c r="AO27" s="506"/>
      <c r="AP27" s="506"/>
      <c r="AQ27" s="506"/>
      <c r="AR27" s="506"/>
      <c r="AS27" s="506"/>
      <c r="AT27" s="506"/>
      <c r="AU27" s="506"/>
      <c r="AV27" s="506"/>
      <c r="AW27" s="506"/>
      <c r="AX27" s="506"/>
      <c r="AY27" s="506"/>
      <c r="AZ27" s="506"/>
      <c r="BA27" s="506"/>
      <c r="BB27" s="506"/>
      <c r="BC27" s="506"/>
      <c r="BD27" s="506"/>
      <c r="BE27" s="506"/>
      <c r="BF27" s="506"/>
      <c r="BG27" s="506"/>
      <c r="BH27" s="506"/>
      <c r="BI27" s="506"/>
      <c r="BJ27" s="506"/>
      <c r="BK27" s="506"/>
      <c r="BL27" s="506"/>
      <c r="BM27" s="506"/>
      <c r="BN27" s="506"/>
      <c r="BO27" s="506"/>
      <c r="BP27" s="506"/>
      <c r="BQ27" s="506"/>
      <c r="BR27" s="506"/>
      <c r="BS27" s="506"/>
      <c r="BT27" s="506"/>
      <c r="BU27" s="506"/>
      <c r="BV27" s="506"/>
      <c r="BW27" s="506"/>
      <c r="BX27" s="506"/>
      <c r="BY27" s="506"/>
      <c r="BZ27" s="506"/>
      <c r="CA27" s="506"/>
      <c r="CB27" s="506"/>
      <c r="CC27" s="506"/>
      <c r="CD27" s="506"/>
      <c r="CE27" s="506"/>
      <c r="CF27" s="506"/>
      <c r="CG27" s="506"/>
      <c r="CH27" s="506"/>
      <c r="CI27" s="506"/>
      <c r="CJ27" s="506"/>
      <c r="CK27" s="506"/>
      <c r="CL27" s="190"/>
      <c r="CM27" s="190"/>
      <c r="CN27" s="190"/>
      <c r="CO27" s="190"/>
      <c r="CP27" s="190"/>
      <c r="CV27" s="190"/>
      <c r="CW27" s="190"/>
      <c r="CX27" s="190"/>
      <c r="CY27" s="190"/>
      <c r="CZ27" s="190"/>
      <c r="DA27" s="190"/>
      <c r="DB27" s="190"/>
      <c r="DC27" s="190"/>
      <c r="DD27" s="190"/>
      <c r="DE27" s="190"/>
      <c r="DF27" s="190"/>
      <c r="DG27" s="190"/>
      <c r="DH27" s="190"/>
    </row>
    <row r="28" spans="2:112" s="197" customFormat="1" ht="15" customHeight="1" x14ac:dyDescent="0.4">
      <c r="B28" s="190"/>
      <c r="C28" s="190"/>
      <c r="D28" s="190"/>
      <c r="E28" s="500"/>
      <c r="F28" s="501"/>
      <c r="G28" s="501"/>
      <c r="H28" s="501"/>
      <c r="I28" s="502"/>
      <c r="J28" s="206" t="s">
        <v>445</v>
      </c>
      <c r="K28" s="201"/>
      <c r="L28" s="201"/>
      <c r="M28" s="201"/>
      <c r="N28" s="201"/>
      <c r="O28" s="201"/>
      <c r="P28" s="202"/>
      <c r="Q28" s="202"/>
      <c r="R28" s="202"/>
      <c r="S28" s="202"/>
      <c r="T28" s="202"/>
      <c r="U28" s="202"/>
      <c r="V28" s="201"/>
      <c r="W28" s="201"/>
      <c r="X28" s="201"/>
      <c r="Y28" s="201"/>
      <c r="Z28" s="201"/>
      <c r="AA28" s="201"/>
      <c r="AB28" s="201"/>
      <c r="AC28" s="201"/>
      <c r="AD28" s="201"/>
      <c r="AE28" s="201"/>
      <c r="AF28" s="201"/>
      <c r="AG28" s="201"/>
      <c r="AH28" s="201"/>
      <c r="AI28" s="207"/>
      <c r="AJ28" s="201"/>
      <c r="AK28" s="201"/>
      <c r="AL28" s="507"/>
      <c r="AM28" s="507"/>
      <c r="AN28" s="507"/>
      <c r="AO28" s="507"/>
      <c r="AP28" s="507"/>
      <c r="AQ28" s="507"/>
      <c r="AR28" s="507"/>
      <c r="AS28" s="507"/>
      <c r="AT28" s="507"/>
      <c r="AU28" s="507"/>
      <c r="AV28" s="507"/>
      <c r="AW28" s="507"/>
      <c r="AX28" s="507"/>
      <c r="AY28" s="507"/>
      <c r="AZ28" s="507"/>
      <c r="BA28" s="507"/>
      <c r="BB28" s="507"/>
      <c r="BC28" s="507"/>
      <c r="BD28" s="507"/>
      <c r="BE28" s="507"/>
      <c r="BF28" s="507"/>
      <c r="BG28" s="507"/>
      <c r="BH28" s="507"/>
      <c r="BI28" s="507"/>
      <c r="BJ28" s="507"/>
      <c r="BK28" s="507"/>
      <c r="BL28" s="507"/>
      <c r="BM28" s="507"/>
      <c r="BN28" s="507"/>
      <c r="BO28" s="507"/>
      <c r="BP28" s="507"/>
      <c r="BQ28" s="507"/>
      <c r="BR28" s="507"/>
      <c r="BS28" s="507"/>
      <c r="BT28" s="507"/>
      <c r="BU28" s="507"/>
      <c r="BV28" s="507"/>
      <c r="BW28" s="507"/>
      <c r="BX28" s="507"/>
      <c r="BY28" s="507"/>
      <c r="BZ28" s="507"/>
      <c r="CA28" s="507"/>
      <c r="CB28" s="507"/>
      <c r="CC28" s="507"/>
      <c r="CD28" s="507"/>
      <c r="CE28" s="507"/>
      <c r="CF28" s="507"/>
      <c r="CG28" s="507"/>
      <c r="CH28" s="507"/>
      <c r="CI28" s="507"/>
      <c r="CJ28" s="507"/>
      <c r="CK28" s="507"/>
      <c r="CL28" s="190"/>
      <c r="CM28" s="190"/>
      <c r="CN28" s="190"/>
      <c r="CO28" s="190"/>
      <c r="CP28" s="190"/>
      <c r="CV28" s="190"/>
      <c r="CW28" s="190"/>
      <c r="CX28" s="190"/>
      <c r="CY28" s="190"/>
      <c r="CZ28" s="190"/>
      <c r="DA28" s="190"/>
      <c r="DB28" s="190"/>
      <c r="DC28" s="190"/>
      <c r="DD28" s="190"/>
      <c r="DE28" s="190"/>
      <c r="DF28" s="190"/>
      <c r="DG28" s="190"/>
      <c r="DH28" s="190"/>
    </row>
    <row r="29" spans="2:112" s="197" customFormat="1" ht="15" customHeight="1" x14ac:dyDescent="0.4">
      <c r="B29" s="190"/>
      <c r="C29" s="190"/>
      <c r="D29" s="190"/>
      <c r="E29" s="497" t="s">
        <v>94</v>
      </c>
      <c r="F29" s="498"/>
      <c r="G29" s="498"/>
      <c r="H29" s="498"/>
      <c r="I29" s="499"/>
      <c r="J29" s="199" t="s">
        <v>446</v>
      </c>
      <c r="K29" s="194"/>
      <c r="L29" s="194"/>
      <c r="M29" s="194"/>
      <c r="N29" s="194"/>
      <c r="O29" s="194"/>
      <c r="P29" s="200"/>
      <c r="Q29" s="200"/>
      <c r="R29" s="200"/>
      <c r="S29" s="200"/>
      <c r="T29" s="200"/>
      <c r="U29" s="200"/>
      <c r="V29" s="194"/>
      <c r="W29" s="194"/>
      <c r="X29" s="194"/>
      <c r="Y29" s="194"/>
      <c r="Z29" s="194"/>
      <c r="AA29" s="194"/>
      <c r="AB29" s="194"/>
      <c r="AC29" s="194"/>
      <c r="AD29" s="194"/>
      <c r="AE29" s="194"/>
      <c r="AF29" s="194"/>
      <c r="AG29" s="194"/>
      <c r="AH29" s="194"/>
      <c r="AI29" s="195"/>
      <c r="AJ29" s="194"/>
      <c r="AK29" s="196"/>
      <c r="AL29" s="507"/>
      <c r="AM29" s="507"/>
      <c r="AN29" s="507"/>
      <c r="AO29" s="507"/>
      <c r="AP29" s="507"/>
      <c r="AQ29" s="507"/>
      <c r="AR29" s="507"/>
      <c r="AS29" s="507"/>
      <c r="AT29" s="507"/>
      <c r="AU29" s="507"/>
      <c r="AV29" s="507"/>
      <c r="AW29" s="507"/>
      <c r="AX29" s="507"/>
      <c r="AY29" s="507"/>
      <c r="AZ29" s="507"/>
      <c r="BA29" s="507"/>
      <c r="BB29" s="507"/>
      <c r="BC29" s="507"/>
      <c r="BD29" s="507"/>
      <c r="BE29" s="507"/>
      <c r="BF29" s="507"/>
      <c r="BG29" s="507"/>
      <c r="BH29" s="507"/>
      <c r="BI29" s="507"/>
      <c r="BJ29" s="507"/>
      <c r="BK29" s="507"/>
      <c r="BL29" s="507"/>
      <c r="BM29" s="507"/>
      <c r="BN29" s="507"/>
      <c r="BO29" s="507"/>
      <c r="BP29" s="507"/>
      <c r="BQ29" s="507"/>
      <c r="BR29" s="507"/>
      <c r="BS29" s="507"/>
      <c r="BT29" s="507"/>
      <c r="BU29" s="507"/>
      <c r="BV29" s="507"/>
      <c r="BW29" s="507"/>
      <c r="BX29" s="507"/>
      <c r="BY29" s="507"/>
      <c r="BZ29" s="507"/>
      <c r="CA29" s="507"/>
      <c r="CB29" s="507"/>
      <c r="CC29" s="507"/>
      <c r="CD29" s="507"/>
      <c r="CE29" s="507"/>
      <c r="CF29" s="507"/>
      <c r="CG29" s="507"/>
      <c r="CH29" s="507"/>
      <c r="CI29" s="507"/>
      <c r="CJ29" s="507"/>
      <c r="CK29" s="507"/>
      <c r="CL29" s="190"/>
      <c r="CM29" s="190"/>
      <c r="CN29" s="190"/>
      <c r="CO29" s="190"/>
      <c r="CP29" s="190"/>
      <c r="CV29" s="190"/>
      <c r="CW29" s="190"/>
      <c r="CX29" s="190"/>
      <c r="CY29" s="190"/>
      <c r="CZ29" s="190"/>
      <c r="DA29" s="190"/>
      <c r="DB29" s="190"/>
      <c r="DC29" s="190"/>
      <c r="DD29" s="190"/>
      <c r="DE29" s="190"/>
      <c r="DF29" s="190"/>
      <c r="DG29" s="190"/>
      <c r="DH29" s="190"/>
    </row>
    <row r="30" spans="2:112" s="197" customFormat="1" ht="15" customHeight="1" x14ac:dyDescent="0.4">
      <c r="B30" s="190"/>
      <c r="C30" s="190"/>
      <c r="D30" s="190"/>
      <c r="E30" s="503"/>
      <c r="F30" s="504"/>
      <c r="G30" s="504"/>
      <c r="H30" s="504"/>
      <c r="I30" s="505"/>
      <c r="J30" s="191" t="s">
        <v>447</v>
      </c>
      <c r="K30" s="192"/>
      <c r="L30" s="192"/>
      <c r="M30" s="192"/>
      <c r="N30" s="192"/>
      <c r="O30" s="192"/>
      <c r="P30" s="193"/>
      <c r="Q30" s="193"/>
      <c r="R30" s="193"/>
      <c r="S30" s="193"/>
      <c r="T30" s="193"/>
      <c r="U30" s="193"/>
      <c r="V30" s="192"/>
      <c r="W30" s="192"/>
      <c r="X30" s="192"/>
      <c r="Y30" s="192"/>
      <c r="Z30" s="192"/>
      <c r="AA30" s="192"/>
      <c r="AB30" s="192"/>
      <c r="AC30" s="192"/>
      <c r="AD30" s="192"/>
      <c r="AE30" s="192"/>
      <c r="AF30" s="192"/>
      <c r="AG30" s="192"/>
      <c r="AH30" s="192"/>
      <c r="AI30" s="198"/>
      <c r="AJ30" s="192"/>
      <c r="AK30" s="211"/>
      <c r="AL30" s="507"/>
      <c r="AM30" s="507"/>
      <c r="AN30" s="507"/>
      <c r="AO30" s="507"/>
      <c r="AP30" s="507"/>
      <c r="AQ30" s="507"/>
      <c r="AR30" s="507"/>
      <c r="AS30" s="507"/>
      <c r="AT30" s="507"/>
      <c r="AU30" s="507"/>
      <c r="AV30" s="507"/>
      <c r="AW30" s="507"/>
      <c r="AX30" s="507"/>
      <c r="AY30" s="507"/>
      <c r="AZ30" s="507"/>
      <c r="BA30" s="507"/>
      <c r="BB30" s="507"/>
      <c r="BC30" s="507"/>
      <c r="BD30" s="507"/>
      <c r="BE30" s="507"/>
      <c r="BF30" s="507"/>
      <c r="BG30" s="507"/>
      <c r="BH30" s="507"/>
      <c r="BI30" s="507"/>
      <c r="BJ30" s="507"/>
      <c r="BK30" s="507"/>
      <c r="BL30" s="507"/>
      <c r="BM30" s="507"/>
      <c r="BN30" s="507"/>
      <c r="BO30" s="507"/>
      <c r="BP30" s="507"/>
      <c r="BQ30" s="507"/>
      <c r="BR30" s="507"/>
      <c r="BS30" s="507"/>
      <c r="BT30" s="507"/>
      <c r="BU30" s="507"/>
      <c r="BV30" s="507"/>
      <c r="BW30" s="507"/>
      <c r="BX30" s="507"/>
      <c r="BY30" s="507"/>
      <c r="BZ30" s="507"/>
      <c r="CA30" s="507"/>
      <c r="CB30" s="507"/>
      <c r="CC30" s="507"/>
      <c r="CD30" s="507"/>
      <c r="CE30" s="507"/>
      <c r="CF30" s="507"/>
      <c r="CG30" s="507"/>
      <c r="CH30" s="507"/>
      <c r="CI30" s="507"/>
      <c r="CJ30" s="507"/>
      <c r="CK30" s="507"/>
      <c r="CL30" s="190"/>
      <c r="CM30" s="190"/>
      <c r="CN30" s="190"/>
      <c r="CO30" s="190"/>
      <c r="CP30" s="190"/>
      <c r="CV30" s="190"/>
      <c r="CW30" s="190"/>
      <c r="CX30" s="190"/>
      <c r="CY30" s="190"/>
      <c r="CZ30" s="190"/>
      <c r="DA30" s="190"/>
      <c r="DB30" s="190"/>
      <c r="DC30" s="190"/>
      <c r="DD30" s="190"/>
      <c r="DE30" s="190"/>
      <c r="DF30" s="190"/>
      <c r="DG30" s="190"/>
      <c r="DH30" s="190"/>
    </row>
    <row r="31" spans="2:112" s="197" customFormat="1" ht="15" customHeight="1" x14ac:dyDescent="0.4">
      <c r="B31" s="190"/>
      <c r="C31" s="190"/>
      <c r="D31" s="190"/>
      <c r="E31" s="503"/>
      <c r="F31" s="504"/>
      <c r="G31" s="504"/>
      <c r="H31" s="504"/>
      <c r="I31" s="505"/>
      <c r="J31" s="191" t="s">
        <v>448</v>
      </c>
      <c r="K31" s="192"/>
      <c r="L31" s="192"/>
      <c r="M31" s="192"/>
      <c r="N31" s="192"/>
      <c r="O31" s="192"/>
      <c r="P31" s="193"/>
      <c r="Q31" s="193"/>
      <c r="R31" s="193"/>
      <c r="S31" s="193"/>
      <c r="T31" s="193"/>
      <c r="U31" s="193"/>
      <c r="V31" s="192"/>
      <c r="W31" s="192"/>
      <c r="X31" s="192"/>
      <c r="Y31" s="192"/>
      <c r="Z31" s="192"/>
      <c r="AA31" s="192"/>
      <c r="AB31" s="192"/>
      <c r="AC31" s="192"/>
      <c r="AD31" s="192"/>
      <c r="AE31" s="192"/>
      <c r="AF31" s="192"/>
      <c r="AG31" s="192"/>
      <c r="AH31" s="192"/>
      <c r="AI31" s="198"/>
      <c r="AJ31" s="192"/>
      <c r="AK31" s="211"/>
      <c r="AL31" s="507"/>
      <c r="AM31" s="507"/>
      <c r="AN31" s="507"/>
      <c r="AO31" s="507"/>
      <c r="AP31" s="507"/>
      <c r="AQ31" s="507"/>
      <c r="AR31" s="507"/>
      <c r="AS31" s="507"/>
      <c r="AT31" s="507"/>
      <c r="AU31" s="507"/>
      <c r="AV31" s="507"/>
      <c r="AW31" s="507"/>
      <c r="AX31" s="507"/>
      <c r="AY31" s="507"/>
      <c r="AZ31" s="507"/>
      <c r="BA31" s="507"/>
      <c r="BB31" s="507"/>
      <c r="BC31" s="507"/>
      <c r="BD31" s="507"/>
      <c r="BE31" s="507"/>
      <c r="BF31" s="507"/>
      <c r="BG31" s="507"/>
      <c r="BH31" s="507"/>
      <c r="BI31" s="507"/>
      <c r="BJ31" s="507"/>
      <c r="BK31" s="507"/>
      <c r="BL31" s="507"/>
      <c r="BM31" s="507"/>
      <c r="BN31" s="507"/>
      <c r="BO31" s="507"/>
      <c r="BP31" s="507"/>
      <c r="BQ31" s="507"/>
      <c r="BR31" s="507"/>
      <c r="BS31" s="507"/>
      <c r="BT31" s="507"/>
      <c r="BU31" s="507"/>
      <c r="BV31" s="507"/>
      <c r="BW31" s="507"/>
      <c r="BX31" s="507"/>
      <c r="BY31" s="507"/>
      <c r="BZ31" s="507"/>
      <c r="CA31" s="507"/>
      <c r="CB31" s="507"/>
      <c r="CC31" s="507"/>
      <c r="CD31" s="507"/>
      <c r="CE31" s="507"/>
      <c r="CF31" s="507"/>
      <c r="CG31" s="507"/>
      <c r="CH31" s="507"/>
      <c r="CI31" s="507"/>
      <c r="CJ31" s="507"/>
      <c r="CK31" s="507"/>
      <c r="CL31" s="190"/>
      <c r="CM31" s="190"/>
      <c r="CN31" s="190"/>
      <c r="CO31" s="190"/>
      <c r="CP31" s="190"/>
      <c r="CV31" s="190"/>
      <c r="CW31" s="190"/>
      <c r="CX31" s="190"/>
      <c r="CY31" s="190"/>
      <c r="CZ31" s="190"/>
      <c r="DA31" s="190"/>
      <c r="DB31" s="190"/>
      <c r="DC31" s="190"/>
      <c r="DD31" s="190"/>
      <c r="DE31" s="190"/>
      <c r="DF31" s="190"/>
      <c r="DG31" s="190"/>
      <c r="DH31" s="190"/>
    </row>
    <row r="32" spans="2:112" s="197" customFormat="1" ht="15" customHeight="1" x14ac:dyDescent="0.4">
      <c r="B32" s="190"/>
      <c r="C32" s="190"/>
      <c r="D32" s="190"/>
      <c r="E32" s="500"/>
      <c r="F32" s="501"/>
      <c r="G32" s="501"/>
      <c r="H32" s="501"/>
      <c r="I32" s="502"/>
      <c r="J32" s="206" t="s">
        <v>449</v>
      </c>
      <c r="K32" s="201"/>
      <c r="L32" s="201"/>
      <c r="M32" s="201"/>
      <c r="N32" s="201"/>
      <c r="O32" s="201"/>
      <c r="P32" s="202"/>
      <c r="Q32" s="202"/>
      <c r="R32" s="202"/>
      <c r="S32" s="202"/>
      <c r="T32" s="202"/>
      <c r="U32" s="202"/>
      <c r="V32" s="201"/>
      <c r="W32" s="201"/>
      <c r="X32" s="201"/>
      <c r="Y32" s="201"/>
      <c r="Z32" s="201"/>
      <c r="AA32" s="201"/>
      <c r="AB32" s="201"/>
      <c r="AC32" s="201"/>
      <c r="AD32" s="201"/>
      <c r="AE32" s="201"/>
      <c r="AF32" s="201"/>
      <c r="AG32" s="201"/>
      <c r="AH32" s="201"/>
      <c r="AI32" s="207"/>
      <c r="AJ32" s="201"/>
      <c r="AK32" s="208"/>
      <c r="AL32" s="507"/>
      <c r="AM32" s="507"/>
      <c r="AN32" s="507"/>
      <c r="AO32" s="507"/>
      <c r="AP32" s="507"/>
      <c r="AQ32" s="507"/>
      <c r="AR32" s="507"/>
      <c r="AS32" s="507"/>
      <c r="AT32" s="507"/>
      <c r="AU32" s="507"/>
      <c r="AV32" s="507"/>
      <c r="AW32" s="507"/>
      <c r="AX32" s="507"/>
      <c r="AY32" s="507"/>
      <c r="AZ32" s="507"/>
      <c r="BA32" s="507"/>
      <c r="BB32" s="507"/>
      <c r="BC32" s="507"/>
      <c r="BD32" s="507"/>
      <c r="BE32" s="507"/>
      <c r="BF32" s="507"/>
      <c r="BG32" s="507"/>
      <c r="BH32" s="507"/>
      <c r="BI32" s="507"/>
      <c r="BJ32" s="507"/>
      <c r="BK32" s="507"/>
      <c r="BL32" s="507"/>
      <c r="BM32" s="507"/>
      <c r="BN32" s="507"/>
      <c r="BO32" s="507"/>
      <c r="BP32" s="507"/>
      <c r="BQ32" s="507"/>
      <c r="BR32" s="507"/>
      <c r="BS32" s="507"/>
      <c r="BT32" s="507"/>
      <c r="BU32" s="507"/>
      <c r="BV32" s="507"/>
      <c r="BW32" s="507"/>
      <c r="BX32" s="507"/>
      <c r="BY32" s="507"/>
      <c r="BZ32" s="507"/>
      <c r="CA32" s="507"/>
      <c r="CB32" s="507"/>
      <c r="CC32" s="507"/>
      <c r="CD32" s="507"/>
      <c r="CE32" s="507"/>
      <c r="CF32" s="507"/>
      <c r="CG32" s="507"/>
      <c r="CH32" s="507"/>
      <c r="CI32" s="507"/>
      <c r="CJ32" s="507"/>
      <c r="CK32" s="507"/>
      <c r="CL32" s="190"/>
      <c r="CM32" s="190"/>
      <c r="CN32" s="190"/>
      <c r="CO32" s="190"/>
      <c r="CP32" s="190"/>
      <c r="CV32" s="190"/>
      <c r="CW32" s="190"/>
      <c r="CX32" s="190"/>
      <c r="CY32" s="190"/>
      <c r="CZ32" s="190"/>
      <c r="DA32" s="190"/>
      <c r="DB32" s="190"/>
      <c r="DC32" s="190"/>
      <c r="DD32" s="190"/>
      <c r="DE32" s="190"/>
      <c r="DF32" s="190"/>
      <c r="DG32" s="190"/>
      <c r="DH32" s="190"/>
    </row>
    <row r="33" spans="2:112" s="197" customFormat="1" ht="15" customHeight="1" x14ac:dyDescent="0.4">
      <c r="B33" s="190"/>
      <c r="C33" s="190"/>
      <c r="D33" s="190"/>
      <c r="E33" s="503" t="s">
        <v>99</v>
      </c>
      <c r="F33" s="504"/>
      <c r="G33" s="504"/>
      <c r="H33" s="504"/>
      <c r="I33" s="505"/>
      <c r="J33" s="199" t="s">
        <v>450</v>
      </c>
      <c r="K33" s="194"/>
      <c r="L33" s="194"/>
      <c r="M33" s="194"/>
      <c r="N33" s="194"/>
      <c r="O33" s="194"/>
      <c r="P33" s="200"/>
      <c r="Q33" s="200"/>
      <c r="R33" s="200"/>
      <c r="S33" s="200"/>
      <c r="T33" s="200"/>
      <c r="U33" s="200"/>
      <c r="V33" s="194"/>
      <c r="W33" s="194"/>
      <c r="X33" s="194"/>
      <c r="Y33" s="194"/>
      <c r="Z33" s="194"/>
      <c r="AA33" s="194"/>
      <c r="AB33" s="194"/>
      <c r="AC33" s="194"/>
      <c r="AD33" s="194"/>
      <c r="AE33" s="194"/>
      <c r="AF33" s="194"/>
      <c r="AG33" s="194"/>
      <c r="AH33" s="194"/>
      <c r="AI33" s="195"/>
      <c r="AJ33" s="194"/>
      <c r="AK33" s="194"/>
      <c r="AL33" s="506"/>
      <c r="AM33" s="506"/>
      <c r="AN33" s="506"/>
      <c r="AO33" s="506"/>
      <c r="AP33" s="506"/>
      <c r="AQ33" s="506"/>
      <c r="AR33" s="506"/>
      <c r="AS33" s="506"/>
      <c r="AT33" s="506"/>
      <c r="AU33" s="506"/>
      <c r="AV33" s="506"/>
      <c r="AW33" s="506"/>
      <c r="AX33" s="506"/>
      <c r="AY33" s="506"/>
      <c r="AZ33" s="506"/>
      <c r="BA33" s="506"/>
      <c r="BB33" s="506"/>
      <c r="BC33" s="506"/>
      <c r="BD33" s="506"/>
      <c r="BE33" s="506"/>
      <c r="BF33" s="506"/>
      <c r="BG33" s="506"/>
      <c r="BH33" s="506"/>
      <c r="BI33" s="506"/>
      <c r="BJ33" s="506"/>
      <c r="BK33" s="506"/>
      <c r="BL33" s="506"/>
      <c r="BM33" s="506"/>
      <c r="BN33" s="506"/>
      <c r="BO33" s="506"/>
      <c r="BP33" s="506"/>
      <c r="BQ33" s="506"/>
      <c r="BR33" s="506"/>
      <c r="BS33" s="506"/>
      <c r="BT33" s="506"/>
      <c r="BU33" s="506"/>
      <c r="BV33" s="506"/>
      <c r="BW33" s="506"/>
      <c r="BX33" s="506"/>
      <c r="BY33" s="506"/>
      <c r="BZ33" s="506"/>
      <c r="CA33" s="506"/>
      <c r="CB33" s="506"/>
      <c r="CC33" s="506"/>
      <c r="CD33" s="506"/>
      <c r="CE33" s="506"/>
      <c r="CF33" s="506"/>
      <c r="CG33" s="506"/>
      <c r="CH33" s="506"/>
      <c r="CI33" s="506"/>
      <c r="CJ33" s="506"/>
      <c r="CK33" s="506"/>
      <c r="CL33" s="190"/>
      <c r="CM33" s="190"/>
      <c r="CN33" s="190"/>
      <c r="CO33" s="190"/>
      <c r="CP33" s="190"/>
      <c r="CV33" s="190"/>
      <c r="CW33" s="190"/>
      <c r="CX33" s="190"/>
      <c r="CY33" s="190"/>
      <c r="CZ33" s="190"/>
      <c r="DA33" s="190"/>
      <c r="DB33" s="190"/>
      <c r="DC33" s="190"/>
      <c r="DD33" s="190"/>
      <c r="DE33" s="190"/>
      <c r="DF33" s="190"/>
      <c r="DG33" s="190"/>
      <c r="DH33" s="190"/>
    </row>
    <row r="34" spans="2:112" s="197" customFormat="1" ht="15" customHeight="1" x14ac:dyDescent="0.4">
      <c r="B34" s="190"/>
      <c r="C34" s="190"/>
      <c r="D34" s="190"/>
      <c r="E34" s="500"/>
      <c r="F34" s="501"/>
      <c r="G34" s="501"/>
      <c r="H34" s="501"/>
      <c r="I34" s="502"/>
      <c r="J34" s="206" t="s">
        <v>451</v>
      </c>
      <c r="K34" s="201"/>
      <c r="L34" s="201"/>
      <c r="M34" s="201"/>
      <c r="N34" s="201"/>
      <c r="O34" s="201"/>
      <c r="P34" s="202"/>
      <c r="Q34" s="202"/>
      <c r="R34" s="202"/>
      <c r="S34" s="202"/>
      <c r="T34" s="202"/>
      <c r="U34" s="202"/>
      <c r="V34" s="201"/>
      <c r="W34" s="201"/>
      <c r="X34" s="201"/>
      <c r="Y34" s="201"/>
      <c r="Z34" s="201"/>
      <c r="AA34" s="201"/>
      <c r="AB34" s="201"/>
      <c r="AC34" s="201"/>
      <c r="AD34" s="201"/>
      <c r="AE34" s="201"/>
      <c r="AF34" s="201"/>
      <c r="AG34" s="201"/>
      <c r="AH34" s="201"/>
      <c r="AI34" s="207"/>
      <c r="AJ34" s="201"/>
      <c r="AK34" s="201"/>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7"/>
      <c r="BI34" s="507"/>
      <c r="BJ34" s="507"/>
      <c r="BK34" s="507"/>
      <c r="BL34" s="507"/>
      <c r="BM34" s="507"/>
      <c r="BN34" s="507"/>
      <c r="BO34" s="507"/>
      <c r="BP34" s="507"/>
      <c r="BQ34" s="507"/>
      <c r="BR34" s="507"/>
      <c r="BS34" s="507"/>
      <c r="BT34" s="507"/>
      <c r="BU34" s="507"/>
      <c r="BV34" s="507"/>
      <c r="BW34" s="507"/>
      <c r="BX34" s="507"/>
      <c r="BY34" s="507"/>
      <c r="BZ34" s="507"/>
      <c r="CA34" s="507"/>
      <c r="CB34" s="507"/>
      <c r="CC34" s="507"/>
      <c r="CD34" s="507"/>
      <c r="CE34" s="507"/>
      <c r="CF34" s="507"/>
      <c r="CG34" s="507"/>
      <c r="CH34" s="507"/>
      <c r="CI34" s="507"/>
      <c r="CJ34" s="507"/>
      <c r="CK34" s="507"/>
      <c r="CL34" s="190"/>
      <c r="CM34" s="190"/>
      <c r="CN34" s="190"/>
      <c r="CO34" s="190"/>
      <c r="CP34" s="190"/>
      <c r="CV34" s="190"/>
      <c r="CW34" s="190"/>
      <c r="CX34" s="190"/>
      <c r="CY34" s="190"/>
      <c r="CZ34" s="190"/>
      <c r="DA34" s="190"/>
      <c r="DB34" s="190"/>
      <c r="DC34" s="190"/>
      <c r="DD34" s="190"/>
      <c r="DE34" s="190"/>
      <c r="DF34" s="190"/>
      <c r="DG34" s="190"/>
      <c r="DH34" s="190"/>
    </row>
    <row r="35" spans="2:112" s="197" customFormat="1" ht="15" customHeight="1" x14ac:dyDescent="0.4">
      <c r="B35" s="190"/>
      <c r="C35" s="190"/>
      <c r="D35" s="190"/>
      <c r="E35" s="503" t="s">
        <v>101</v>
      </c>
      <c r="F35" s="504"/>
      <c r="G35" s="504"/>
      <c r="H35" s="504"/>
      <c r="I35" s="505"/>
      <c r="J35" s="199" t="s">
        <v>452</v>
      </c>
      <c r="K35" s="194"/>
      <c r="L35" s="194"/>
      <c r="M35" s="194"/>
      <c r="N35" s="194"/>
      <c r="O35" s="194"/>
      <c r="P35" s="200"/>
      <c r="Q35" s="200"/>
      <c r="R35" s="200"/>
      <c r="S35" s="200"/>
      <c r="T35" s="200"/>
      <c r="U35" s="200"/>
      <c r="V35" s="194"/>
      <c r="W35" s="194"/>
      <c r="X35" s="194"/>
      <c r="Y35" s="194"/>
      <c r="Z35" s="194"/>
      <c r="AA35" s="194"/>
      <c r="AB35" s="194"/>
      <c r="AC35" s="194"/>
      <c r="AD35" s="194"/>
      <c r="AE35" s="194"/>
      <c r="AF35" s="194"/>
      <c r="AG35" s="194"/>
      <c r="AH35" s="194"/>
      <c r="AI35" s="195"/>
      <c r="AJ35" s="194"/>
      <c r="AK35" s="194"/>
      <c r="AL35" s="506"/>
      <c r="AM35" s="506"/>
      <c r="AN35" s="506"/>
      <c r="AO35" s="506"/>
      <c r="AP35" s="506"/>
      <c r="AQ35" s="506"/>
      <c r="AR35" s="506"/>
      <c r="AS35" s="506"/>
      <c r="AT35" s="506"/>
      <c r="AU35" s="506"/>
      <c r="AV35" s="506"/>
      <c r="AW35" s="506"/>
      <c r="AX35" s="506"/>
      <c r="AY35" s="506"/>
      <c r="AZ35" s="506"/>
      <c r="BA35" s="506"/>
      <c r="BB35" s="506"/>
      <c r="BC35" s="506"/>
      <c r="BD35" s="506"/>
      <c r="BE35" s="506"/>
      <c r="BF35" s="506"/>
      <c r="BG35" s="506"/>
      <c r="BH35" s="506"/>
      <c r="BI35" s="506"/>
      <c r="BJ35" s="506"/>
      <c r="BK35" s="506"/>
      <c r="BL35" s="506"/>
      <c r="BM35" s="506"/>
      <c r="BN35" s="506"/>
      <c r="BO35" s="506"/>
      <c r="BP35" s="506"/>
      <c r="BQ35" s="506"/>
      <c r="BR35" s="506"/>
      <c r="BS35" s="506"/>
      <c r="BT35" s="506"/>
      <c r="BU35" s="506"/>
      <c r="BV35" s="506"/>
      <c r="BW35" s="506"/>
      <c r="BX35" s="506"/>
      <c r="BY35" s="506"/>
      <c r="BZ35" s="506"/>
      <c r="CA35" s="506"/>
      <c r="CB35" s="506"/>
      <c r="CC35" s="506"/>
      <c r="CD35" s="506"/>
      <c r="CE35" s="506"/>
      <c r="CF35" s="506"/>
      <c r="CG35" s="506"/>
      <c r="CH35" s="506"/>
      <c r="CI35" s="506"/>
      <c r="CJ35" s="506"/>
      <c r="CK35" s="506"/>
      <c r="CL35" s="190"/>
      <c r="CM35" s="190"/>
      <c r="CN35" s="190"/>
      <c r="CO35" s="190"/>
      <c r="CP35" s="190"/>
      <c r="CV35" s="190"/>
      <c r="CW35" s="190"/>
      <c r="CX35" s="190"/>
      <c r="CY35" s="190"/>
      <c r="CZ35" s="190"/>
      <c r="DA35" s="190"/>
      <c r="DB35" s="190"/>
      <c r="DC35" s="190"/>
      <c r="DD35" s="190"/>
      <c r="DE35" s="190"/>
      <c r="DF35" s="190"/>
      <c r="DG35" s="190"/>
      <c r="DH35" s="190"/>
    </row>
    <row r="36" spans="2:112" s="197" customFormat="1" ht="15" customHeight="1" x14ac:dyDescent="0.4">
      <c r="B36" s="190"/>
      <c r="C36" s="190"/>
      <c r="D36" s="190"/>
      <c r="E36" s="500"/>
      <c r="F36" s="501"/>
      <c r="G36" s="501"/>
      <c r="H36" s="501"/>
      <c r="I36" s="502"/>
      <c r="J36" s="206" t="s">
        <v>453</v>
      </c>
      <c r="K36" s="201"/>
      <c r="L36" s="201"/>
      <c r="M36" s="201"/>
      <c r="N36" s="201"/>
      <c r="O36" s="201"/>
      <c r="P36" s="202"/>
      <c r="Q36" s="202"/>
      <c r="R36" s="202"/>
      <c r="S36" s="202"/>
      <c r="T36" s="202"/>
      <c r="U36" s="202"/>
      <c r="V36" s="201"/>
      <c r="W36" s="201"/>
      <c r="X36" s="201"/>
      <c r="Y36" s="201"/>
      <c r="Z36" s="201"/>
      <c r="AA36" s="201"/>
      <c r="AB36" s="201"/>
      <c r="AC36" s="201"/>
      <c r="AD36" s="201"/>
      <c r="AE36" s="201"/>
      <c r="AF36" s="201"/>
      <c r="AG36" s="201"/>
      <c r="AH36" s="201"/>
      <c r="AI36" s="207"/>
      <c r="AJ36" s="201"/>
      <c r="AK36" s="201"/>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7"/>
      <c r="BI36" s="507"/>
      <c r="BJ36" s="507"/>
      <c r="BK36" s="507"/>
      <c r="BL36" s="507"/>
      <c r="BM36" s="507"/>
      <c r="BN36" s="507"/>
      <c r="BO36" s="507"/>
      <c r="BP36" s="507"/>
      <c r="BQ36" s="507"/>
      <c r="BR36" s="507"/>
      <c r="BS36" s="507"/>
      <c r="BT36" s="507"/>
      <c r="BU36" s="507"/>
      <c r="BV36" s="507"/>
      <c r="BW36" s="507"/>
      <c r="BX36" s="507"/>
      <c r="BY36" s="507"/>
      <c r="BZ36" s="507"/>
      <c r="CA36" s="507"/>
      <c r="CB36" s="507"/>
      <c r="CC36" s="507"/>
      <c r="CD36" s="507"/>
      <c r="CE36" s="507"/>
      <c r="CF36" s="507"/>
      <c r="CG36" s="507"/>
      <c r="CH36" s="507"/>
      <c r="CI36" s="507"/>
      <c r="CJ36" s="507"/>
      <c r="CK36" s="507"/>
      <c r="CL36" s="190"/>
      <c r="CM36" s="190"/>
      <c r="CN36" s="190"/>
      <c r="CO36" s="190"/>
      <c r="CP36" s="190"/>
      <c r="CV36" s="190"/>
      <c r="CW36" s="190"/>
      <c r="CX36" s="190"/>
      <c r="CY36" s="190"/>
      <c r="CZ36" s="190"/>
      <c r="DA36" s="190"/>
      <c r="DB36" s="190"/>
      <c r="DC36" s="190"/>
      <c r="DD36" s="190"/>
      <c r="DE36" s="190"/>
      <c r="DF36" s="190"/>
      <c r="DG36" s="190"/>
      <c r="DH36" s="190"/>
    </row>
    <row r="37" spans="2:112" s="197" customFormat="1" ht="15" customHeight="1" x14ac:dyDescent="0.4">
      <c r="B37" s="190"/>
      <c r="C37" s="190"/>
      <c r="D37" s="190"/>
      <c r="E37" s="497" t="s">
        <v>241</v>
      </c>
      <c r="F37" s="498"/>
      <c r="G37" s="498"/>
      <c r="H37" s="498"/>
      <c r="I37" s="499"/>
      <c r="J37" s="199" t="s">
        <v>454</v>
      </c>
      <c r="K37" s="194"/>
      <c r="L37" s="194"/>
      <c r="M37" s="194"/>
      <c r="N37" s="194"/>
      <c r="O37" s="194"/>
      <c r="P37" s="200"/>
      <c r="Q37" s="200"/>
      <c r="R37" s="200"/>
      <c r="S37" s="200"/>
      <c r="T37" s="200"/>
      <c r="U37" s="200"/>
      <c r="V37" s="194"/>
      <c r="W37" s="194"/>
      <c r="X37" s="194"/>
      <c r="Y37" s="194"/>
      <c r="Z37" s="194"/>
      <c r="AA37" s="194"/>
      <c r="AB37" s="194"/>
      <c r="AC37" s="194"/>
      <c r="AD37" s="194"/>
      <c r="AE37" s="194"/>
      <c r="AF37" s="194"/>
      <c r="AG37" s="194"/>
      <c r="AH37" s="194"/>
      <c r="AI37" s="195"/>
      <c r="AJ37" s="194"/>
      <c r="AK37" s="196"/>
      <c r="AL37" s="507"/>
      <c r="AM37" s="507"/>
      <c r="AN37" s="507"/>
      <c r="AO37" s="507"/>
      <c r="AP37" s="507"/>
      <c r="AQ37" s="507"/>
      <c r="AR37" s="507"/>
      <c r="AS37" s="507"/>
      <c r="AT37" s="507"/>
      <c r="AU37" s="507"/>
      <c r="AV37" s="507"/>
      <c r="AW37" s="507"/>
      <c r="AX37" s="507"/>
      <c r="AY37" s="507"/>
      <c r="AZ37" s="507"/>
      <c r="BA37" s="507"/>
      <c r="BB37" s="507"/>
      <c r="BC37" s="507"/>
      <c r="BD37" s="507"/>
      <c r="BE37" s="507"/>
      <c r="BF37" s="507"/>
      <c r="BG37" s="507"/>
      <c r="BH37" s="507"/>
      <c r="BI37" s="507"/>
      <c r="BJ37" s="507"/>
      <c r="BK37" s="507"/>
      <c r="BL37" s="507"/>
      <c r="BM37" s="507"/>
      <c r="BN37" s="507"/>
      <c r="BO37" s="507"/>
      <c r="BP37" s="507"/>
      <c r="BQ37" s="507"/>
      <c r="BR37" s="507"/>
      <c r="BS37" s="507"/>
      <c r="BT37" s="507"/>
      <c r="BU37" s="507"/>
      <c r="BV37" s="507"/>
      <c r="BW37" s="507"/>
      <c r="BX37" s="507"/>
      <c r="BY37" s="507"/>
      <c r="BZ37" s="507"/>
      <c r="CA37" s="507"/>
      <c r="CB37" s="507"/>
      <c r="CC37" s="507"/>
      <c r="CD37" s="507"/>
      <c r="CE37" s="507"/>
      <c r="CF37" s="507"/>
      <c r="CG37" s="507"/>
      <c r="CH37" s="507"/>
      <c r="CI37" s="507"/>
      <c r="CJ37" s="507"/>
      <c r="CK37" s="507"/>
      <c r="CL37" s="190"/>
      <c r="CM37" s="190"/>
      <c r="CN37" s="190"/>
      <c r="CO37" s="190"/>
      <c r="CP37" s="190"/>
      <c r="CV37" s="190"/>
      <c r="CW37" s="190"/>
      <c r="CX37" s="190"/>
      <c r="CY37" s="190"/>
      <c r="CZ37" s="190"/>
      <c r="DA37" s="190"/>
      <c r="DB37" s="190"/>
      <c r="DC37" s="190"/>
      <c r="DD37" s="190"/>
      <c r="DE37" s="190"/>
      <c r="DF37" s="190"/>
      <c r="DG37" s="190"/>
      <c r="DH37" s="190"/>
    </row>
    <row r="38" spans="2:112" s="197" customFormat="1" ht="15" customHeight="1" x14ac:dyDescent="0.4">
      <c r="B38" s="190"/>
      <c r="C38" s="190"/>
      <c r="D38" s="190"/>
      <c r="E38" s="503"/>
      <c r="F38" s="504"/>
      <c r="G38" s="504"/>
      <c r="H38" s="504"/>
      <c r="I38" s="505"/>
      <c r="J38" s="191" t="s">
        <v>455</v>
      </c>
      <c r="K38" s="192"/>
      <c r="L38" s="192"/>
      <c r="M38" s="192"/>
      <c r="N38" s="192"/>
      <c r="O38" s="192"/>
      <c r="P38" s="193"/>
      <c r="Q38" s="193"/>
      <c r="R38" s="193"/>
      <c r="S38" s="193"/>
      <c r="T38" s="193"/>
      <c r="U38" s="193"/>
      <c r="V38" s="192"/>
      <c r="W38" s="192"/>
      <c r="X38" s="192"/>
      <c r="Y38" s="192"/>
      <c r="Z38" s="192"/>
      <c r="AA38" s="192"/>
      <c r="AB38" s="192"/>
      <c r="AC38" s="192"/>
      <c r="AD38" s="192"/>
      <c r="AE38" s="192"/>
      <c r="AF38" s="192"/>
      <c r="AG38" s="192"/>
      <c r="AH38" s="192"/>
      <c r="AI38" s="198"/>
      <c r="AJ38" s="192"/>
      <c r="AK38" s="211"/>
      <c r="AL38" s="507"/>
      <c r="AM38" s="507"/>
      <c r="AN38" s="507"/>
      <c r="AO38" s="507"/>
      <c r="AP38" s="507"/>
      <c r="AQ38" s="507"/>
      <c r="AR38" s="507"/>
      <c r="AS38" s="507"/>
      <c r="AT38" s="507"/>
      <c r="AU38" s="507"/>
      <c r="AV38" s="507"/>
      <c r="AW38" s="507"/>
      <c r="AX38" s="507"/>
      <c r="AY38" s="507"/>
      <c r="AZ38" s="507"/>
      <c r="BA38" s="507"/>
      <c r="BB38" s="507"/>
      <c r="BC38" s="507"/>
      <c r="BD38" s="507"/>
      <c r="BE38" s="507"/>
      <c r="BF38" s="507"/>
      <c r="BG38" s="507"/>
      <c r="BH38" s="507"/>
      <c r="BI38" s="507"/>
      <c r="BJ38" s="507"/>
      <c r="BK38" s="507"/>
      <c r="BL38" s="507"/>
      <c r="BM38" s="507"/>
      <c r="BN38" s="507"/>
      <c r="BO38" s="507"/>
      <c r="BP38" s="507"/>
      <c r="BQ38" s="507"/>
      <c r="BR38" s="507"/>
      <c r="BS38" s="507"/>
      <c r="BT38" s="507"/>
      <c r="BU38" s="507"/>
      <c r="BV38" s="507"/>
      <c r="BW38" s="507"/>
      <c r="BX38" s="507"/>
      <c r="BY38" s="507"/>
      <c r="BZ38" s="507"/>
      <c r="CA38" s="507"/>
      <c r="CB38" s="507"/>
      <c r="CC38" s="507"/>
      <c r="CD38" s="507"/>
      <c r="CE38" s="507"/>
      <c r="CF38" s="507"/>
      <c r="CG38" s="507"/>
      <c r="CH38" s="507"/>
      <c r="CI38" s="507"/>
      <c r="CJ38" s="507"/>
      <c r="CK38" s="507"/>
      <c r="CL38" s="190"/>
      <c r="CM38" s="190"/>
      <c r="CN38" s="190"/>
      <c r="CO38" s="190"/>
      <c r="CP38" s="190"/>
      <c r="CV38" s="190"/>
      <c r="CW38" s="190"/>
      <c r="CX38" s="190"/>
      <c r="CY38" s="190"/>
      <c r="CZ38" s="190"/>
      <c r="DA38" s="190"/>
      <c r="DB38" s="190"/>
      <c r="DC38" s="190"/>
      <c r="DD38" s="190"/>
      <c r="DE38" s="190"/>
      <c r="DF38" s="190"/>
      <c r="DG38" s="190"/>
      <c r="DH38" s="190"/>
    </row>
    <row r="39" spans="2:112" s="197" customFormat="1" ht="15" customHeight="1" x14ac:dyDescent="0.4">
      <c r="B39" s="190"/>
      <c r="C39" s="190"/>
      <c r="D39" s="190"/>
      <c r="E39" s="500"/>
      <c r="F39" s="501"/>
      <c r="G39" s="501"/>
      <c r="H39" s="501"/>
      <c r="I39" s="502"/>
      <c r="J39" s="206" t="s">
        <v>456</v>
      </c>
      <c r="K39" s="201"/>
      <c r="L39" s="201"/>
      <c r="M39" s="201"/>
      <c r="N39" s="201"/>
      <c r="O39" s="201"/>
      <c r="P39" s="202"/>
      <c r="Q39" s="202"/>
      <c r="R39" s="202"/>
      <c r="S39" s="202"/>
      <c r="T39" s="202"/>
      <c r="U39" s="202"/>
      <c r="V39" s="201"/>
      <c r="W39" s="201"/>
      <c r="X39" s="201"/>
      <c r="Y39" s="201"/>
      <c r="Z39" s="201"/>
      <c r="AA39" s="201"/>
      <c r="AB39" s="201"/>
      <c r="AC39" s="201"/>
      <c r="AD39" s="201"/>
      <c r="AE39" s="201"/>
      <c r="AF39" s="201"/>
      <c r="AG39" s="201"/>
      <c r="AH39" s="201"/>
      <c r="AI39" s="207"/>
      <c r="AJ39" s="201"/>
      <c r="AK39" s="208"/>
      <c r="AL39" s="507"/>
      <c r="AM39" s="507"/>
      <c r="AN39" s="507"/>
      <c r="AO39" s="507"/>
      <c r="AP39" s="507"/>
      <c r="AQ39" s="507"/>
      <c r="AR39" s="507"/>
      <c r="AS39" s="507"/>
      <c r="AT39" s="507"/>
      <c r="AU39" s="507"/>
      <c r="AV39" s="507"/>
      <c r="AW39" s="507"/>
      <c r="AX39" s="507"/>
      <c r="AY39" s="507"/>
      <c r="AZ39" s="507"/>
      <c r="BA39" s="507"/>
      <c r="BB39" s="507"/>
      <c r="BC39" s="507"/>
      <c r="BD39" s="507"/>
      <c r="BE39" s="507"/>
      <c r="BF39" s="507"/>
      <c r="BG39" s="507"/>
      <c r="BH39" s="507"/>
      <c r="BI39" s="507"/>
      <c r="BJ39" s="507"/>
      <c r="BK39" s="507"/>
      <c r="BL39" s="507"/>
      <c r="BM39" s="507"/>
      <c r="BN39" s="507"/>
      <c r="BO39" s="507"/>
      <c r="BP39" s="507"/>
      <c r="BQ39" s="507"/>
      <c r="BR39" s="507"/>
      <c r="BS39" s="507"/>
      <c r="BT39" s="507"/>
      <c r="BU39" s="507"/>
      <c r="BV39" s="507"/>
      <c r="BW39" s="507"/>
      <c r="BX39" s="507"/>
      <c r="BY39" s="507"/>
      <c r="BZ39" s="507"/>
      <c r="CA39" s="507"/>
      <c r="CB39" s="507"/>
      <c r="CC39" s="507"/>
      <c r="CD39" s="507"/>
      <c r="CE39" s="507"/>
      <c r="CF39" s="507"/>
      <c r="CG39" s="507"/>
      <c r="CH39" s="507"/>
      <c r="CI39" s="507"/>
      <c r="CJ39" s="507"/>
      <c r="CK39" s="507"/>
      <c r="CL39" s="190"/>
      <c r="CM39" s="190"/>
      <c r="CN39" s="190"/>
      <c r="CO39" s="190"/>
      <c r="CP39" s="190"/>
      <c r="CV39" s="190"/>
      <c r="CW39" s="190"/>
      <c r="CX39" s="190"/>
      <c r="CY39" s="190"/>
      <c r="CZ39" s="190"/>
      <c r="DA39" s="190"/>
      <c r="DB39" s="190"/>
      <c r="DC39" s="190"/>
      <c r="DD39" s="190"/>
      <c r="DE39" s="190"/>
      <c r="DF39" s="190"/>
      <c r="DG39" s="190"/>
      <c r="DH39" s="190"/>
    </row>
    <row r="40" spans="2:112" s="197" customFormat="1" ht="15" customHeight="1" x14ac:dyDescent="0.4">
      <c r="B40" s="190"/>
      <c r="C40" s="190"/>
      <c r="D40" s="190"/>
      <c r="E40" s="500" t="s">
        <v>457</v>
      </c>
      <c r="F40" s="501"/>
      <c r="G40" s="501"/>
      <c r="H40" s="501"/>
      <c r="I40" s="502"/>
      <c r="J40" s="206" t="s">
        <v>458</v>
      </c>
      <c r="K40" s="201"/>
      <c r="L40" s="201"/>
      <c r="M40" s="201"/>
      <c r="N40" s="201"/>
      <c r="O40" s="201"/>
      <c r="P40" s="202"/>
      <c r="Q40" s="202"/>
      <c r="R40" s="202"/>
      <c r="S40" s="202"/>
      <c r="T40" s="202"/>
      <c r="U40" s="202"/>
      <c r="V40" s="201"/>
      <c r="W40" s="201"/>
      <c r="X40" s="201"/>
      <c r="Y40" s="201"/>
      <c r="Z40" s="201"/>
      <c r="AA40" s="201"/>
      <c r="AB40" s="201"/>
      <c r="AC40" s="201"/>
      <c r="AD40" s="201"/>
      <c r="AE40" s="201"/>
      <c r="AF40" s="201"/>
      <c r="AG40" s="201"/>
      <c r="AH40" s="201"/>
      <c r="AI40" s="207"/>
      <c r="AJ40" s="201"/>
      <c r="AK40" s="201"/>
      <c r="AL40" s="507"/>
      <c r="AM40" s="507"/>
      <c r="AN40" s="507"/>
      <c r="AO40" s="507"/>
      <c r="AP40" s="507"/>
      <c r="AQ40" s="507"/>
      <c r="AR40" s="507"/>
      <c r="AS40" s="507"/>
      <c r="AT40" s="507"/>
      <c r="AU40" s="507"/>
      <c r="AV40" s="507"/>
      <c r="AW40" s="507"/>
      <c r="AX40" s="507"/>
      <c r="AY40" s="507"/>
      <c r="AZ40" s="507"/>
      <c r="BA40" s="507"/>
      <c r="BB40" s="507"/>
      <c r="BC40" s="507"/>
      <c r="BD40" s="507"/>
      <c r="BE40" s="507"/>
      <c r="BF40" s="507"/>
      <c r="BG40" s="507"/>
      <c r="BH40" s="507"/>
      <c r="BI40" s="507"/>
      <c r="BJ40" s="507"/>
      <c r="BK40" s="507"/>
      <c r="BL40" s="507"/>
      <c r="BM40" s="507"/>
      <c r="BN40" s="507"/>
      <c r="BO40" s="507"/>
      <c r="BP40" s="507"/>
      <c r="BQ40" s="507"/>
      <c r="BR40" s="507"/>
      <c r="BS40" s="507"/>
      <c r="BT40" s="507"/>
      <c r="BU40" s="507"/>
      <c r="BV40" s="507"/>
      <c r="BW40" s="507"/>
      <c r="BX40" s="507"/>
      <c r="BY40" s="507"/>
      <c r="BZ40" s="507"/>
      <c r="CA40" s="507"/>
      <c r="CB40" s="507"/>
      <c r="CC40" s="507"/>
      <c r="CD40" s="507"/>
      <c r="CE40" s="507"/>
      <c r="CF40" s="507"/>
      <c r="CG40" s="507"/>
      <c r="CH40" s="507"/>
      <c r="CI40" s="507"/>
      <c r="CJ40" s="507"/>
      <c r="CK40" s="507"/>
      <c r="CL40" s="190"/>
      <c r="CM40" s="190"/>
      <c r="CN40" s="190"/>
      <c r="CO40" s="190"/>
      <c r="CP40" s="190"/>
      <c r="CV40" s="190"/>
      <c r="CW40" s="190"/>
      <c r="CX40" s="190"/>
      <c r="CY40" s="190"/>
      <c r="CZ40" s="190"/>
      <c r="DA40" s="190"/>
      <c r="DB40" s="190"/>
      <c r="DC40" s="190"/>
      <c r="DD40" s="190"/>
      <c r="DE40" s="190"/>
      <c r="DF40" s="190"/>
      <c r="DG40" s="190"/>
      <c r="DH40" s="190"/>
    </row>
    <row r="41" spans="2:112" s="197" customFormat="1" ht="15" customHeight="1" x14ac:dyDescent="0.4">
      <c r="B41" s="190"/>
      <c r="C41" s="190"/>
      <c r="D41" s="190"/>
      <c r="E41" s="497" t="s">
        <v>459</v>
      </c>
      <c r="F41" s="498"/>
      <c r="G41" s="498"/>
      <c r="H41" s="498"/>
      <c r="I41" s="499"/>
      <c r="J41" s="199" t="s">
        <v>460</v>
      </c>
      <c r="K41" s="194"/>
      <c r="L41" s="194"/>
      <c r="M41" s="194"/>
      <c r="N41" s="194"/>
      <c r="O41" s="194"/>
      <c r="P41" s="200"/>
      <c r="Q41" s="200"/>
      <c r="R41" s="200"/>
      <c r="S41" s="200"/>
      <c r="T41" s="200"/>
      <c r="U41" s="200"/>
      <c r="V41" s="194"/>
      <c r="W41" s="194"/>
      <c r="X41" s="194"/>
      <c r="Y41" s="194"/>
      <c r="Z41" s="194"/>
      <c r="AA41" s="194"/>
      <c r="AB41" s="194"/>
      <c r="AC41" s="194"/>
      <c r="AD41" s="194"/>
      <c r="AE41" s="194"/>
      <c r="AF41" s="194"/>
      <c r="AG41" s="194"/>
      <c r="AH41" s="194"/>
      <c r="AI41" s="195"/>
      <c r="AJ41" s="194"/>
      <c r="AK41" s="196"/>
      <c r="AL41" s="507"/>
      <c r="AM41" s="507"/>
      <c r="AN41" s="507"/>
      <c r="AO41" s="507"/>
      <c r="AP41" s="507"/>
      <c r="AQ41" s="507"/>
      <c r="AR41" s="507"/>
      <c r="AS41" s="507"/>
      <c r="AT41" s="507"/>
      <c r="AU41" s="507"/>
      <c r="AV41" s="507"/>
      <c r="AW41" s="507"/>
      <c r="AX41" s="507"/>
      <c r="AY41" s="507"/>
      <c r="AZ41" s="507"/>
      <c r="BA41" s="507"/>
      <c r="BB41" s="507"/>
      <c r="BC41" s="507"/>
      <c r="BD41" s="507"/>
      <c r="BE41" s="507"/>
      <c r="BF41" s="507"/>
      <c r="BG41" s="507"/>
      <c r="BH41" s="507"/>
      <c r="BI41" s="507"/>
      <c r="BJ41" s="507"/>
      <c r="BK41" s="507"/>
      <c r="BL41" s="507"/>
      <c r="BM41" s="507"/>
      <c r="BN41" s="507"/>
      <c r="BO41" s="507"/>
      <c r="BP41" s="507"/>
      <c r="BQ41" s="507"/>
      <c r="BR41" s="507"/>
      <c r="BS41" s="507"/>
      <c r="BT41" s="507"/>
      <c r="BU41" s="507"/>
      <c r="BV41" s="507"/>
      <c r="BW41" s="507"/>
      <c r="BX41" s="507"/>
      <c r="BY41" s="507"/>
      <c r="BZ41" s="507"/>
      <c r="CA41" s="507"/>
      <c r="CB41" s="507"/>
      <c r="CC41" s="507"/>
      <c r="CD41" s="507"/>
      <c r="CE41" s="507"/>
      <c r="CF41" s="507"/>
      <c r="CG41" s="507"/>
      <c r="CH41" s="507"/>
      <c r="CI41" s="507"/>
      <c r="CJ41" s="507"/>
      <c r="CK41" s="507"/>
      <c r="CL41" s="190"/>
      <c r="CM41" s="190"/>
      <c r="CN41" s="190"/>
      <c r="CO41" s="190"/>
      <c r="CP41" s="190"/>
      <c r="CV41" s="190"/>
      <c r="CW41" s="190"/>
      <c r="CX41" s="190"/>
      <c r="CY41" s="190"/>
      <c r="CZ41" s="190"/>
      <c r="DA41" s="190"/>
      <c r="DB41" s="190"/>
      <c r="DC41" s="190"/>
      <c r="DD41" s="190"/>
      <c r="DE41" s="190"/>
      <c r="DF41" s="190"/>
      <c r="DG41" s="190"/>
      <c r="DH41" s="190"/>
    </row>
    <row r="42" spans="2:112" s="197" customFormat="1" ht="15" customHeight="1" x14ac:dyDescent="0.4">
      <c r="B42" s="190"/>
      <c r="C42" s="190"/>
      <c r="D42" s="190"/>
      <c r="E42" s="503"/>
      <c r="F42" s="504"/>
      <c r="G42" s="504"/>
      <c r="H42" s="504"/>
      <c r="I42" s="505"/>
      <c r="J42" s="191" t="s">
        <v>461</v>
      </c>
      <c r="K42" s="192"/>
      <c r="L42" s="192"/>
      <c r="M42" s="192"/>
      <c r="N42" s="192"/>
      <c r="O42" s="192"/>
      <c r="P42" s="193"/>
      <c r="Q42" s="193"/>
      <c r="R42" s="193"/>
      <c r="S42" s="193"/>
      <c r="T42" s="193"/>
      <c r="U42" s="193"/>
      <c r="V42" s="192"/>
      <c r="W42" s="192"/>
      <c r="X42" s="192"/>
      <c r="Y42" s="192"/>
      <c r="Z42" s="192"/>
      <c r="AA42" s="192"/>
      <c r="AB42" s="192"/>
      <c r="AC42" s="192"/>
      <c r="AD42" s="192"/>
      <c r="AE42" s="192"/>
      <c r="AF42" s="192"/>
      <c r="AG42" s="192"/>
      <c r="AH42" s="192"/>
      <c r="AI42" s="198"/>
      <c r="AJ42" s="192"/>
      <c r="AK42" s="211"/>
      <c r="AL42" s="507"/>
      <c r="AM42" s="507"/>
      <c r="AN42" s="507"/>
      <c r="AO42" s="507"/>
      <c r="AP42" s="507"/>
      <c r="AQ42" s="507"/>
      <c r="AR42" s="507"/>
      <c r="AS42" s="507"/>
      <c r="AT42" s="507"/>
      <c r="AU42" s="507"/>
      <c r="AV42" s="507"/>
      <c r="AW42" s="507"/>
      <c r="AX42" s="507"/>
      <c r="AY42" s="507"/>
      <c r="AZ42" s="507"/>
      <c r="BA42" s="507"/>
      <c r="BB42" s="507"/>
      <c r="BC42" s="507"/>
      <c r="BD42" s="507"/>
      <c r="BE42" s="507"/>
      <c r="BF42" s="507"/>
      <c r="BG42" s="507"/>
      <c r="BH42" s="507"/>
      <c r="BI42" s="507"/>
      <c r="BJ42" s="507"/>
      <c r="BK42" s="507"/>
      <c r="BL42" s="507"/>
      <c r="BM42" s="507"/>
      <c r="BN42" s="507"/>
      <c r="BO42" s="507"/>
      <c r="BP42" s="507"/>
      <c r="BQ42" s="507"/>
      <c r="BR42" s="507"/>
      <c r="BS42" s="507"/>
      <c r="BT42" s="507"/>
      <c r="BU42" s="507"/>
      <c r="BV42" s="507"/>
      <c r="BW42" s="507"/>
      <c r="BX42" s="507"/>
      <c r="BY42" s="507"/>
      <c r="BZ42" s="507"/>
      <c r="CA42" s="507"/>
      <c r="CB42" s="507"/>
      <c r="CC42" s="507"/>
      <c r="CD42" s="507"/>
      <c r="CE42" s="507"/>
      <c r="CF42" s="507"/>
      <c r="CG42" s="507"/>
      <c r="CH42" s="507"/>
      <c r="CI42" s="507"/>
      <c r="CJ42" s="507"/>
      <c r="CK42" s="507"/>
      <c r="CL42" s="190"/>
      <c r="CM42" s="190"/>
      <c r="CN42" s="190"/>
      <c r="CO42" s="190"/>
      <c r="CP42" s="190"/>
      <c r="CV42" s="190"/>
      <c r="CW42" s="190"/>
      <c r="CX42" s="190"/>
      <c r="CY42" s="190"/>
      <c r="CZ42" s="190"/>
      <c r="DA42" s="190"/>
      <c r="DB42" s="190"/>
      <c r="DC42" s="190"/>
      <c r="DD42" s="190"/>
      <c r="DE42" s="190"/>
      <c r="DF42" s="190"/>
      <c r="DG42" s="190"/>
      <c r="DH42" s="190"/>
    </row>
    <row r="43" spans="2:112" s="197" customFormat="1" ht="15" customHeight="1" x14ac:dyDescent="0.4">
      <c r="B43" s="190"/>
      <c r="C43" s="190"/>
      <c r="D43" s="190"/>
      <c r="E43" s="500"/>
      <c r="F43" s="501"/>
      <c r="G43" s="501"/>
      <c r="H43" s="501"/>
      <c r="I43" s="502"/>
      <c r="J43" s="206" t="s">
        <v>462</v>
      </c>
      <c r="K43" s="201"/>
      <c r="L43" s="201"/>
      <c r="M43" s="201"/>
      <c r="N43" s="201"/>
      <c r="O43" s="201"/>
      <c r="P43" s="202"/>
      <c r="Q43" s="202"/>
      <c r="R43" s="202"/>
      <c r="S43" s="202"/>
      <c r="T43" s="202"/>
      <c r="U43" s="202"/>
      <c r="V43" s="201"/>
      <c r="W43" s="201"/>
      <c r="X43" s="201"/>
      <c r="Y43" s="201"/>
      <c r="Z43" s="201"/>
      <c r="AA43" s="201"/>
      <c r="AB43" s="201"/>
      <c r="AC43" s="201"/>
      <c r="AD43" s="201"/>
      <c r="AE43" s="201"/>
      <c r="AF43" s="201"/>
      <c r="AG43" s="201"/>
      <c r="AH43" s="201"/>
      <c r="AI43" s="207"/>
      <c r="AJ43" s="201"/>
      <c r="AK43" s="208"/>
      <c r="AL43" s="507"/>
      <c r="AM43" s="507"/>
      <c r="AN43" s="507"/>
      <c r="AO43" s="507"/>
      <c r="AP43" s="507"/>
      <c r="AQ43" s="507"/>
      <c r="AR43" s="507"/>
      <c r="AS43" s="507"/>
      <c r="AT43" s="507"/>
      <c r="AU43" s="507"/>
      <c r="AV43" s="507"/>
      <c r="AW43" s="507"/>
      <c r="AX43" s="507"/>
      <c r="AY43" s="507"/>
      <c r="AZ43" s="507"/>
      <c r="BA43" s="507"/>
      <c r="BB43" s="507"/>
      <c r="BC43" s="507"/>
      <c r="BD43" s="507"/>
      <c r="BE43" s="507"/>
      <c r="BF43" s="507"/>
      <c r="BG43" s="507"/>
      <c r="BH43" s="507"/>
      <c r="BI43" s="507"/>
      <c r="BJ43" s="507"/>
      <c r="BK43" s="507"/>
      <c r="BL43" s="507"/>
      <c r="BM43" s="507"/>
      <c r="BN43" s="507"/>
      <c r="BO43" s="507"/>
      <c r="BP43" s="507"/>
      <c r="BQ43" s="507"/>
      <c r="BR43" s="507"/>
      <c r="BS43" s="507"/>
      <c r="BT43" s="507"/>
      <c r="BU43" s="507"/>
      <c r="BV43" s="507"/>
      <c r="BW43" s="507"/>
      <c r="BX43" s="507"/>
      <c r="BY43" s="507"/>
      <c r="BZ43" s="507"/>
      <c r="CA43" s="507"/>
      <c r="CB43" s="507"/>
      <c r="CC43" s="507"/>
      <c r="CD43" s="507"/>
      <c r="CE43" s="507"/>
      <c r="CF43" s="507"/>
      <c r="CG43" s="507"/>
      <c r="CH43" s="507"/>
      <c r="CI43" s="507"/>
      <c r="CJ43" s="507"/>
      <c r="CK43" s="507"/>
      <c r="CL43" s="190"/>
      <c r="CM43" s="190"/>
      <c r="CN43" s="190"/>
      <c r="CO43" s="190"/>
      <c r="CP43" s="190"/>
      <c r="CV43" s="190"/>
      <c r="CW43" s="190"/>
      <c r="CX43" s="190"/>
      <c r="CY43" s="190"/>
      <c r="CZ43" s="190"/>
      <c r="DA43" s="190"/>
      <c r="DB43" s="190"/>
      <c r="DC43" s="190"/>
      <c r="DD43" s="190"/>
      <c r="DE43" s="190"/>
      <c r="DF43" s="190"/>
      <c r="DG43" s="190"/>
      <c r="DH43" s="190"/>
    </row>
    <row r="44" spans="2:112" s="197" customFormat="1" ht="15" customHeight="1" x14ac:dyDescent="0.4">
      <c r="B44" s="190"/>
      <c r="C44" s="190"/>
      <c r="D44" s="190"/>
      <c r="E44" s="503" t="s">
        <v>463</v>
      </c>
      <c r="F44" s="504"/>
      <c r="G44" s="504"/>
      <c r="H44" s="504"/>
      <c r="I44" s="505"/>
      <c r="J44" s="199" t="s">
        <v>464</v>
      </c>
      <c r="K44" s="194"/>
      <c r="L44" s="194"/>
      <c r="M44" s="194"/>
      <c r="N44" s="194"/>
      <c r="O44" s="194"/>
      <c r="P44" s="200"/>
      <c r="Q44" s="200"/>
      <c r="R44" s="200"/>
      <c r="S44" s="200"/>
      <c r="T44" s="200"/>
      <c r="U44" s="200"/>
      <c r="V44" s="194"/>
      <c r="W44" s="194"/>
      <c r="X44" s="194"/>
      <c r="Y44" s="194"/>
      <c r="Z44" s="194"/>
      <c r="AA44" s="194"/>
      <c r="AB44" s="194"/>
      <c r="AC44" s="194"/>
      <c r="AD44" s="194"/>
      <c r="AE44" s="194"/>
      <c r="AF44" s="194"/>
      <c r="AG44" s="194"/>
      <c r="AH44" s="194"/>
      <c r="AI44" s="195"/>
      <c r="AJ44" s="194"/>
      <c r="AK44" s="194"/>
      <c r="AL44" s="506"/>
      <c r="AM44" s="506"/>
      <c r="AN44" s="506"/>
      <c r="AO44" s="506"/>
      <c r="AP44" s="506"/>
      <c r="AQ44" s="506"/>
      <c r="AR44" s="506"/>
      <c r="AS44" s="506"/>
      <c r="AT44" s="506"/>
      <c r="AU44" s="506"/>
      <c r="AV44" s="506"/>
      <c r="AW44" s="506"/>
      <c r="AX44" s="506"/>
      <c r="AY44" s="506"/>
      <c r="AZ44" s="506"/>
      <c r="BA44" s="506"/>
      <c r="BB44" s="506"/>
      <c r="BC44" s="506"/>
      <c r="BD44" s="506"/>
      <c r="BE44" s="506"/>
      <c r="BF44" s="506"/>
      <c r="BG44" s="506"/>
      <c r="BH44" s="506"/>
      <c r="BI44" s="506"/>
      <c r="BJ44" s="506"/>
      <c r="BK44" s="506"/>
      <c r="BL44" s="506"/>
      <c r="BM44" s="506"/>
      <c r="BN44" s="506"/>
      <c r="BO44" s="506"/>
      <c r="BP44" s="506"/>
      <c r="BQ44" s="506"/>
      <c r="BR44" s="506"/>
      <c r="BS44" s="506"/>
      <c r="BT44" s="506"/>
      <c r="BU44" s="506"/>
      <c r="BV44" s="506"/>
      <c r="BW44" s="506"/>
      <c r="BX44" s="506"/>
      <c r="BY44" s="506"/>
      <c r="BZ44" s="506"/>
      <c r="CA44" s="506"/>
      <c r="CB44" s="506"/>
      <c r="CC44" s="506"/>
      <c r="CD44" s="506"/>
      <c r="CE44" s="506"/>
      <c r="CF44" s="506"/>
      <c r="CG44" s="506"/>
      <c r="CH44" s="506"/>
      <c r="CI44" s="506"/>
      <c r="CJ44" s="506"/>
      <c r="CK44" s="506"/>
      <c r="CL44" s="190"/>
      <c r="CM44" s="190"/>
      <c r="CN44" s="190"/>
      <c r="CO44" s="190"/>
      <c r="CP44" s="190"/>
      <c r="CV44" s="190"/>
      <c r="CW44" s="190"/>
      <c r="CX44" s="190"/>
      <c r="CY44" s="190"/>
      <c r="CZ44" s="190"/>
      <c r="DA44" s="190"/>
      <c r="DB44" s="190"/>
      <c r="DC44" s="190"/>
      <c r="DD44" s="190"/>
      <c r="DE44" s="190"/>
      <c r="DF44" s="190"/>
      <c r="DG44" s="190"/>
      <c r="DH44" s="190"/>
    </row>
    <row r="45" spans="2:112" s="197" customFormat="1" ht="15" customHeight="1" x14ac:dyDescent="0.4">
      <c r="B45" s="190"/>
      <c r="C45" s="190"/>
      <c r="D45" s="190"/>
      <c r="E45" s="500"/>
      <c r="F45" s="501"/>
      <c r="G45" s="501"/>
      <c r="H45" s="501"/>
      <c r="I45" s="502"/>
      <c r="J45" s="206" t="s">
        <v>64</v>
      </c>
      <c r="K45" s="201"/>
      <c r="L45" s="201"/>
      <c r="M45" s="201"/>
      <c r="N45" s="201"/>
      <c r="O45" s="201"/>
      <c r="P45" s="202"/>
      <c r="Q45" s="202"/>
      <c r="R45" s="202"/>
      <c r="S45" s="202"/>
      <c r="T45" s="202"/>
      <c r="U45" s="202"/>
      <c r="V45" s="201"/>
      <c r="W45" s="201"/>
      <c r="X45" s="201"/>
      <c r="Y45" s="201"/>
      <c r="Z45" s="201"/>
      <c r="AA45" s="201"/>
      <c r="AB45" s="201"/>
      <c r="AC45" s="201"/>
      <c r="AD45" s="201"/>
      <c r="AE45" s="201"/>
      <c r="AF45" s="201"/>
      <c r="AG45" s="201"/>
      <c r="AH45" s="201"/>
      <c r="AI45" s="207"/>
      <c r="AJ45" s="201"/>
      <c r="AK45" s="201"/>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8"/>
      <c r="BI45" s="508"/>
      <c r="BJ45" s="508"/>
      <c r="BK45" s="508"/>
      <c r="BL45" s="508"/>
      <c r="BM45" s="508"/>
      <c r="BN45" s="508"/>
      <c r="BO45" s="508"/>
      <c r="BP45" s="508"/>
      <c r="BQ45" s="508"/>
      <c r="BR45" s="508"/>
      <c r="BS45" s="508"/>
      <c r="BT45" s="508"/>
      <c r="BU45" s="508"/>
      <c r="BV45" s="508"/>
      <c r="BW45" s="508"/>
      <c r="BX45" s="508"/>
      <c r="BY45" s="508"/>
      <c r="BZ45" s="508"/>
      <c r="CA45" s="508"/>
      <c r="CB45" s="508"/>
      <c r="CC45" s="508"/>
      <c r="CD45" s="508"/>
      <c r="CE45" s="508"/>
      <c r="CF45" s="508"/>
      <c r="CG45" s="508"/>
      <c r="CH45" s="508"/>
      <c r="CI45" s="508"/>
      <c r="CJ45" s="508"/>
      <c r="CK45" s="508"/>
      <c r="CL45" s="190"/>
      <c r="CM45" s="190"/>
      <c r="CN45" s="190"/>
      <c r="CO45" s="190"/>
      <c r="CP45" s="190"/>
      <c r="CV45" s="190"/>
      <c r="CW45" s="190"/>
      <c r="CX45" s="190"/>
      <c r="CY45" s="190"/>
      <c r="CZ45" s="190"/>
      <c r="DA45" s="190"/>
      <c r="DB45" s="190"/>
      <c r="DC45" s="190"/>
      <c r="DD45" s="190"/>
      <c r="DE45" s="190"/>
      <c r="DF45" s="190"/>
      <c r="DG45" s="190"/>
      <c r="DH45" s="190"/>
    </row>
    <row r="46" spans="2:112" s="197" customFormat="1" ht="15" customHeight="1" x14ac:dyDescent="0.4">
      <c r="B46" s="190"/>
      <c r="C46" s="190"/>
      <c r="D46" s="190"/>
      <c r="E46" s="213" t="s">
        <v>465</v>
      </c>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5"/>
      <c r="AL46" s="209"/>
      <c r="AM46" s="203"/>
      <c r="AN46" s="203"/>
      <c r="AO46" s="203"/>
      <c r="AP46" s="203"/>
      <c r="AQ46" s="68" t="str">
        <f>IF(基本事項!AL1=0,"令和　年　月　日","令和"&amp;IF(YEAR(CQ46)-2018&lt;10,DBCS(YEAR(CQ46)-2018),YEAR(CQ46)-2018)&amp;"年"&amp;IF(MONTH(CQ46)&lt;10,DBCS(MONTH(CQ46)),MONTH(CQ46))&amp;"月"&amp;IF(DAY(CQ46)&lt;10,DBCS(DAY(CQ46)),DAY(CQ46))&amp;"日")</f>
        <v>令和　年　月　日</v>
      </c>
      <c r="AR46" s="68"/>
      <c r="AS46" s="68"/>
      <c r="AT46" s="68"/>
      <c r="AU46" s="68"/>
      <c r="AV46" s="68"/>
      <c r="AW46" s="68"/>
      <c r="AX46" s="68"/>
      <c r="AY46" s="68"/>
      <c r="AZ46" s="68"/>
      <c r="BA46" s="68"/>
      <c r="BB46" s="68"/>
      <c r="BC46" s="68"/>
      <c r="BD46" s="68"/>
      <c r="BE46" s="68"/>
      <c r="BF46" s="68"/>
      <c r="BG46" s="68"/>
      <c r="BH46" s="68"/>
      <c r="BI46" s="68"/>
      <c r="BJ46" s="68"/>
      <c r="BK46" s="68"/>
      <c r="BL46" s="68"/>
      <c r="BM46" s="203"/>
      <c r="BN46" s="203"/>
      <c r="BO46" s="203"/>
      <c r="BP46" s="203"/>
      <c r="BQ46" s="203"/>
      <c r="BR46" s="204"/>
      <c r="BS46" s="203"/>
      <c r="BT46" s="203"/>
      <c r="BU46" s="203"/>
      <c r="BV46" s="203"/>
      <c r="BW46" s="203"/>
      <c r="BX46" s="203"/>
      <c r="BY46" s="203"/>
      <c r="BZ46" s="203"/>
      <c r="CA46" s="203"/>
      <c r="CB46" s="203"/>
      <c r="CC46" s="203"/>
      <c r="CD46" s="203"/>
      <c r="CE46" s="203"/>
      <c r="CF46" s="203"/>
      <c r="CG46" s="203"/>
      <c r="CH46" s="203"/>
      <c r="CI46" s="203"/>
      <c r="CJ46" s="203"/>
      <c r="CK46" s="205"/>
      <c r="CL46" s="190"/>
      <c r="CM46" s="190"/>
      <c r="CN46" s="190"/>
      <c r="CO46" s="190"/>
      <c r="CP46" s="190"/>
      <c r="CQ46" s="212">
        <f>基本事項!AL1</f>
        <v>0</v>
      </c>
      <c r="CV46" s="190"/>
      <c r="CW46" s="190"/>
      <c r="CX46" s="190"/>
      <c r="CY46" s="190"/>
      <c r="CZ46" s="190"/>
      <c r="DA46" s="190"/>
      <c r="DB46" s="190"/>
      <c r="DC46" s="190"/>
      <c r="DD46" s="190"/>
      <c r="DE46" s="190"/>
      <c r="DF46" s="190"/>
      <c r="DG46" s="190"/>
      <c r="DH46" s="190"/>
    </row>
    <row r="47" spans="2:112" s="197" customFormat="1" ht="15" customHeight="1" x14ac:dyDescent="0.4">
      <c r="B47" s="190"/>
      <c r="C47" s="190"/>
      <c r="D47" s="190"/>
      <c r="E47" s="509" t="s">
        <v>467</v>
      </c>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1"/>
      <c r="AL47" s="515"/>
      <c r="AM47" s="516"/>
      <c r="AN47" s="516"/>
      <c r="AO47" s="516"/>
      <c r="AP47" s="516"/>
      <c r="AQ47" s="516"/>
      <c r="AR47" s="516"/>
      <c r="AS47" s="516"/>
      <c r="AT47" s="516"/>
      <c r="AU47" s="516"/>
      <c r="AV47" s="516"/>
      <c r="AW47" s="516"/>
      <c r="AX47" s="516"/>
      <c r="AY47" s="516"/>
      <c r="AZ47" s="516"/>
      <c r="BA47" s="516"/>
      <c r="BB47" s="516"/>
      <c r="BC47" s="516"/>
      <c r="BD47" s="516"/>
      <c r="BE47" s="516"/>
      <c r="BF47" s="516"/>
      <c r="BG47" s="516"/>
      <c r="BH47" s="516"/>
      <c r="BI47" s="516"/>
      <c r="BJ47" s="516"/>
      <c r="BK47" s="516"/>
      <c r="BL47" s="516"/>
      <c r="BM47" s="516"/>
      <c r="BN47" s="516"/>
      <c r="BO47" s="516"/>
      <c r="BP47" s="516"/>
      <c r="BQ47" s="516"/>
      <c r="BR47" s="516"/>
      <c r="BS47" s="516"/>
      <c r="BT47" s="516"/>
      <c r="BU47" s="516"/>
      <c r="BV47" s="516"/>
      <c r="BW47" s="516"/>
      <c r="BX47" s="516"/>
      <c r="BY47" s="516"/>
      <c r="BZ47" s="516"/>
      <c r="CA47" s="516"/>
      <c r="CB47" s="516"/>
      <c r="CC47" s="516"/>
      <c r="CD47" s="516"/>
      <c r="CE47" s="516"/>
      <c r="CF47" s="516"/>
      <c r="CG47" s="516"/>
      <c r="CH47" s="516"/>
      <c r="CI47" s="516"/>
      <c r="CJ47" s="516"/>
      <c r="CK47" s="517"/>
      <c r="CL47" s="190"/>
      <c r="CM47" s="190"/>
      <c r="CN47" s="190"/>
      <c r="CO47" s="190"/>
      <c r="CP47" s="190"/>
      <c r="CV47" s="190"/>
      <c r="CW47" s="190"/>
      <c r="CX47" s="190"/>
      <c r="CY47" s="190"/>
      <c r="CZ47" s="190"/>
      <c r="DA47" s="190"/>
      <c r="DB47" s="190"/>
      <c r="DC47" s="190"/>
      <c r="DD47" s="190"/>
      <c r="DE47" s="190"/>
      <c r="DF47" s="190"/>
      <c r="DG47" s="190"/>
      <c r="DH47" s="190"/>
    </row>
    <row r="48" spans="2:112" s="197" customFormat="1" ht="15" customHeight="1" x14ac:dyDescent="0.4">
      <c r="B48" s="190"/>
      <c r="C48" s="190"/>
      <c r="D48" s="190"/>
      <c r="E48" s="512"/>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4"/>
      <c r="AL48" s="518"/>
      <c r="AM48" s="519"/>
      <c r="AN48" s="519"/>
      <c r="AO48" s="519"/>
      <c r="AP48" s="519"/>
      <c r="AQ48" s="519"/>
      <c r="AR48" s="519"/>
      <c r="AS48" s="519"/>
      <c r="AT48" s="519"/>
      <c r="AU48" s="519"/>
      <c r="AV48" s="519"/>
      <c r="AW48" s="519"/>
      <c r="AX48" s="519"/>
      <c r="AY48" s="519"/>
      <c r="AZ48" s="519"/>
      <c r="BA48" s="519"/>
      <c r="BB48" s="519"/>
      <c r="BC48" s="519"/>
      <c r="BD48" s="519"/>
      <c r="BE48" s="519"/>
      <c r="BF48" s="519"/>
      <c r="BG48" s="519"/>
      <c r="BH48" s="519"/>
      <c r="BI48" s="519"/>
      <c r="BJ48" s="519"/>
      <c r="BK48" s="519"/>
      <c r="BL48" s="519"/>
      <c r="BM48" s="519"/>
      <c r="BN48" s="519"/>
      <c r="BO48" s="519"/>
      <c r="BP48" s="519"/>
      <c r="BQ48" s="519"/>
      <c r="BR48" s="519"/>
      <c r="BS48" s="519"/>
      <c r="BT48" s="519"/>
      <c r="BU48" s="519"/>
      <c r="BV48" s="519"/>
      <c r="BW48" s="519"/>
      <c r="BX48" s="519"/>
      <c r="BY48" s="519"/>
      <c r="BZ48" s="519"/>
      <c r="CA48" s="519"/>
      <c r="CB48" s="519"/>
      <c r="CC48" s="519"/>
      <c r="CD48" s="519"/>
      <c r="CE48" s="519"/>
      <c r="CF48" s="519"/>
      <c r="CG48" s="519"/>
      <c r="CH48" s="519"/>
      <c r="CI48" s="519"/>
      <c r="CJ48" s="519"/>
      <c r="CK48" s="520"/>
      <c r="CL48" s="190"/>
      <c r="CM48" s="190"/>
      <c r="CN48" s="190"/>
      <c r="CO48" s="190"/>
      <c r="CP48" s="190"/>
      <c r="CV48" s="190"/>
      <c r="CW48" s="190"/>
      <c r="CX48" s="190"/>
      <c r="CY48" s="190"/>
      <c r="CZ48" s="190"/>
      <c r="DA48" s="190"/>
      <c r="DB48" s="190"/>
      <c r="DC48" s="190"/>
      <c r="DD48" s="190"/>
      <c r="DE48" s="190"/>
      <c r="DF48" s="190"/>
      <c r="DG48" s="190"/>
      <c r="DH48" s="190"/>
    </row>
    <row r="49" spans="5:9" ht="15" customHeight="1" x14ac:dyDescent="0.4">
      <c r="E49" s="1" t="s">
        <v>43</v>
      </c>
    </row>
    <row r="50" spans="5:9" ht="15" customHeight="1" x14ac:dyDescent="0.4">
      <c r="E50" s="521" t="s">
        <v>88</v>
      </c>
      <c r="F50" s="521"/>
      <c r="G50" s="521"/>
      <c r="I50" s="1" t="s">
        <v>468</v>
      </c>
    </row>
    <row r="51" spans="5:9" ht="15" customHeight="1" x14ac:dyDescent="0.4">
      <c r="E51" s="521" t="s">
        <v>90</v>
      </c>
      <c r="F51" s="521"/>
      <c r="G51" s="521"/>
      <c r="I51" s="1" t="s">
        <v>469</v>
      </c>
    </row>
    <row r="52" spans="5:9" ht="15" customHeight="1" x14ac:dyDescent="0.4">
      <c r="E52" s="521" t="s">
        <v>92</v>
      </c>
      <c r="F52" s="521"/>
      <c r="G52" s="521"/>
      <c r="I52" s="1" t="s">
        <v>470</v>
      </c>
    </row>
    <row r="53" spans="5:9" ht="15" customHeight="1" x14ac:dyDescent="0.4">
      <c r="E53" s="521" t="s">
        <v>94</v>
      </c>
      <c r="F53" s="521"/>
      <c r="G53" s="521"/>
      <c r="I53" s="1" t="s">
        <v>471</v>
      </c>
    </row>
    <row r="54" spans="5:9" ht="15" customHeight="1" x14ac:dyDescent="0.4">
      <c r="E54" s="521" t="s">
        <v>99</v>
      </c>
      <c r="F54" s="521"/>
      <c r="G54" s="521"/>
      <c r="I54" s="1" t="s">
        <v>472</v>
      </c>
    </row>
  </sheetData>
  <mergeCells count="58">
    <mergeCell ref="E50:G50"/>
    <mergeCell ref="E51:G51"/>
    <mergeCell ref="E52:G52"/>
    <mergeCell ref="E53:G53"/>
    <mergeCell ref="E54:G54"/>
    <mergeCell ref="E44:I45"/>
    <mergeCell ref="AL44:BK45"/>
    <mergeCell ref="BL44:CK45"/>
    <mergeCell ref="E47:AK48"/>
    <mergeCell ref="AL47:CK48"/>
    <mergeCell ref="E40:I40"/>
    <mergeCell ref="AL40:BK40"/>
    <mergeCell ref="BL40:CK40"/>
    <mergeCell ref="E41:I43"/>
    <mergeCell ref="AL41:BK43"/>
    <mergeCell ref="BL41:CK43"/>
    <mergeCell ref="E35:I36"/>
    <mergeCell ref="AL35:BK36"/>
    <mergeCell ref="BL35:CK36"/>
    <mergeCell ref="E37:I39"/>
    <mergeCell ref="AL37:BK39"/>
    <mergeCell ref="BL37:CK39"/>
    <mergeCell ref="E29:I32"/>
    <mergeCell ref="AL29:BK32"/>
    <mergeCell ref="BL29:CK32"/>
    <mergeCell ref="E33:I34"/>
    <mergeCell ref="AL33:BK34"/>
    <mergeCell ref="BL33:CK34"/>
    <mergeCell ref="AL25:BK26"/>
    <mergeCell ref="BL25:CK26"/>
    <mergeCell ref="E25:I26"/>
    <mergeCell ref="E27:I28"/>
    <mergeCell ref="AL27:BK28"/>
    <mergeCell ref="BL27:CK28"/>
    <mergeCell ref="E24:I24"/>
    <mergeCell ref="E22:AK23"/>
    <mergeCell ref="AL23:BK23"/>
    <mergeCell ref="BL23:CK23"/>
    <mergeCell ref="AL22:CK22"/>
    <mergeCell ref="AL24:BK24"/>
    <mergeCell ref="BL24:CK24"/>
    <mergeCell ref="V19:AG20"/>
    <mergeCell ref="V16:AA16"/>
    <mergeCell ref="BC16:BH16"/>
    <mergeCell ref="BH15:BJ15"/>
    <mergeCell ref="BK15:BM15"/>
    <mergeCell ref="BO2:BY2"/>
    <mergeCell ref="BZ2:CN2"/>
    <mergeCell ref="B3:CN3"/>
    <mergeCell ref="B4:CN4"/>
    <mergeCell ref="BW15:BY15"/>
    <mergeCell ref="BZ15:CB15"/>
    <mergeCell ref="CC15:CE15"/>
    <mergeCell ref="CF15:CH15"/>
    <mergeCell ref="CI15:CK15"/>
    <mergeCell ref="BN15:BP15"/>
    <mergeCell ref="BQ15:BS15"/>
    <mergeCell ref="BT15:BV15"/>
  </mergeCells>
  <phoneticPr fontId="1"/>
  <pageMargins left="0.70866141732283472" right="0.70866141732283472" top="0.59055118110236227" bottom="0.55118110236220474"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429-A75F-4883-9B53-D4FC7B4FC28D}">
  <dimension ref="A1:CS43"/>
  <sheetViews>
    <sheetView view="pageBreakPreview" zoomScaleNormal="100" zoomScaleSheetLayoutView="100" workbookViewId="0">
      <selection activeCell="T8" sqref="T8"/>
    </sheetView>
  </sheetViews>
  <sheetFormatPr defaultColWidth="0.875" defaultRowHeight="18" customHeight="1" x14ac:dyDescent="0.4"/>
  <cols>
    <col min="1" max="93" width="0.875" style="17"/>
    <col min="94" max="94" width="9" style="98" customWidth="1"/>
    <col min="95" max="95" width="5.5" style="46" bestFit="1" customWidth="1"/>
    <col min="96" max="97" width="3.5" style="46" bestFit="1" customWidth="1"/>
    <col min="98" max="16384" width="0.875" style="17"/>
  </cols>
  <sheetData>
    <row r="1" spans="1:97" ht="18" customHeight="1" x14ac:dyDescent="0.4">
      <c r="A1" s="572" t="s">
        <v>50</v>
      </c>
      <c r="B1" s="543"/>
      <c r="C1" s="543"/>
      <c r="D1" s="543"/>
      <c r="E1" s="543"/>
      <c r="F1" s="543"/>
      <c r="G1" s="543"/>
      <c r="H1" s="543"/>
      <c r="I1" s="543"/>
      <c r="J1" s="543"/>
      <c r="K1" s="543"/>
      <c r="L1" s="544"/>
    </row>
    <row r="2" spans="1:97" ht="18" customHeight="1" x14ac:dyDescent="0.4">
      <c r="A2" s="528" t="s">
        <v>51</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c r="BD2" s="528"/>
      <c r="BE2" s="528"/>
      <c r="BF2" s="528"/>
      <c r="BG2" s="528"/>
      <c r="BH2" s="528"/>
      <c r="BI2" s="528"/>
      <c r="BJ2" s="528"/>
      <c r="BK2" s="528"/>
      <c r="BL2" s="528"/>
      <c r="BM2" s="528"/>
      <c r="BN2" s="528"/>
      <c r="BO2" s="528"/>
      <c r="BP2" s="528"/>
      <c r="BQ2" s="528"/>
      <c r="BR2" s="528"/>
      <c r="BS2" s="528"/>
      <c r="BT2" s="528"/>
      <c r="BU2" s="528"/>
      <c r="BV2" s="528"/>
      <c r="BW2" s="528"/>
      <c r="BX2" s="528"/>
      <c r="BY2" s="528"/>
      <c r="BZ2" s="528"/>
      <c r="CA2" s="528"/>
      <c r="CB2" s="528"/>
      <c r="CC2" s="528"/>
      <c r="CD2" s="528"/>
      <c r="CE2" s="528"/>
      <c r="CF2" s="528"/>
      <c r="CG2" s="528"/>
      <c r="CH2" s="528"/>
      <c r="CI2" s="528"/>
      <c r="CJ2" s="528"/>
      <c r="CK2" s="528"/>
      <c r="CL2" s="528"/>
      <c r="CM2" s="528"/>
    </row>
    <row r="3" spans="1:97" ht="6" customHeight="1" x14ac:dyDescent="0.4"/>
    <row r="4" spans="1:97" ht="18" customHeight="1" x14ac:dyDescent="0.4">
      <c r="BJ4" s="529" t="s">
        <v>1</v>
      </c>
      <c r="BK4" s="529"/>
      <c r="BL4" s="529"/>
      <c r="BM4" s="529"/>
      <c r="BN4" s="529"/>
      <c r="BO4" s="529"/>
      <c r="BP4" s="529"/>
      <c r="BQ4" s="529"/>
      <c r="BR4" s="529"/>
      <c r="BS4" s="529"/>
      <c r="BT4" s="529"/>
      <c r="BU4" s="529"/>
      <c r="BV4" s="529"/>
      <c r="BW4" s="529"/>
      <c r="BX4" s="529"/>
      <c r="BY4" s="529"/>
      <c r="BZ4" s="529"/>
      <c r="CA4" s="529"/>
      <c r="CB4" s="529"/>
      <c r="CC4" s="529"/>
      <c r="CD4" s="529"/>
      <c r="CE4" s="529"/>
      <c r="CF4" s="529"/>
      <c r="CG4" s="529"/>
      <c r="CH4" s="529"/>
      <c r="CI4" s="529"/>
      <c r="CJ4" s="529"/>
      <c r="CK4" s="529"/>
      <c r="CL4" s="529"/>
      <c r="CM4" s="529"/>
    </row>
    <row r="5" spans="1:97" ht="6" customHeight="1" x14ac:dyDescent="0.4"/>
    <row r="6" spans="1:97" ht="18" customHeight="1" x14ac:dyDescent="0.4">
      <c r="A6" s="531" t="s">
        <v>62</v>
      </c>
      <c r="B6" s="532"/>
      <c r="C6" s="532"/>
      <c r="D6" s="532"/>
      <c r="E6" s="532"/>
      <c r="F6" s="533"/>
      <c r="G6" s="543" t="s">
        <v>52</v>
      </c>
      <c r="H6" s="543"/>
      <c r="I6" s="543"/>
      <c r="J6" s="543"/>
      <c r="K6" s="543"/>
      <c r="L6" s="543"/>
      <c r="M6" s="543"/>
      <c r="N6" s="543"/>
      <c r="O6" s="543"/>
      <c r="P6" s="543"/>
      <c r="Q6" s="543"/>
      <c r="R6" s="543"/>
      <c r="S6" s="543"/>
      <c r="T6" s="543"/>
      <c r="U6" s="543"/>
      <c r="V6" s="543"/>
      <c r="W6" s="544"/>
      <c r="X6" s="20"/>
      <c r="Y6" s="21"/>
      <c r="Z6" s="85" t="str">
        <f>IF(基本事項!N18="","",基本事項!N18)</f>
        <v/>
      </c>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7"/>
    </row>
    <row r="7" spans="1:97" ht="18" customHeight="1" x14ac:dyDescent="0.4">
      <c r="A7" s="534"/>
      <c r="B7" s="535"/>
      <c r="C7" s="535"/>
      <c r="D7" s="535"/>
      <c r="E7" s="535"/>
      <c r="F7" s="536"/>
      <c r="G7" s="541" t="s">
        <v>53</v>
      </c>
      <c r="H7" s="541"/>
      <c r="I7" s="541"/>
      <c r="J7" s="541"/>
      <c r="K7" s="541"/>
      <c r="L7" s="541"/>
      <c r="M7" s="541"/>
      <c r="N7" s="541"/>
      <c r="O7" s="541"/>
      <c r="P7" s="541"/>
      <c r="Q7" s="541"/>
      <c r="R7" s="541"/>
      <c r="S7" s="542"/>
      <c r="T7" s="81" t="str">
        <f>IF(基本事項!T19="","","（郵便番号　"&amp;基本事項!T19&amp;"－"&amp;基本事項!X19&amp;"　）")</f>
        <v/>
      </c>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78"/>
      <c r="AV7" s="78"/>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5"/>
    </row>
    <row r="8" spans="1:97" ht="18" customHeight="1" x14ac:dyDescent="0.4">
      <c r="A8" s="534"/>
      <c r="B8" s="535"/>
      <c r="C8" s="535"/>
      <c r="D8" s="535"/>
      <c r="E8" s="535"/>
      <c r="F8" s="536"/>
      <c r="G8" s="569"/>
      <c r="H8" s="569"/>
      <c r="I8" s="569"/>
      <c r="J8" s="569"/>
      <c r="K8" s="569"/>
      <c r="L8" s="569"/>
      <c r="M8" s="569"/>
      <c r="N8" s="569"/>
      <c r="O8" s="569"/>
      <c r="P8" s="569"/>
      <c r="Q8" s="569"/>
      <c r="R8" s="569"/>
      <c r="S8" s="573"/>
      <c r="T8" s="26"/>
      <c r="U8" s="27"/>
      <c r="V8" s="27"/>
      <c r="W8" s="80" t="str">
        <f>IF(基本事項!V20="","",基本事項!N20&amp;基本事項!V20)</f>
        <v/>
      </c>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3"/>
    </row>
    <row r="9" spans="1:97" ht="18" customHeight="1" x14ac:dyDescent="0.4">
      <c r="A9" s="534"/>
      <c r="B9" s="535"/>
      <c r="C9" s="535"/>
      <c r="D9" s="535"/>
      <c r="E9" s="535"/>
      <c r="F9" s="536"/>
      <c r="G9" s="574"/>
      <c r="H9" s="574"/>
      <c r="I9" s="574"/>
      <c r="J9" s="574"/>
      <c r="K9" s="574"/>
      <c r="L9" s="574"/>
      <c r="M9" s="574"/>
      <c r="N9" s="574"/>
      <c r="O9" s="574"/>
      <c r="P9" s="574"/>
      <c r="Q9" s="574"/>
      <c r="R9" s="574"/>
      <c r="S9" s="575"/>
      <c r="T9" s="29"/>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1"/>
    </row>
    <row r="10" spans="1:97" ht="18" customHeight="1" x14ac:dyDescent="0.4">
      <c r="A10" s="537"/>
      <c r="B10" s="538"/>
      <c r="C10" s="538"/>
      <c r="D10" s="538"/>
      <c r="E10" s="538"/>
      <c r="F10" s="539"/>
      <c r="G10" s="528" t="s">
        <v>54</v>
      </c>
      <c r="H10" s="528"/>
      <c r="I10" s="528"/>
      <c r="J10" s="528"/>
      <c r="K10" s="528"/>
      <c r="L10" s="528"/>
      <c r="M10" s="528"/>
      <c r="N10" s="528"/>
      <c r="O10" s="528"/>
      <c r="P10" s="528"/>
      <c r="Q10" s="528"/>
      <c r="R10" s="528"/>
      <c r="S10" s="528"/>
      <c r="T10" s="540" t="s">
        <v>63</v>
      </c>
      <c r="U10" s="541"/>
      <c r="V10" s="541"/>
      <c r="W10" s="541"/>
      <c r="X10" s="541"/>
      <c r="Y10" s="541"/>
      <c r="Z10" s="541"/>
      <c r="AA10" s="541"/>
      <c r="AB10" s="541"/>
      <c r="AC10" s="541"/>
      <c r="AD10" s="541"/>
      <c r="AE10" s="542"/>
      <c r="AF10" s="23"/>
      <c r="AG10" s="24"/>
      <c r="AH10" s="82" t="str">
        <f>IF(基本事項!V21="","",基本事項!N21&amp;"（"&amp;基本事項!S21&amp;"）"&amp;基本事項!V21)</f>
        <v/>
      </c>
      <c r="AI10" s="84"/>
      <c r="AJ10" s="84"/>
      <c r="AK10" s="84"/>
      <c r="AL10" s="84"/>
      <c r="AM10" s="84"/>
      <c r="AN10" s="84"/>
      <c r="AO10" s="84"/>
      <c r="AP10" s="84"/>
      <c r="AQ10" s="84"/>
      <c r="AR10" s="84"/>
      <c r="AS10" s="84"/>
      <c r="AT10" s="84"/>
      <c r="AU10" s="84"/>
      <c r="AV10" s="84"/>
      <c r="AW10" s="84"/>
      <c r="AX10" s="84"/>
      <c r="AY10" s="84"/>
      <c r="AZ10" s="84"/>
      <c r="BA10" s="24"/>
      <c r="BB10" s="24"/>
      <c r="BC10" s="25"/>
      <c r="BD10" s="540" t="s">
        <v>23</v>
      </c>
      <c r="BE10" s="541"/>
      <c r="BF10" s="541"/>
      <c r="BG10" s="541"/>
      <c r="BH10" s="543"/>
      <c r="BI10" s="543"/>
      <c r="BJ10" s="543"/>
      <c r="BK10" s="543"/>
      <c r="BL10" s="543"/>
      <c r="BM10" s="543"/>
      <c r="BN10" s="543"/>
      <c r="BO10" s="544"/>
      <c r="BP10" s="20"/>
      <c r="BQ10" s="21"/>
      <c r="BR10" s="85" t="str">
        <f>IF(基本事項!V22="","",基本事項!N22&amp;"（"&amp;基本事項!S22&amp;"）"&amp;基本事項!V22)</f>
        <v/>
      </c>
      <c r="BS10" s="76"/>
      <c r="BT10" s="76"/>
      <c r="BU10" s="76"/>
      <c r="BV10" s="76"/>
      <c r="BW10" s="76"/>
      <c r="BX10" s="76"/>
      <c r="BY10" s="76"/>
      <c r="BZ10" s="76"/>
      <c r="CA10" s="76"/>
      <c r="CB10" s="76"/>
      <c r="CC10" s="76"/>
      <c r="CD10" s="76"/>
      <c r="CE10" s="76"/>
      <c r="CF10" s="76"/>
      <c r="CG10" s="76"/>
      <c r="CH10" s="76"/>
      <c r="CI10" s="76"/>
      <c r="CJ10" s="76"/>
      <c r="CK10" s="21"/>
      <c r="CL10" s="21"/>
      <c r="CM10" s="22"/>
    </row>
    <row r="11" spans="1:97" ht="18" customHeight="1" x14ac:dyDescent="0.4">
      <c r="A11" s="545" t="s">
        <v>55</v>
      </c>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6"/>
      <c r="AY11" s="546"/>
      <c r="AZ11" s="546"/>
      <c r="BA11" s="546"/>
      <c r="BB11" s="546"/>
      <c r="BC11" s="546"/>
      <c r="BD11" s="546"/>
      <c r="BE11" s="546"/>
      <c r="BF11" s="546"/>
      <c r="BG11" s="547"/>
      <c r="BH11" s="20"/>
      <c r="BI11" s="543" t="s">
        <v>202</v>
      </c>
      <c r="BJ11" s="543"/>
      <c r="BK11" s="543"/>
      <c r="BL11" s="526" t="str">
        <f>IF(基本事項!AG23="","",IF(基本事項!AG23&lt;10,DBCS(基本事項!AG23),基本事項!AG23))</f>
        <v/>
      </c>
      <c r="BM11" s="526"/>
      <c r="BN11" s="526"/>
      <c r="BO11" s="543" t="s">
        <v>203</v>
      </c>
      <c r="BP11" s="543"/>
      <c r="BQ11" s="543"/>
      <c r="BR11" s="526" t="str">
        <f>IF(基本事項!AL23="","",IF(基本事項!AL23&lt;10,DBCS(基本事項!AL23),基本事項!AL23))</f>
        <v/>
      </c>
      <c r="BS11" s="526"/>
      <c r="BT11" s="526"/>
      <c r="BU11" s="543" t="s">
        <v>204</v>
      </c>
      <c r="BV11" s="543"/>
      <c r="BW11" s="543"/>
      <c r="BX11" s="37"/>
      <c r="BY11" s="86" t="str">
        <f>IF(基本事項!AQ23="","　",IF(基本事項!AQ23&lt;10,DBCS(基本事項!AQ23),基本事項!AQ23))&amp;"号"</f>
        <v>　号</v>
      </c>
      <c r="BZ11" s="87"/>
      <c r="CA11" s="87"/>
      <c r="CB11" s="87"/>
      <c r="CC11" s="87"/>
      <c r="CD11" s="76"/>
      <c r="CE11" s="76"/>
      <c r="CF11" s="76"/>
      <c r="CG11" s="76"/>
      <c r="CH11" s="76"/>
      <c r="CI11" s="21"/>
      <c r="CJ11" s="21"/>
      <c r="CK11" s="21"/>
      <c r="CL11" s="21"/>
      <c r="CM11" s="22"/>
    </row>
    <row r="12" spans="1:97" ht="18" customHeight="1" x14ac:dyDescent="0.4">
      <c r="A12" s="548" t="str">
        <f>CP12</f>
        <v>管理者</v>
      </c>
      <c r="B12" s="549"/>
      <c r="C12" s="549"/>
      <c r="D12" s="549"/>
      <c r="E12" s="549"/>
      <c r="F12" s="550"/>
      <c r="G12" s="529" t="s">
        <v>56</v>
      </c>
      <c r="H12" s="529"/>
      <c r="I12" s="529"/>
      <c r="J12" s="529"/>
      <c r="K12" s="529"/>
      <c r="L12" s="529"/>
      <c r="M12" s="529"/>
      <c r="N12" s="529"/>
      <c r="O12" s="529"/>
      <c r="P12" s="529"/>
      <c r="Q12" s="529"/>
      <c r="R12" s="529"/>
      <c r="S12" s="529"/>
      <c r="T12" s="584" t="str">
        <f>IF(基本事項!N41="","",基本事項!N41)</f>
        <v/>
      </c>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7"/>
      <c r="AT12" s="529" t="s">
        <v>213</v>
      </c>
      <c r="AU12" s="529"/>
      <c r="AV12" s="529"/>
      <c r="AW12" s="529"/>
      <c r="AX12" s="529"/>
      <c r="AY12" s="529"/>
      <c r="AZ12" s="529"/>
      <c r="BA12" s="529"/>
      <c r="BB12" s="529"/>
      <c r="BC12" s="529"/>
      <c r="BD12" s="162" t="s">
        <v>61</v>
      </c>
      <c r="BE12" s="163"/>
      <c r="BF12" s="164"/>
      <c r="BG12" s="164"/>
      <c r="BH12" s="164"/>
      <c r="BI12" s="164"/>
      <c r="BJ12" s="164"/>
      <c r="BK12" s="164"/>
      <c r="BL12" s="164"/>
      <c r="BM12" s="164"/>
      <c r="BN12" s="164"/>
      <c r="BO12" s="165" t="str">
        <f>IF(基本事項!T43="","",基本事項!T43&amp;"－"&amp;基本事項!X43&amp;"　）")</f>
        <v/>
      </c>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6"/>
      <c r="CP12" s="100" t="str">
        <f>IF(AND(基本事項!A24="",基本事項!A26="○"),"児童発達支援管理責任者","管理者")</f>
        <v>管理者</v>
      </c>
    </row>
    <row r="13" spans="1:97" ht="18" customHeight="1" x14ac:dyDescent="0.4">
      <c r="A13" s="548"/>
      <c r="B13" s="549"/>
      <c r="C13" s="549"/>
      <c r="D13" s="549"/>
      <c r="E13" s="549"/>
      <c r="F13" s="550"/>
      <c r="G13" s="530" t="s">
        <v>22</v>
      </c>
      <c r="H13" s="530"/>
      <c r="I13" s="530"/>
      <c r="J13" s="530"/>
      <c r="K13" s="530"/>
      <c r="L13" s="530"/>
      <c r="M13" s="530"/>
      <c r="N13" s="530"/>
      <c r="O13" s="530"/>
      <c r="P13" s="530"/>
      <c r="Q13" s="530"/>
      <c r="R13" s="530"/>
      <c r="S13" s="530"/>
      <c r="T13" s="584" t="str">
        <f>IF(CP13=0,"",CQ13&amp;CS13&amp;"年"&amp;IF(MONTH(CP13)&lt;10,DBCS(MONTH(CP13)),MONTH(CP13))&amp;"月"&amp;IF(DAY(CP13)&lt;10,DBCS(DAY(CP13)),DAY(CP13))&amp;"日")</f>
        <v/>
      </c>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7"/>
      <c r="AT13" s="529"/>
      <c r="AU13" s="529"/>
      <c r="AV13" s="529"/>
      <c r="AW13" s="529"/>
      <c r="AX13" s="529"/>
      <c r="AY13" s="529"/>
      <c r="AZ13" s="529"/>
      <c r="BA13" s="529"/>
      <c r="BB13" s="529"/>
      <c r="BC13" s="529"/>
      <c r="BD13" s="29"/>
      <c r="BE13" s="30"/>
      <c r="BF13" s="588" t="str">
        <f>IF(基本事項!N44="","",基本事項!N44)</f>
        <v/>
      </c>
      <c r="BG13" s="588"/>
      <c r="BH13" s="588"/>
      <c r="BI13" s="588"/>
      <c r="BJ13" s="588"/>
      <c r="BK13" s="588"/>
      <c r="BL13" s="588"/>
      <c r="BM13" s="588"/>
      <c r="BN13" s="588"/>
      <c r="BO13" s="588"/>
      <c r="BP13" s="588"/>
      <c r="BQ13" s="588"/>
      <c r="BR13" s="588"/>
      <c r="BS13" s="588"/>
      <c r="BT13" s="588"/>
      <c r="BU13" s="588"/>
      <c r="BV13" s="588"/>
      <c r="BW13" s="588"/>
      <c r="BX13" s="588"/>
      <c r="BY13" s="588"/>
      <c r="BZ13" s="588"/>
      <c r="CA13" s="588"/>
      <c r="CB13" s="588"/>
      <c r="CC13" s="588"/>
      <c r="CD13" s="588"/>
      <c r="CE13" s="588"/>
      <c r="CF13" s="588"/>
      <c r="CG13" s="588"/>
      <c r="CH13" s="588"/>
      <c r="CI13" s="588"/>
      <c r="CJ13" s="588"/>
      <c r="CK13" s="588"/>
      <c r="CL13" s="588"/>
      <c r="CM13" s="589"/>
      <c r="CP13" s="100">
        <f>基本事項!N42</f>
        <v>0</v>
      </c>
      <c r="CQ13" s="91" t="str">
        <f>IF(CP13&lt;32516,"昭和","平成")</f>
        <v>昭和</v>
      </c>
      <c r="CR13" s="92">
        <f>IF(CP13&lt;32516,YEAR(CP13)-1925,YEAR(CP13)-1988)</f>
        <v>-25</v>
      </c>
      <c r="CS13" s="91">
        <f>IF(AND(CR13&gt;1,CR13&lt;10),DBCS(CR13),IF(CR13=1,"元",CR13))</f>
        <v>-25</v>
      </c>
    </row>
    <row r="14" spans="1:97" ht="18" customHeight="1" x14ac:dyDescent="0.4">
      <c r="A14" s="548"/>
      <c r="B14" s="549"/>
      <c r="C14" s="549"/>
      <c r="D14" s="549"/>
      <c r="E14" s="549"/>
      <c r="F14" s="550"/>
      <c r="G14" s="20" t="s">
        <v>57</v>
      </c>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30"/>
      <c r="BE14" s="30"/>
      <c r="BF14" s="30"/>
      <c r="BG14" s="30"/>
      <c r="BH14" s="30"/>
      <c r="BI14" s="30"/>
      <c r="BJ14" s="30"/>
      <c r="BK14" s="30"/>
      <c r="BL14" s="30"/>
      <c r="BM14" s="30"/>
      <c r="BN14" s="30"/>
      <c r="BO14" s="578"/>
      <c r="BP14" s="579"/>
      <c r="BQ14" s="579"/>
      <c r="BR14" s="579"/>
      <c r="BS14" s="579"/>
      <c r="BT14" s="579"/>
      <c r="BU14" s="579"/>
      <c r="BV14" s="579"/>
      <c r="BW14" s="579"/>
      <c r="BX14" s="579"/>
      <c r="BY14" s="579"/>
      <c r="BZ14" s="579"/>
      <c r="CA14" s="579"/>
      <c r="CB14" s="579"/>
      <c r="CC14" s="579"/>
      <c r="CD14" s="579"/>
      <c r="CE14" s="579"/>
      <c r="CF14" s="579"/>
      <c r="CG14" s="579"/>
      <c r="CH14" s="579"/>
      <c r="CI14" s="579"/>
      <c r="CJ14" s="579"/>
      <c r="CK14" s="579"/>
      <c r="CL14" s="579"/>
      <c r="CM14" s="580"/>
    </row>
    <row r="15" spans="1:97" ht="18" customHeight="1" x14ac:dyDescent="0.4">
      <c r="A15" s="548"/>
      <c r="B15" s="549"/>
      <c r="C15" s="549"/>
      <c r="D15" s="549"/>
      <c r="E15" s="549"/>
      <c r="F15" s="550"/>
      <c r="G15" s="20" t="s">
        <v>58</v>
      </c>
      <c r="H15" s="21"/>
      <c r="I15" s="21"/>
      <c r="J15" s="21"/>
      <c r="K15" s="21"/>
      <c r="L15" s="21"/>
      <c r="M15" s="21"/>
      <c r="N15" s="21"/>
      <c r="O15" s="21"/>
      <c r="P15" s="21"/>
      <c r="Q15" s="21"/>
      <c r="R15" s="21"/>
      <c r="S15" s="21"/>
      <c r="T15" s="21"/>
      <c r="U15" s="21"/>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581"/>
      <c r="BP15" s="582"/>
      <c r="BQ15" s="582"/>
      <c r="BR15" s="582"/>
      <c r="BS15" s="582"/>
      <c r="BT15" s="582"/>
      <c r="BU15" s="582"/>
      <c r="BV15" s="582"/>
      <c r="BW15" s="582"/>
      <c r="BX15" s="582"/>
      <c r="BY15" s="582"/>
      <c r="BZ15" s="582"/>
      <c r="CA15" s="582"/>
      <c r="CB15" s="582"/>
      <c r="CC15" s="582"/>
      <c r="CD15" s="582"/>
      <c r="CE15" s="582"/>
      <c r="CF15" s="582"/>
      <c r="CG15" s="582"/>
      <c r="CH15" s="582"/>
      <c r="CI15" s="582"/>
      <c r="CJ15" s="582"/>
      <c r="CK15" s="582"/>
      <c r="CL15" s="582"/>
      <c r="CM15" s="583"/>
    </row>
    <row r="16" spans="1:97" ht="18" customHeight="1" x14ac:dyDescent="0.4">
      <c r="A16" s="548"/>
      <c r="B16" s="549"/>
      <c r="C16" s="549"/>
      <c r="D16" s="549"/>
      <c r="E16" s="549"/>
      <c r="F16" s="550"/>
      <c r="G16" s="572" t="s">
        <v>59</v>
      </c>
      <c r="H16" s="543"/>
      <c r="I16" s="543"/>
      <c r="J16" s="543"/>
      <c r="K16" s="543"/>
      <c r="L16" s="543"/>
      <c r="M16" s="543"/>
      <c r="N16" s="543"/>
      <c r="O16" s="543"/>
      <c r="P16" s="543"/>
      <c r="Q16" s="543"/>
      <c r="R16" s="543"/>
      <c r="S16" s="543"/>
      <c r="T16" s="543"/>
      <c r="U16" s="543"/>
      <c r="V16" s="576"/>
      <c r="W16" s="576"/>
      <c r="X16" s="576"/>
      <c r="Y16" s="576"/>
      <c r="Z16" s="576"/>
      <c r="AA16" s="576"/>
      <c r="AB16" s="576"/>
      <c r="AC16" s="576"/>
      <c r="AD16" s="576"/>
      <c r="AE16" s="576"/>
      <c r="AF16" s="576"/>
      <c r="AG16" s="576"/>
      <c r="AH16" s="576"/>
      <c r="AI16" s="576"/>
      <c r="AJ16" s="576"/>
      <c r="AK16" s="576"/>
      <c r="AL16" s="576"/>
      <c r="AM16" s="576"/>
      <c r="AN16" s="576"/>
      <c r="AO16" s="576"/>
      <c r="AP16" s="576"/>
      <c r="AQ16" s="576"/>
      <c r="AR16" s="576"/>
      <c r="AS16" s="576"/>
      <c r="AT16" s="576"/>
      <c r="AU16" s="576"/>
      <c r="AV16" s="576"/>
      <c r="AW16" s="576"/>
      <c r="AX16" s="576"/>
      <c r="AY16" s="576"/>
      <c r="AZ16" s="576"/>
      <c r="BA16" s="576"/>
      <c r="BB16" s="576"/>
      <c r="BC16" s="576"/>
      <c r="BD16" s="576"/>
      <c r="BE16" s="576"/>
      <c r="BF16" s="576"/>
      <c r="BG16" s="576"/>
      <c r="BH16" s="576"/>
      <c r="BI16" s="576"/>
      <c r="BJ16" s="544" t="s">
        <v>65</v>
      </c>
      <c r="BK16" s="529"/>
      <c r="BL16" s="529"/>
      <c r="BM16" s="529"/>
      <c r="BN16" s="529"/>
      <c r="BO16" s="554"/>
      <c r="BP16" s="554"/>
      <c r="BQ16" s="554"/>
      <c r="BR16" s="554"/>
      <c r="BS16" s="554"/>
      <c r="BT16" s="554"/>
      <c r="BU16" s="554"/>
      <c r="BV16" s="554"/>
      <c r="BW16" s="577"/>
      <c r="BX16" s="585"/>
      <c r="BY16" s="586"/>
      <c r="BZ16" s="586"/>
      <c r="CA16" s="586"/>
      <c r="CB16" s="586"/>
      <c r="CC16" s="586"/>
      <c r="CD16" s="586"/>
      <c r="CE16" s="586"/>
      <c r="CF16" s="586"/>
      <c r="CG16" s="586"/>
      <c r="CH16" s="586"/>
      <c r="CI16" s="586"/>
      <c r="CJ16" s="586"/>
      <c r="CK16" s="586"/>
      <c r="CL16" s="586"/>
      <c r="CM16" s="587"/>
    </row>
    <row r="17" spans="1:95" ht="18" customHeight="1" x14ac:dyDescent="0.4">
      <c r="A17" s="551"/>
      <c r="B17" s="552"/>
      <c r="C17" s="552"/>
      <c r="D17" s="552"/>
      <c r="E17" s="552"/>
      <c r="F17" s="553"/>
      <c r="G17" s="572" t="s">
        <v>60</v>
      </c>
      <c r="H17" s="543"/>
      <c r="I17" s="543"/>
      <c r="J17" s="543"/>
      <c r="K17" s="543"/>
      <c r="L17" s="543"/>
      <c r="M17" s="543"/>
      <c r="N17" s="543"/>
      <c r="O17" s="543"/>
      <c r="P17" s="543"/>
      <c r="Q17" s="543"/>
      <c r="R17" s="543"/>
      <c r="S17" s="543"/>
      <c r="T17" s="543"/>
      <c r="U17" s="543"/>
      <c r="V17" s="556"/>
      <c r="W17" s="557"/>
      <c r="X17" s="557"/>
      <c r="Y17" s="557"/>
      <c r="Z17" s="557"/>
      <c r="AA17" s="557"/>
      <c r="AB17" s="557"/>
      <c r="AC17" s="557"/>
      <c r="AD17" s="557"/>
      <c r="AE17" s="557"/>
      <c r="AF17" s="557"/>
      <c r="AG17" s="557"/>
      <c r="AH17" s="557"/>
      <c r="AI17" s="557"/>
      <c r="AJ17" s="557"/>
      <c r="AK17" s="557"/>
      <c r="AL17" s="557"/>
      <c r="AM17" s="557"/>
      <c r="AN17" s="557"/>
      <c r="AO17" s="558"/>
      <c r="AP17" s="559"/>
      <c r="AQ17" s="560"/>
      <c r="AR17" s="560"/>
      <c r="AS17" s="560"/>
      <c r="AT17" s="560"/>
      <c r="AU17" s="560"/>
      <c r="AV17" s="560"/>
      <c r="AW17" s="560"/>
      <c r="AX17" s="560"/>
      <c r="AY17" s="560"/>
      <c r="AZ17" s="560"/>
      <c r="BA17" s="560"/>
      <c r="BB17" s="560"/>
      <c r="BC17" s="560"/>
      <c r="BD17" s="560"/>
      <c r="BE17" s="560"/>
      <c r="BF17" s="560"/>
      <c r="BG17" s="560"/>
      <c r="BH17" s="560"/>
      <c r="BI17" s="561"/>
      <c r="BJ17" s="529" t="s">
        <v>66</v>
      </c>
      <c r="BK17" s="529"/>
      <c r="BL17" s="529"/>
      <c r="BM17" s="529"/>
      <c r="BN17" s="529"/>
      <c r="BO17" s="529"/>
      <c r="BP17" s="529"/>
      <c r="BQ17" s="529"/>
      <c r="BR17" s="529"/>
      <c r="BS17" s="529"/>
      <c r="BT17" s="529"/>
      <c r="BU17" s="529"/>
      <c r="BV17" s="529"/>
      <c r="BW17" s="529"/>
      <c r="BX17" s="555"/>
      <c r="BY17" s="524"/>
      <c r="BZ17" s="524"/>
      <c r="CA17" s="524"/>
      <c r="CB17" s="524"/>
      <c r="CC17" s="524"/>
      <c r="CD17" s="524"/>
      <c r="CE17" s="543" t="s">
        <v>205</v>
      </c>
      <c r="CF17" s="543"/>
      <c r="CG17" s="524"/>
      <c r="CH17" s="524"/>
      <c r="CI17" s="524"/>
      <c r="CJ17" s="524"/>
      <c r="CK17" s="524"/>
      <c r="CL17" s="524"/>
      <c r="CM17" s="525"/>
    </row>
    <row r="18" spans="1:95" ht="18" customHeight="1" x14ac:dyDescent="0.4">
      <c r="A18" s="564" t="s">
        <v>75</v>
      </c>
      <c r="B18" s="562"/>
      <c r="C18" s="562"/>
      <c r="D18" s="562"/>
      <c r="E18" s="562"/>
      <c r="F18" s="562"/>
      <c r="G18" s="529"/>
      <c r="H18" s="529"/>
      <c r="I18" s="529"/>
      <c r="J18" s="529"/>
      <c r="K18" s="529"/>
      <c r="L18" s="529"/>
      <c r="M18" s="529"/>
      <c r="N18" s="529"/>
      <c r="O18" s="529"/>
      <c r="P18" s="529"/>
      <c r="Q18" s="529"/>
      <c r="R18" s="529"/>
      <c r="S18" s="529"/>
      <c r="T18" s="529"/>
      <c r="U18" s="529"/>
      <c r="V18" s="554"/>
      <c r="W18" s="554"/>
      <c r="X18" s="554"/>
      <c r="Y18" s="554"/>
      <c r="Z18" s="554"/>
      <c r="AA18" s="554"/>
      <c r="AB18" s="554"/>
      <c r="AC18" s="554"/>
      <c r="AD18" s="554"/>
      <c r="AE18" s="554"/>
      <c r="AF18" s="554" t="s">
        <v>69</v>
      </c>
      <c r="AG18" s="554"/>
      <c r="AH18" s="554"/>
      <c r="AI18" s="554"/>
      <c r="AJ18" s="554"/>
      <c r="AK18" s="554"/>
      <c r="AL18" s="554"/>
      <c r="AM18" s="554"/>
      <c r="AN18" s="554"/>
      <c r="AO18" s="554"/>
      <c r="AP18" s="554"/>
      <c r="AQ18" s="554"/>
      <c r="AR18" s="554"/>
      <c r="AS18" s="554"/>
      <c r="AT18" s="554"/>
      <c r="AU18" s="554"/>
      <c r="AV18" s="554"/>
      <c r="AW18" s="554"/>
      <c r="AX18" s="554"/>
      <c r="AY18" s="554"/>
      <c r="AZ18" s="554"/>
      <c r="BA18" s="554"/>
      <c r="BB18" s="554"/>
      <c r="BC18" s="554"/>
      <c r="BD18" s="554"/>
      <c r="BE18" s="554"/>
      <c r="BF18" s="554"/>
      <c r="BG18" s="554"/>
      <c r="BH18" s="554"/>
      <c r="BI18" s="554"/>
      <c r="BJ18" s="529" t="s">
        <v>70</v>
      </c>
      <c r="BK18" s="529"/>
      <c r="BL18" s="529"/>
      <c r="BM18" s="529"/>
      <c r="BN18" s="529"/>
      <c r="BO18" s="529"/>
      <c r="BP18" s="529"/>
      <c r="BQ18" s="529"/>
      <c r="BR18" s="529"/>
      <c r="BS18" s="529"/>
      <c r="BT18" s="529"/>
      <c r="BU18" s="529"/>
      <c r="BV18" s="529"/>
      <c r="BW18" s="529"/>
      <c r="BX18" s="554"/>
      <c r="BY18" s="554"/>
      <c r="BZ18" s="554"/>
      <c r="CA18" s="554"/>
      <c r="CB18" s="554"/>
      <c r="CC18" s="554"/>
      <c r="CD18" s="554"/>
      <c r="CE18" s="554"/>
      <c r="CF18" s="554"/>
      <c r="CG18" s="554"/>
      <c r="CH18" s="554"/>
      <c r="CI18" s="554"/>
      <c r="CJ18" s="554"/>
      <c r="CK18" s="554"/>
      <c r="CL18" s="554"/>
      <c r="CM18" s="554"/>
    </row>
    <row r="19" spans="1:95" ht="18" customHeight="1" x14ac:dyDescent="0.4">
      <c r="A19" s="562"/>
      <c r="B19" s="562"/>
      <c r="C19" s="562"/>
      <c r="D19" s="562"/>
      <c r="E19" s="562"/>
      <c r="F19" s="562"/>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t="s">
        <v>67</v>
      </c>
      <c r="AG19" s="529"/>
      <c r="AH19" s="529"/>
      <c r="AI19" s="529"/>
      <c r="AJ19" s="529"/>
      <c r="AK19" s="529"/>
      <c r="AL19" s="529"/>
      <c r="AM19" s="529"/>
      <c r="AN19" s="529"/>
      <c r="AO19" s="529"/>
      <c r="AP19" s="529"/>
      <c r="AQ19" s="529"/>
      <c r="AR19" s="529"/>
      <c r="AS19" s="529"/>
      <c r="AT19" s="529"/>
      <c r="AU19" s="529" t="s">
        <v>68</v>
      </c>
      <c r="AV19" s="529"/>
      <c r="AW19" s="529"/>
      <c r="AX19" s="529"/>
      <c r="AY19" s="529"/>
      <c r="AZ19" s="529"/>
      <c r="BA19" s="529"/>
      <c r="BB19" s="529"/>
      <c r="BC19" s="529"/>
      <c r="BD19" s="529"/>
      <c r="BE19" s="529"/>
      <c r="BF19" s="529"/>
      <c r="BG19" s="529"/>
      <c r="BH19" s="529"/>
      <c r="BI19" s="529"/>
      <c r="BJ19" s="529" t="s">
        <v>67</v>
      </c>
      <c r="BK19" s="529"/>
      <c r="BL19" s="529"/>
      <c r="BM19" s="529"/>
      <c r="BN19" s="529"/>
      <c r="BO19" s="529"/>
      <c r="BP19" s="529"/>
      <c r="BQ19" s="529"/>
      <c r="BR19" s="529"/>
      <c r="BS19" s="529"/>
      <c r="BT19" s="529"/>
      <c r="BU19" s="529"/>
      <c r="BV19" s="529"/>
      <c r="BW19" s="529"/>
      <c r="BX19" s="529"/>
      <c r="BY19" s="529" t="s">
        <v>68</v>
      </c>
      <c r="BZ19" s="529"/>
      <c r="CA19" s="529"/>
      <c r="CB19" s="529"/>
      <c r="CC19" s="529"/>
      <c r="CD19" s="529"/>
      <c r="CE19" s="529"/>
      <c r="CF19" s="529"/>
      <c r="CG19" s="529"/>
      <c r="CH19" s="529"/>
      <c r="CI19" s="529"/>
      <c r="CJ19" s="529"/>
      <c r="CK19" s="529"/>
      <c r="CL19" s="529"/>
      <c r="CM19" s="529"/>
    </row>
    <row r="20" spans="1:95" ht="18" customHeight="1" x14ac:dyDescent="0.4">
      <c r="A20" s="562"/>
      <c r="B20" s="562"/>
      <c r="C20" s="562"/>
      <c r="D20" s="562"/>
      <c r="E20" s="562"/>
      <c r="F20" s="562"/>
      <c r="G20" s="529" t="s">
        <v>71</v>
      </c>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66" t="str">
        <f>IF(SUM(参考様式3の1!EV25:EV26)=0,"",SUM(参考様式3の1!EV25:EV26))</f>
        <v/>
      </c>
      <c r="AG20" s="566"/>
      <c r="AH20" s="566"/>
      <c r="AI20" s="566"/>
      <c r="AJ20" s="566"/>
      <c r="AK20" s="566"/>
      <c r="AL20" s="566"/>
      <c r="AM20" s="566"/>
      <c r="AN20" s="566"/>
      <c r="AO20" s="566"/>
      <c r="AP20" s="566"/>
      <c r="AQ20" s="566"/>
      <c r="AR20" s="566"/>
      <c r="AS20" s="566"/>
      <c r="AT20" s="566"/>
      <c r="AU20" s="566" t="str">
        <f>IF(SUM(参考様式3の1!EX25:EX26)=0,"",SUM(参考様式3の1!EX25:EX26))</f>
        <v/>
      </c>
      <c r="AV20" s="566"/>
      <c r="AW20" s="566"/>
      <c r="AX20" s="566"/>
      <c r="AY20" s="566"/>
      <c r="AZ20" s="566"/>
      <c r="BA20" s="566"/>
      <c r="BB20" s="566"/>
      <c r="BC20" s="566"/>
      <c r="BD20" s="566"/>
      <c r="BE20" s="566"/>
      <c r="BF20" s="566"/>
      <c r="BG20" s="566"/>
      <c r="BH20" s="566"/>
      <c r="BI20" s="566"/>
      <c r="BJ20" s="566" t="str">
        <f>IF(SUM(参考様式3の1!EV20:EV24)=0,"",SUM(参考様式3の1!EV20:EV24))</f>
        <v/>
      </c>
      <c r="BK20" s="566"/>
      <c r="BL20" s="566"/>
      <c r="BM20" s="566"/>
      <c r="BN20" s="566"/>
      <c r="BO20" s="566"/>
      <c r="BP20" s="566"/>
      <c r="BQ20" s="566"/>
      <c r="BR20" s="566"/>
      <c r="BS20" s="566"/>
      <c r="BT20" s="566"/>
      <c r="BU20" s="566"/>
      <c r="BV20" s="566"/>
      <c r="BW20" s="566"/>
      <c r="BX20" s="566"/>
      <c r="BY20" s="566" t="str">
        <f>IF(SUM(参考様式3の1!EX20:EX24)=0,"",SUM(参考様式3の1!EX20:EX24))</f>
        <v/>
      </c>
      <c r="BZ20" s="566"/>
      <c r="CA20" s="566"/>
      <c r="CB20" s="566"/>
      <c r="CC20" s="566"/>
      <c r="CD20" s="566"/>
      <c r="CE20" s="566"/>
      <c r="CF20" s="566"/>
      <c r="CG20" s="566"/>
      <c r="CH20" s="566"/>
      <c r="CI20" s="566"/>
      <c r="CJ20" s="566"/>
      <c r="CK20" s="566"/>
      <c r="CL20" s="566"/>
      <c r="CM20" s="566"/>
    </row>
    <row r="21" spans="1:95" ht="18" customHeight="1" x14ac:dyDescent="0.4">
      <c r="A21" s="562"/>
      <c r="B21" s="562"/>
      <c r="C21" s="562"/>
      <c r="D21" s="562"/>
      <c r="E21" s="562"/>
      <c r="F21" s="562"/>
      <c r="G21" s="529" t="s">
        <v>72</v>
      </c>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66" t="str">
        <f>IF(SUM(参考様式3の1!EZ25:EZ26)=0,"",SUM(参考様式3の1!EY25:EY26))</f>
        <v/>
      </c>
      <c r="AG21" s="566"/>
      <c r="AH21" s="566"/>
      <c r="AI21" s="566"/>
      <c r="AJ21" s="566"/>
      <c r="AK21" s="566"/>
      <c r="AL21" s="566"/>
      <c r="AM21" s="566"/>
      <c r="AN21" s="566"/>
      <c r="AO21" s="566"/>
      <c r="AP21" s="566"/>
      <c r="AQ21" s="566"/>
      <c r="AR21" s="566"/>
      <c r="AS21" s="566"/>
      <c r="AT21" s="566"/>
      <c r="AU21" s="566" t="str">
        <f>IF(SUM(参考様式3の1!FB25:FB26)=0,"",SUM(参考様式3の1!FB25:FB26))</f>
        <v/>
      </c>
      <c r="AV21" s="566"/>
      <c r="AW21" s="566"/>
      <c r="AX21" s="566"/>
      <c r="AY21" s="566"/>
      <c r="AZ21" s="566"/>
      <c r="BA21" s="566"/>
      <c r="BB21" s="566"/>
      <c r="BC21" s="566"/>
      <c r="BD21" s="566"/>
      <c r="BE21" s="566"/>
      <c r="BF21" s="566"/>
      <c r="BG21" s="566"/>
      <c r="BH21" s="566"/>
      <c r="BI21" s="566"/>
      <c r="BJ21" s="566" t="str">
        <f>IF(SUM(参考様式3の1!EZ20:EZ24)=0,"",SUM(参考様式3の1!EZ20:EZ24))</f>
        <v/>
      </c>
      <c r="BK21" s="566"/>
      <c r="BL21" s="566"/>
      <c r="BM21" s="566"/>
      <c r="BN21" s="566"/>
      <c r="BO21" s="566"/>
      <c r="BP21" s="566"/>
      <c r="BQ21" s="566"/>
      <c r="BR21" s="566"/>
      <c r="BS21" s="566"/>
      <c r="BT21" s="566"/>
      <c r="BU21" s="566"/>
      <c r="BV21" s="566"/>
      <c r="BW21" s="566"/>
      <c r="BX21" s="566"/>
      <c r="BY21" s="566" t="str">
        <f>IF(SUM(参考様式3の1!FB20:FB24)=0,"",SUM(参考様式3の1!FB20:FB24))</f>
        <v/>
      </c>
      <c r="BZ21" s="566"/>
      <c r="CA21" s="566"/>
      <c r="CB21" s="566"/>
      <c r="CC21" s="566"/>
      <c r="CD21" s="566"/>
      <c r="CE21" s="566"/>
      <c r="CF21" s="566"/>
      <c r="CG21" s="566"/>
      <c r="CH21" s="566"/>
      <c r="CI21" s="566"/>
      <c r="CJ21" s="566"/>
      <c r="CK21" s="566"/>
      <c r="CL21" s="566"/>
      <c r="CM21" s="566"/>
    </row>
    <row r="22" spans="1:95" ht="18" customHeight="1" x14ac:dyDescent="0.4">
      <c r="A22" s="562"/>
      <c r="B22" s="562"/>
      <c r="C22" s="562"/>
      <c r="D22" s="562"/>
      <c r="E22" s="562"/>
      <c r="F22" s="562"/>
      <c r="G22" s="529" t="s">
        <v>73</v>
      </c>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67" t="str">
        <f>IFERROR(IF(SUM(参考様式3の1!EW25:EW26,参考様式3の1!FA25:FA26)=0,"",SUM(参考様式3の1!EW25:EW26,参考様式3の1!FA25:FA26)),"")</f>
        <v/>
      </c>
      <c r="AG22" s="567"/>
      <c r="AH22" s="567"/>
      <c r="AI22" s="567"/>
      <c r="AJ22" s="567"/>
      <c r="AK22" s="567"/>
      <c r="AL22" s="567"/>
      <c r="AM22" s="567"/>
      <c r="AN22" s="567"/>
      <c r="AO22" s="567"/>
      <c r="AP22" s="567"/>
      <c r="AQ22" s="567"/>
      <c r="AR22" s="567"/>
      <c r="AS22" s="567"/>
      <c r="AT22" s="567"/>
      <c r="AU22" s="567" t="str">
        <f>IFERROR(IF(SUM(参考様式3の1!FC25:FC26,参考様式3の1!EY25:EY26,参考様式3の1!FC25:FC26)=0,"",SUM(参考様式3の1!EY25:EY26,FC25:FC26)),"")</f>
        <v/>
      </c>
      <c r="AV22" s="567"/>
      <c r="AW22" s="567"/>
      <c r="AX22" s="567"/>
      <c r="AY22" s="567"/>
      <c r="AZ22" s="567"/>
      <c r="BA22" s="567"/>
      <c r="BB22" s="567"/>
      <c r="BC22" s="567"/>
      <c r="BD22" s="567"/>
      <c r="BE22" s="567"/>
      <c r="BF22" s="567"/>
      <c r="BG22" s="567"/>
      <c r="BH22" s="567"/>
      <c r="BI22" s="567"/>
      <c r="BJ22" s="567" t="str">
        <f>IFERROR(IF(SUM(参考様式3の1!EW20:EW24,参考様式3の1!FA20:FA24)=0,"",SUM(参考様式3の1!FA20:FA24,参考様式3の1!EW20:EW24)),"")</f>
        <v/>
      </c>
      <c r="BK22" s="567"/>
      <c r="BL22" s="567"/>
      <c r="BM22" s="567"/>
      <c r="BN22" s="567"/>
      <c r="BO22" s="567"/>
      <c r="BP22" s="567"/>
      <c r="BQ22" s="567"/>
      <c r="BR22" s="567"/>
      <c r="BS22" s="567"/>
      <c r="BT22" s="567"/>
      <c r="BU22" s="567"/>
      <c r="BV22" s="567"/>
      <c r="BW22" s="567"/>
      <c r="BX22" s="567"/>
      <c r="BY22" s="567" t="str">
        <f>IFERROR(IF(SUM(参考様式3の1!EY20:EY24,参考様式3の1!FC20:FC24)=0,"",SUM(参考様式3の1!FC20:FC24,参考様式3の1!FC20:FC24)),"")</f>
        <v/>
      </c>
      <c r="BZ22" s="567"/>
      <c r="CA22" s="567"/>
      <c r="CB22" s="567"/>
      <c r="CC22" s="567"/>
      <c r="CD22" s="567"/>
      <c r="CE22" s="567"/>
      <c r="CF22" s="567"/>
      <c r="CG22" s="567"/>
      <c r="CH22" s="567"/>
      <c r="CI22" s="567"/>
      <c r="CJ22" s="567"/>
      <c r="CK22" s="567"/>
      <c r="CL22" s="567"/>
      <c r="CM22" s="567"/>
    </row>
    <row r="23" spans="1:95" ht="18" customHeight="1" x14ac:dyDescent="0.4">
      <c r="A23" s="562"/>
      <c r="B23" s="562"/>
      <c r="C23" s="562"/>
      <c r="D23" s="562"/>
      <c r="E23" s="562"/>
      <c r="F23" s="562"/>
      <c r="G23" s="29" t="s">
        <v>74</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1"/>
      <c r="BO23" s="529"/>
      <c r="BP23" s="529"/>
      <c r="BQ23" s="529"/>
      <c r="BR23" s="529"/>
      <c r="BS23" s="529"/>
      <c r="BT23" s="529"/>
      <c r="BU23" s="529"/>
      <c r="BV23" s="529"/>
      <c r="BW23" s="529"/>
      <c r="BX23" s="529"/>
      <c r="BY23" s="529"/>
      <c r="BZ23" s="529"/>
      <c r="CA23" s="529"/>
      <c r="CB23" s="529"/>
      <c r="CC23" s="529"/>
      <c r="CD23" s="529"/>
      <c r="CE23" s="529"/>
      <c r="CF23" s="529"/>
      <c r="CG23" s="529"/>
      <c r="CH23" s="529"/>
      <c r="CI23" s="529"/>
      <c r="CJ23" s="529"/>
      <c r="CK23" s="529"/>
      <c r="CL23" s="529"/>
      <c r="CM23" s="529"/>
    </row>
    <row r="24" spans="1:95" ht="27" customHeight="1" x14ac:dyDescent="0.4">
      <c r="A24" s="570" t="s">
        <v>80</v>
      </c>
      <c r="B24" s="571"/>
      <c r="C24" s="571"/>
      <c r="D24" s="571"/>
      <c r="E24" s="571"/>
      <c r="F24" s="571"/>
      <c r="G24" s="571"/>
      <c r="H24" s="571"/>
      <c r="I24" s="565" t="s">
        <v>76</v>
      </c>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6" t="str">
        <f>IF(AND(基本事項!I36="",基本事項!I37="",基本事項!I38="",基本事項!S38="",基本事項!AB38=""),"有　・　無",IF(基本事項!I36="○","無","有"))</f>
        <v>有　・　無</v>
      </c>
      <c r="AG24" s="566"/>
      <c r="AH24" s="566"/>
      <c r="AI24" s="566"/>
      <c r="AJ24" s="566"/>
      <c r="AK24" s="566"/>
      <c r="AL24" s="566"/>
      <c r="AM24" s="566"/>
      <c r="AN24" s="566"/>
      <c r="AO24" s="566"/>
      <c r="AP24" s="566"/>
      <c r="AQ24" s="566"/>
      <c r="AR24" s="566"/>
      <c r="AS24" s="566"/>
      <c r="AT24" s="566"/>
      <c r="AU24" s="566"/>
      <c r="AV24" s="566"/>
      <c r="AW24" s="566"/>
      <c r="AX24" s="566"/>
      <c r="AY24" s="566"/>
      <c r="AZ24" s="566"/>
      <c r="BA24" s="566"/>
      <c r="BB24" s="566"/>
      <c r="BC24" s="566"/>
      <c r="BD24" s="566"/>
      <c r="BE24" s="566"/>
      <c r="BF24" s="566"/>
      <c r="BG24" s="566"/>
      <c r="BH24" s="566"/>
      <c r="BI24" s="566"/>
      <c r="BJ24" s="566"/>
      <c r="BK24" s="566"/>
      <c r="BL24" s="566"/>
      <c r="BM24" s="566"/>
      <c r="BN24" s="566"/>
      <c r="BO24" s="566"/>
      <c r="BP24" s="566"/>
      <c r="BQ24" s="566"/>
      <c r="BR24" s="566"/>
      <c r="BS24" s="566"/>
      <c r="BT24" s="566"/>
      <c r="BU24" s="566"/>
      <c r="BV24" s="566"/>
      <c r="BW24" s="566"/>
      <c r="BX24" s="566"/>
      <c r="BY24" s="566"/>
      <c r="BZ24" s="566"/>
      <c r="CA24" s="566"/>
      <c r="CB24" s="566"/>
      <c r="CC24" s="566"/>
      <c r="CD24" s="566"/>
      <c r="CE24" s="566"/>
      <c r="CF24" s="566"/>
      <c r="CG24" s="566"/>
      <c r="CH24" s="566"/>
      <c r="CI24" s="566"/>
      <c r="CJ24" s="566"/>
      <c r="CK24" s="566"/>
      <c r="CL24" s="566"/>
      <c r="CM24" s="566"/>
    </row>
    <row r="25" spans="1:95" ht="27" customHeight="1" x14ac:dyDescent="0.4">
      <c r="A25" s="571"/>
      <c r="B25" s="571"/>
      <c r="C25" s="571"/>
      <c r="D25" s="571"/>
      <c r="E25" s="571"/>
      <c r="F25" s="571"/>
      <c r="G25" s="571"/>
      <c r="H25" s="571"/>
      <c r="I25" s="565" t="s">
        <v>77</v>
      </c>
      <c r="J25" s="565"/>
      <c r="K25" s="565"/>
      <c r="L25" s="565"/>
      <c r="M25" s="565"/>
      <c r="N25" s="565"/>
      <c r="O25" s="565"/>
      <c r="P25" s="565"/>
      <c r="Q25" s="565"/>
      <c r="R25" s="565"/>
      <c r="S25" s="565"/>
      <c r="T25" s="565"/>
      <c r="U25" s="565"/>
      <c r="V25" s="565"/>
      <c r="W25" s="565"/>
      <c r="X25" s="565"/>
      <c r="Y25" s="565"/>
      <c r="Z25" s="565"/>
      <c r="AA25" s="565"/>
      <c r="AB25" s="565"/>
      <c r="AC25" s="565"/>
      <c r="AD25" s="565"/>
      <c r="AE25" s="565"/>
      <c r="AF25" s="20"/>
      <c r="AG25" s="522"/>
      <c r="AH25" s="522"/>
      <c r="AI25" s="522"/>
      <c r="AJ25" s="522"/>
      <c r="AK25" s="522"/>
      <c r="AL25" s="522"/>
      <c r="AM25" s="522"/>
      <c r="AN25" s="522"/>
      <c r="AO25" s="522"/>
      <c r="AP25" s="522"/>
      <c r="AQ25" s="522"/>
      <c r="AR25" s="522"/>
      <c r="AS25" s="522"/>
      <c r="AT25" s="522"/>
      <c r="AU25" s="522"/>
      <c r="AV25" s="522"/>
      <c r="AW25" s="522"/>
      <c r="AX25" s="522"/>
      <c r="AY25" s="522"/>
      <c r="AZ25" s="522"/>
      <c r="BA25" s="522"/>
      <c r="BB25" s="522"/>
      <c r="BC25" s="522"/>
      <c r="BD25" s="522"/>
      <c r="BE25" s="522"/>
      <c r="BF25" s="522"/>
      <c r="BG25" s="522"/>
      <c r="BH25" s="522"/>
      <c r="BI25" s="522"/>
      <c r="BJ25" s="522"/>
      <c r="BK25" s="522"/>
      <c r="BL25" s="522"/>
      <c r="BM25" s="522"/>
      <c r="BN25" s="522"/>
      <c r="BO25" s="522"/>
      <c r="BP25" s="522"/>
      <c r="BQ25" s="522"/>
      <c r="BR25" s="522"/>
      <c r="BS25" s="522"/>
      <c r="BT25" s="522"/>
      <c r="BU25" s="522"/>
      <c r="BV25" s="522"/>
      <c r="BW25" s="522"/>
      <c r="BX25" s="522"/>
      <c r="BY25" s="522"/>
      <c r="BZ25" s="522"/>
      <c r="CA25" s="522"/>
      <c r="CB25" s="522"/>
      <c r="CC25" s="522"/>
      <c r="CD25" s="522"/>
      <c r="CE25" s="522"/>
      <c r="CF25" s="522"/>
      <c r="CG25" s="522"/>
      <c r="CH25" s="522"/>
      <c r="CI25" s="522"/>
      <c r="CJ25" s="522"/>
      <c r="CK25" s="522"/>
      <c r="CL25" s="522"/>
      <c r="CM25" s="523"/>
      <c r="CO25" s="47" t="s">
        <v>409</v>
      </c>
    </row>
    <row r="26" spans="1:95" ht="27" customHeight="1" x14ac:dyDescent="0.4">
      <c r="A26" s="571"/>
      <c r="B26" s="571"/>
      <c r="C26" s="571"/>
      <c r="D26" s="571"/>
      <c r="E26" s="571"/>
      <c r="F26" s="571"/>
      <c r="G26" s="571"/>
      <c r="H26" s="571"/>
      <c r="I26" s="565" t="s">
        <v>78</v>
      </c>
      <c r="J26" s="565"/>
      <c r="K26" s="565"/>
      <c r="L26" s="565"/>
      <c r="M26" s="565"/>
      <c r="N26" s="565"/>
      <c r="O26" s="565"/>
      <c r="P26" s="565"/>
      <c r="Q26" s="565"/>
      <c r="R26" s="565"/>
      <c r="S26" s="565"/>
      <c r="T26" s="565"/>
      <c r="U26" s="565"/>
      <c r="V26" s="565"/>
      <c r="W26" s="565"/>
      <c r="X26" s="565"/>
      <c r="Y26" s="565"/>
      <c r="Z26" s="565"/>
      <c r="AA26" s="565"/>
      <c r="AB26" s="565"/>
      <c r="AC26" s="565"/>
      <c r="AD26" s="565"/>
      <c r="AE26" s="565"/>
      <c r="AF26" s="20"/>
      <c r="AG26" s="524"/>
      <c r="AH26" s="524"/>
      <c r="AI26" s="524"/>
      <c r="AJ26" s="524"/>
      <c r="AK26" s="524"/>
      <c r="AL26" s="524"/>
      <c r="AM26" s="524"/>
      <c r="AN26" s="524"/>
      <c r="AO26" s="524"/>
      <c r="AP26" s="524"/>
      <c r="AQ26" s="524"/>
      <c r="AR26" s="524"/>
      <c r="AS26" s="524"/>
      <c r="AT26" s="524"/>
      <c r="AU26" s="524"/>
      <c r="AV26" s="524"/>
      <c r="AW26" s="524"/>
      <c r="AX26" s="524"/>
      <c r="AY26" s="524"/>
      <c r="AZ26" s="524"/>
      <c r="BA26" s="524"/>
      <c r="BB26" s="524"/>
      <c r="BC26" s="524"/>
      <c r="BD26" s="524"/>
      <c r="BE26" s="524"/>
      <c r="BF26" s="524"/>
      <c r="BG26" s="524"/>
      <c r="BH26" s="524"/>
      <c r="BI26" s="524"/>
      <c r="BJ26" s="524"/>
      <c r="BK26" s="524"/>
      <c r="BL26" s="524"/>
      <c r="BM26" s="524"/>
      <c r="BN26" s="524"/>
      <c r="BO26" s="524"/>
      <c r="BP26" s="524"/>
      <c r="BQ26" s="524"/>
      <c r="BR26" s="524"/>
      <c r="BS26" s="524"/>
      <c r="BT26" s="524"/>
      <c r="BU26" s="524"/>
      <c r="BV26" s="524"/>
      <c r="BW26" s="524"/>
      <c r="BX26" s="524"/>
      <c r="BY26" s="524"/>
      <c r="BZ26" s="524"/>
      <c r="CA26" s="524"/>
      <c r="CB26" s="524"/>
      <c r="CC26" s="524"/>
      <c r="CD26" s="524"/>
      <c r="CE26" s="524"/>
      <c r="CF26" s="524"/>
      <c r="CG26" s="524"/>
      <c r="CH26" s="524"/>
      <c r="CI26" s="524"/>
      <c r="CJ26" s="524"/>
      <c r="CK26" s="524"/>
      <c r="CL26" s="524"/>
      <c r="CM26" s="525"/>
    </row>
    <row r="27" spans="1:95" ht="27" customHeight="1" x14ac:dyDescent="0.4">
      <c r="A27" s="571"/>
      <c r="B27" s="571"/>
      <c r="C27" s="571"/>
      <c r="D27" s="571"/>
      <c r="E27" s="571"/>
      <c r="F27" s="571"/>
      <c r="G27" s="571"/>
      <c r="H27" s="571"/>
      <c r="I27" s="565" t="s">
        <v>79</v>
      </c>
      <c r="J27" s="565"/>
      <c r="K27" s="565"/>
      <c r="L27" s="565"/>
      <c r="M27" s="565"/>
      <c r="N27" s="565"/>
      <c r="O27" s="565"/>
      <c r="P27" s="565"/>
      <c r="Q27" s="565"/>
      <c r="R27" s="565"/>
      <c r="S27" s="565"/>
      <c r="T27" s="565"/>
      <c r="U27" s="565"/>
      <c r="V27" s="565"/>
      <c r="W27" s="565"/>
      <c r="X27" s="565"/>
      <c r="Y27" s="565"/>
      <c r="Z27" s="565"/>
      <c r="AA27" s="565"/>
      <c r="AB27" s="565"/>
      <c r="AC27" s="565"/>
      <c r="AD27" s="565"/>
      <c r="AE27" s="565"/>
      <c r="AF27" s="20"/>
      <c r="AG27" s="524"/>
      <c r="AH27" s="524"/>
      <c r="AI27" s="524"/>
      <c r="AJ27" s="524"/>
      <c r="AK27" s="524"/>
      <c r="AL27" s="524"/>
      <c r="AM27" s="524"/>
      <c r="AN27" s="524"/>
      <c r="AO27" s="524"/>
      <c r="AP27" s="524"/>
      <c r="AQ27" s="524"/>
      <c r="AR27" s="524"/>
      <c r="AS27" s="524"/>
      <c r="AT27" s="524"/>
      <c r="AU27" s="524"/>
      <c r="AV27" s="524"/>
      <c r="AW27" s="524"/>
      <c r="AX27" s="524"/>
      <c r="AY27" s="524"/>
      <c r="AZ27" s="524"/>
      <c r="BA27" s="524"/>
      <c r="BB27" s="524"/>
      <c r="BC27" s="524"/>
      <c r="BD27" s="524"/>
      <c r="BE27" s="524"/>
      <c r="BF27" s="524"/>
      <c r="BG27" s="524"/>
      <c r="BH27" s="524"/>
      <c r="BI27" s="524"/>
      <c r="BJ27" s="524"/>
      <c r="BK27" s="524"/>
      <c r="BL27" s="524"/>
      <c r="BM27" s="524"/>
      <c r="BN27" s="524"/>
      <c r="BO27" s="524"/>
      <c r="BP27" s="524"/>
      <c r="BQ27" s="524"/>
      <c r="BR27" s="524"/>
      <c r="BS27" s="524"/>
      <c r="BT27" s="524"/>
      <c r="BU27" s="524"/>
      <c r="BV27" s="524"/>
      <c r="BW27" s="524"/>
      <c r="BX27" s="524"/>
      <c r="BY27" s="524"/>
      <c r="BZ27" s="524"/>
      <c r="CA27" s="524"/>
      <c r="CB27" s="524"/>
      <c r="CC27" s="524"/>
      <c r="CD27" s="524"/>
      <c r="CE27" s="524"/>
      <c r="CF27" s="524"/>
      <c r="CG27" s="524"/>
      <c r="CH27" s="524"/>
      <c r="CI27" s="524"/>
      <c r="CJ27" s="524"/>
      <c r="CK27" s="524"/>
      <c r="CL27" s="524"/>
      <c r="CM27" s="525"/>
    </row>
    <row r="28" spans="1:95" ht="21" customHeight="1" x14ac:dyDescent="0.4">
      <c r="A28" s="562" t="s">
        <v>86</v>
      </c>
      <c r="B28" s="562"/>
      <c r="C28" s="562"/>
      <c r="D28" s="562"/>
      <c r="E28" s="562"/>
      <c r="F28" s="562"/>
      <c r="G28" s="529" t="s">
        <v>81</v>
      </c>
      <c r="H28" s="529"/>
      <c r="I28" s="529"/>
      <c r="J28" s="529"/>
      <c r="K28" s="529"/>
      <c r="L28" s="529"/>
      <c r="M28" s="529"/>
      <c r="N28" s="529"/>
      <c r="O28" s="529"/>
      <c r="P28" s="529"/>
      <c r="Q28" s="529"/>
      <c r="R28" s="529"/>
      <c r="S28" s="529"/>
      <c r="T28" s="529"/>
      <c r="U28" s="529"/>
      <c r="V28" s="529"/>
      <c r="W28" s="529"/>
      <c r="X28" s="529"/>
      <c r="Y28" s="529"/>
      <c r="Z28" s="529"/>
      <c r="AA28" s="529"/>
      <c r="AB28" s="529"/>
      <c r="AC28" s="529"/>
      <c r="AD28" s="20"/>
      <c r="AE28" s="526" t="str">
        <f>IF(基本事項!N34="","",基本事項!N34)</f>
        <v/>
      </c>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6"/>
      <c r="BH28" s="526"/>
      <c r="BI28" s="526"/>
      <c r="BJ28" s="526"/>
      <c r="BK28" s="526"/>
      <c r="BL28" s="526"/>
      <c r="BM28" s="526"/>
      <c r="BN28" s="526"/>
      <c r="BO28" s="526"/>
      <c r="BP28" s="526"/>
      <c r="BQ28" s="526"/>
      <c r="BR28" s="526"/>
      <c r="BS28" s="526"/>
      <c r="BT28" s="526"/>
      <c r="BU28" s="526"/>
      <c r="BV28" s="526"/>
      <c r="BW28" s="526"/>
      <c r="BX28" s="526"/>
      <c r="BY28" s="526"/>
      <c r="BZ28" s="526"/>
      <c r="CA28" s="526"/>
      <c r="CB28" s="526"/>
      <c r="CC28" s="526"/>
      <c r="CD28" s="526"/>
      <c r="CE28" s="526"/>
      <c r="CF28" s="526"/>
      <c r="CG28" s="526"/>
      <c r="CH28" s="526"/>
      <c r="CI28" s="526"/>
      <c r="CJ28" s="526"/>
      <c r="CK28" s="526"/>
      <c r="CL28" s="526"/>
      <c r="CM28" s="527"/>
      <c r="CP28" s="100" t="str">
        <f>IF(基本事項!I36="○","対象者の特定をしていない","")</f>
        <v/>
      </c>
    </row>
    <row r="29" spans="1:95" ht="21" customHeight="1" x14ac:dyDescent="0.4">
      <c r="A29" s="562"/>
      <c r="B29" s="562"/>
      <c r="C29" s="562"/>
      <c r="D29" s="562"/>
      <c r="E29" s="562"/>
      <c r="F29" s="562"/>
      <c r="G29" s="529" t="s">
        <v>82</v>
      </c>
      <c r="H29" s="529"/>
      <c r="I29" s="529"/>
      <c r="J29" s="529"/>
      <c r="K29" s="529"/>
      <c r="L29" s="529"/>
      <c r="M29" s="529"/>
      <c r="N29" s="529"/>
      <c r="O29" s="529"/>
      <c r="P29" s="529"/>
      <c r="Q29" s="529"/>
      <c r="R29" s="529"/>
      <c r="S29" s="529"/>
      <c r="T29" s="529"/>
      <c r="U29" s="529"/>
      <c r="V29" s="529"/>
      <c r="W29" s="529"/>
      <c r="X29" s="529"/>
      <c r="Y29" s="529"/>
      <c r="Z29" s="529"/>
      <c r="AA29" s="529"/>
      <c r="AB29" s="529"/>
      <c r="AC29" s="529"/>
      <c r="AD29" s="20"/>
      <c r="AE29" s="543" t="s">
        <v>410</v>
      </c>
      <c r="AF29" s="543"/>
      <c r="AG29" s="543"/>
      <c r="AH29" s="543"/>
      <c r="AI29" s="543"/>
      <c r="AJ29" s="526" t="str">
        <f>IF(基本事項!Q35="","",IF(基本事項!Q35&lt;10,DBCS(基本事項!Q35),基本事項!Q35))</f>
        <v/>
      </c>
      <c r="AK29" s="526"/>
      <c r="AL29" s="526"/>
      <c r="AM29" s="526"/>
      <c r="AN29" s="543" t="s">
        <v>411</v>
      </c>
      <c r="AO29" s="543"/>
      <c r="AP29" s="543"/>
      <c r="AQ29" s="526" t="str">
        <f>IF(基本事項!U35="","",TEXT(基本事項!U35,"00"))</f>
        <v/>
      </c>
      <c r="AR29" s="526"/>
      <c r="AS29" s="526"/>
      <c r="AT29" s="526"/>
      <c r="AU29" s="122" t="s">
        <v>412</v>
      </c>
      <c r="AV29" s="122"/>
      <c r="AW29" s="122"/>
      <c r="AX29" s="21"/>
      <c r="AY29" s="21"/>
      <c r="AZ29" s="21"/>
      <c r="BA29" s="21"/>
      <c r="BB29" s="21"/>
      <c r="BC29" s="543" t="s">
        <v>414</v>
      </c>
      <c r="BD29" s="543"/>
      <c r="BE29" s="543"/>
      <c r="BF29" s="543"/>
      <c r="BG29" s="543"/>
      <c r="BH29" s="526" t="str">
        <f>IF(基本事項!AE35="","",IF(基本事項!AE35&lt;10,DBCS(基本事項!AE35),基本事項!AE35))</f>
        <v/>
      </c>
      <c r="BI29" s="526"/>
      <c r="BJ29" s="526"/>
      <c r="BK29" s="526"/>
      <c r="BL29" s="543" t="s">
        <v>411</v>
      </c>
      <c r="BM29" s="543"/>
      <c r="BN29" s="543"/>
      <c r="BO29" s="526" t="str">
        <f>IF(AND(基本事項!AE35="",基本事項!AI35=""),"",TEXT(基本事項!AI35,"00"))</f>
        <v/>
      </c>
      <c r="BP29" s="526"/>
      <c r="BQ29" s="526"/>
      <c r="BR29" s="526"/>
      <c r="BS29" s="122" t="s">
        <v>413</v>
      </c>
      <c r="BT29" s="122"/>
      <c r="BU29" s="122"/>
      <c r="BV29" s="21"/>
      <c r="BW29" s="21"/>
      <c r="BX29" s="21"/>
      <c r="BY29" s="21"/>
      <c r="BZ29" s="21"/>
      <c r="CA29" s="21"/>
      <c r="CB29" s="21"/>
      <c r="CC29" s="21"/>
      <c r="CD29" s="21"/>
      <c r="CE29" s="21"/>
      <c r="CF29" s="21"/>
      <c r="CG29" s="21"/>
      <c r="CH29" s="21"/>
      <c r="CI29" s="21"/>
      <c r="CJ29" s="21"/>
      <c r="CK29" s="21"/>
      <c r="CL29" s="21"/>
      <c r="CM29" s="22"/>
      <c r="CP29" s="100" t="str">
        <f>IF(基本事項!I37="○","身体障害者","")</f>
        <v/>
      </c>
      <c r="CQ29" s="124" t="str">
        <f>IF(OR(CP29="",AND(CP29&lt;&gt;"",CP30="",CP31="",CP32="")),"","・")</f>
        <v/>
      </c>
    </row>
    <row r="30" spans="1:95" ht="21" customHeight="1" x14ac:dyDescent="0.4">
      <c r="A30" s="562"/>
      <c r="B30" s="562"/>
      <c r="C30" s="562"/>
      <c r="D30" s="562"/>
      <c r="E30" s="562"/>
      <c r="F30" s="562"/>
      <c r="G30" s="529" t="s">
        <v>83</v>
      </c>
      <c r="H30" s="529"/>
      <c r="I30" s="529"/>
      <c r="J30" s="529"/>
      <c r="K30" s="529"/>
      <c r="L30" s="529"/>
      <c r="M30" s="529"/>
      <c r="N30" s="529"/>
      <c r="O30" s="529"/>
      <c r="P30" s="529"/>
      <c r="Q30" s="529"/>
      <c r="R30" s="529"/>
      <c r="S30" s="529"/>
      <c r="T30" s="529"/>
      <c r="U30" s="529"/>
      <c r="V30" s="529"/>
      <c r="W30" s="529"/>
      <c r="X30" s="529"/>
      <c r="Y30" s="529"/>
      <c r="Z30" s="529"/>
      <c r="AA30" s="529"/>
      <c r="AB30" s="529"/>
      <c r="AC30" s="529"/>
      <c r="AD30" s="20"/>
      <c r="AE30" s="590" t="str">
        <f>IF(CP28="対象者の特定をしていない","対象者の特定をしていない",CP29&amp;CQ29&amp;CP30&amp;CQ30&amp;CP31&amp;CQ31&amp;CP32)</f>
        <v/>
      </c>
      <c r="AF30" s="590"/>
      <c r="AG30" s="590"/>
      <c r="AH30" s="590"/>
      <c r="AI30" s="590"/>
      <c r="AJ30" s="590"/>
      <c r="AK30" s="590"/>
      <c r="AL30" s="590"/>
      <c r="AM30" s="590"/>
      <c r="AN30" s="590"/>
      <c r="AO30" s="590"/>
      <c r="AP30" s="590"/>
      <c r="AQ30" s="590"/>
      <c r="AR30" s="590"/>
      <c r="AS30" s="590"/>
      <c r="AT30" s="590"/>
      <c r="AU30" s="590"/>
      <c r="AV30" s="590"/>
      <c r="AW30" s="590"/>
      <c r="AX30" s="590"/>
      <c r="AY30" s="590"/>
      <c r="AZ30" s="590"/>
      <c r="BA30" s="590"/>
      <c r="BB30" s="590"/>
      <c r="BC30" s="590"/>
      <c r="BD30" s="590"/>
      <c r="BE30" s="590"/>
      <c r="BF30" s="590"/>
      <c r="BG30" s="590"/>
      <c r="BH30" s="590"/>
      <c r="BI30" s="590"/>
      <c r="BJ30" s="590"/>
      <c r="BK30" s="590"/>
      <c r="BL30" s="590"/>
      <c r="BM30" s="590"/>
      <c r="BN30" s="590"/>
      <c r="BO30" s="590"/>
      <c r="BP30" s="590"/>
      <c r="BQ30" s="590"/>
      <c r="BR30" s="590"/>
      <c r="BS30" s="590"/>
      <c r="BT30" s="590"/>
      <c r="BU30" s="590"/>
      <c r="BV30" s="590"/>
      <c r="BW30" s="590"/>
      <c r="BX30" s="590"/>
      <c r="BY30" s="590"/>
      <c r="BZ30" s="590"/>
      <c r="CA30" s="590"/>
      <c r="CB30" s="590"/>
      <c r="CC30" s="590"/>
      <c r="CD30" s="590"/>
      <c r="CE30" s="590"/>
      <c r="CF30" s="590"/>
      <c r="CG30" s="590"/>
      <c r="CH30" s="590"/>
      <c r="CI30" s="590"/>
      <c r="CJ30" s="590"/>
      <c r="CK30" s="590"/>
      <c r="CL30" s="590"/>
      <c r="CM30" s="591"/>
      <c r="CP30" s="100" t="str">
        <f>IF(基本事項!I38="○","知的障害者","")</f>
        <v/>
      </c>
      <c r="CQ30" s="124" t="str">
        <f>IF(OR(CP30="",AND(CP30&lt;&gt;"",CP31="",CP32="")),"","・")</f>
        <v/>
      </c>
    </row>
    <row r="31" spans="1:95" ht="21" customHeight="1" x14ac:dyDescent="0.4">
      <c r="A31" s="562"/>
      <c r="B31" s="562"/>
      <c r="C31" s="562"/>
      <c r="D31" s="562"/>
      <c r="E31" s="562"/>
      <c r="F31" s="562"/>
      <c r="G31" s="529" t="s">
        <v>84</v>
      </c>
      <c r="H31" s="529"/>
      <c r="I31" s="529"/>
      <c r="J31" s="529"/>
      <c r="K31" s="529"/>
      <c r="L31" s="529"/>
      <c r="M31" s="529"/>
      <c r="N31" s="529"/>
      <c r="O31" s="529"/>
      <c r="P31" s="529"/>
      <c r="Q31" s="529"/>
      <c r="R31" s="529"/>
      <c r="S31" s="529"/>
      <c r="T31" s="529"/>
      <c r="U31" s="529"/>
      <c r="V31" s="529"/>
      <c r="W31" s="529"/>
      <c r="X31" s="529"/>
      <c r="Y31" s="529"/>
      <c r="Z31" s="529"/>
      <c r="AA31" s="529"/>
      <c r="AB31" s="529"/>
      <c r="AC31" s="529"/>
      <c r="AD31" s="20"/>
      <c r="AE31" s="522"/>
      <c r="AF31" s="522"/>
      <c r="AG31" s="522"/>
      <c r="AH31" s="522"/>
      <c r="AI31" s="522"/>
      <c r="AJ31" s="522"/>
      <c r="AK31" s="522"/>
      <c r="AL31" s="522"/>
      <c r="AM31" s="522"/>
      <c r="AN31" s="522"/>
      <c r="AO31" s="522"/>
      <c r="AP31" s="522"/>
      <c r="AQ31" s="522"/>
      <c r="AR31" s="522"/>
      <c r="AS31" s="522"/>
      <c r="AT31" s="522"/>
      <c r="AU31" s="522"/>
      <c r="AV31" s="522"/>
      <c r="AW31" s="522"/>
      <c r="AX31" s="522"/>
      <c r="AY31" s="522"/>
      <c r="AZ31" s="522"/>
      <c r="BA31" s="522"/>
      <c r="BB31" s="522"/>
      <c r="BC31" s="522"/>
      <c r="BD31" s="522"/>
      <c r="BE31" s="522"/>
      <c r="BF31" s="522"/>
      <c r="BG31" s="522"/>
      <c r="BH31" s="522"/>
      <c r="BI31" s="522"/>
      <c r="BJ31" s="522"/>
      <c r="BK31" s="522"/>
      <c r="BL31" s="522"/>
      <c r="BM31" s="522"/>
      <c r="BN31" s="522"/>
      <c r="BO31" s="522"/>
      <c r="BP31" s="522"/>
      <c r="BQ31" s="522"/>
      <c r="BR31" s="522"/>
      <c r="BS31" s="522"/>
      <c r="BT31" s="522"/>
      <c r="BU31" s="522"/>
      <c r="BV31" s="522"/>
      <c r="BW31" s="522"/>
      <c r="BX31" s="522"/>
      <c r="BY31" s="522"/>
      <c r="BZ31" s="522"/>
      <c r="CA31" s="522"/>
      <c r="CB31" s="522"/>
      <c r="CC31" s="522"/>
      <c r="CD31" s="522"/>
      <c r="CE31" s="522"/>
      <c r="CF31" s="522"/>
      <c r="CG31" s="522"/>
      <c r="CH31" s="522"/>
      <c r="CI31" s="522"/>
      <c r="CJ31" s="522"/>
      <c r="CK31" s="522"/>
      <c r="CL31" s="522"/>
      <c r="CM31" s="523"/>
      <c r="CP31" s="100" t="str">
        <f>IF(基本事項!S38="○","精神障害者","")</f>
        <v/>
      </c>
      <c r="CQ31" s="124" t="str">
        <f>IF(OR(CP31="",AND(CP31&lt;&gt;"",CP32="")),"","・")</f>
        <v/>
      </c>
    </row>
    <row r="32" spans="1:95" ht="21" customHeight="1" x14ac:dyDescent="0.4">
      <c r="A32" s="562"/>
      <c r="B32" s="562"/>
      <c r="C32" s="562"/>
      <c r="D32" s="562"/>
      <c r="E32" s="562"/>
      <c r="F32" s="562"/>
      <c r="G32" s="529" t="s">
        <v>85</v>
      </c>
      <c r="H32" s="529"/>
      <c r="I32" s="529"/>
      <c r="J32" s="529"/>
      <c r="K32" s="529"/>
      <c r="L32" s="529"/>
      <c r="M32" s="529"/>
      <c r="N32" s="529"/>
      <c r="O32" s="529"/>
      <c r="P32" s="529"/>
      <c r="Q32" s="529"/>
      <c r="R32" s="529"/>
      <c r="S32" s="529"/>
      <c r="T32" s="529"/>
      <c r="U32" s="529"/>
      <c r="V32" s="529"/>
      <c r="W32" s="529"/>
      <c r="X32" s="529"/>
      <c r="Y32" s="529"/>
      <c r="Z32" s="529"/>
      <c r="AA32" s="529"/>
      <c r="AB32" s="529"/>
      <c r="AC32" s="529"/>
      <c r="AD32" s="20"/>
      <c r="AE32" s="526" t="str">
        <f>IF(基本事項!N39="","",基本事項!N39)</f>
        <v/>
      </c>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26"/>
      <c r="BU32" s="526"/>
      <c r="BV32" s="526"/>
      <c r="BW32" s="526"/>
      <c r="BX32" s="526"/>
      <c r="BY32" s="526"/>
      <c r="BZ32" s="526"/>
      <c r="CA32" s="526"/>
      <c r="CB32" s="526"/>
      <c r="CC32" s="526"/>
      <c r="CD32" s="526"/>
      <c r="CE32" s="526"/>
      <c r="CF32" s="526"/>
      <c r="CG32" s="526"/>
      <c r="CH32" s="526"/>
      <c r="CI32" s="526"/>
      <c r="CJ32" s="526"/>
      <c r="CK32" s="526"/>
      <c r="CL32" s="526"/>
      <c r="CM32" s="527"/>
      <c r="CP32" s="100" t="str">
        <f>IF(基本事項!AB38="○","障害児","")</f>
        <v/>
      </c>
    </row>
    <row r="33" spans="1:97" s="18" customFormat="1" ht="12.95" customHeight="1" x14ac:dyDescent="0.4">
      <c r="A33" s="18" t="s">
        <v>87</v>
      </c>
      <c r="CP33" s="101"/>
      <c r="CQ33" s="93"/>
      <c r="CR33" s="93"/>
      <c r="CS33" s="93"/>
    </row>
    <row r="34" spans="1:97" s="18" customFormat="1" ht="12.95" customHeight="1" x14ac:dyDescent="0.4">
      <c r="A34" s="563" t="s">
        <v>88</v>
      </c>
      <c r="B34" s="563"/>
      <c r="D34" s="18" t="s">
        <v>89</v>
      </c>
      <c r="CP34" s="101"/>
      <c r="CQ34" s="93"/>
      <c r="CR34" s="93"/>
      <c r="CS34" s="93"/>
    </row>
    <row r="35" spans="1:97" s="18" customFormat="1" ht="12.95" customHeight="1" x14ac:dyDescent="0.4">
      <c r="A35" s="563" t="s">
        <v>90</v>
      </c>
      <c r="B35" s="563"/>
      <c r="D35" s="18" t="s">
        <v>91</v>
      </c>
      <c r="CP35" s="101"/>
      <c r="CQ35" s="93"/>
      <c r="CR35" s="93"/>
      <c r="CS35" s="93"/>
    </row>
    <row r="36" spans="1:97" s="18" customFormat="1" ht="12.95" customHeight="1" x14ac:dyDescent="0.4">
      <c r="A36" s="563" t="s">
        <v>92</v>
      </c>
      <c r="B36" s="563"/>
      <c r="D36" s="18" t="s">
        <v>93</v>
      </c>
      <c r="CP36" s="101"/>
      <c r="CQ36" s="93"/>
      <c r="CR36" s="93"/>
      <c r="CS36" s="93"/>
    </row>
    <row r="37" spans="1:97" s="18" customFormat="1" ht="12.95" customHeight="1" x14ac:dyDescent="0.4">
      <c r="A37" s="563" t="s">
        <v>94</v>
      </c>
      <c r="B37" s="563"/>
      <c r="D37" s="18" t="s">
        <v>95</v>
      </c>
      <c r="CP37" s="101"/>
      <c r="CQ37" s="93"/>
      <c r="CR37" s="93"/>
      <c r="CS37" s="93"/>
    </row>
    <row r="38" spans="1:97" s="18" customFormat="1" ht="12.95" customHeight="1" x14ac:dyDescent="0.4">
      <c r="D38" s="18" t="s">
        <v>96</v>
      </c>
      <c r="CP38" s="101"/>
      <c r="CQ38" s="93"/>
      <c r="CR38" s="93"/>
      <c r="CS38" s="93"/>
    </row>
    <row r="39" spans="1:97" s="18" customFormat="1" ht="12.95" customHeight="1" x14ac:dyDescent="0.4">
      <c r="D39" s="18" t="s">
        <v>97</v>
      </c>
      <c r="CP39" s="101"/>
      <c r="CQ39" s="93"/>
      <c r="CR39" s="93"/>
      <c r="CS39" s="93"/>
    </row>
    <row r="40" spans="1:97" s="18" customFormat="1" ht="12.95" customHeight="1" x14ac:dyDescent="0.4">
      <c r="D40" s="18" t="s">
        <v>98</v>
      </c>
      <c r="CP40" s="101"/>
      <c r="CQ40" s="93"/>
      <c r="CR40" s="93"/>
      <c r="CS40" s="93"/>
    </row>
    <row r="41" spans="1:97" s="18" customFormat="1" ht="12.95" customHeight="1" x14ac:dyDescent="0.4">
      <c r="A41" s="563" t="s">
        <v>99</v>
      </c>
      <c r="B41" s="563"/>
      <c r="D41" s="18" t="s">
        <v>100</v>
      </c>
      <c r="CP41" s="101"/>
      <c r="CQ41" s="93"/>
      <c r="CR41" s="93"/>
      <c r="CS41" s="93"/>
    </row>
    <row r="42" spans="1:97" s="18" customFormat="1" ht="12.95" customHeight="1" x14ac:dyDescent="0.4">
      <c r="A42" s="563" t="s">
        <v>101</v>
      </c>
      <c r="B42" s="563"/>
      <c r="D42" s="18" t="s">
        <v>102</v>
      </c>
      <c r="CP42" s="101"/>
      <c r="CQ42" s="93"/>
      <c r="CR42" s="93"/>
      <c r="CS42" s="93"/>
    </row>
    <row r="43" spans="1:97" ht="12.95" customHeight="1" x14ac:dyDescent="0.4"/>
  </sheetData>
  <mergeCells count="94">
    <mergeCell ref="AE30:CM30"/>
    <mergeCell ref="AE31:CM31"/>
    <mergeCell ref="AE32:CM32"/>
    <mergeCell ref="BH29:BK29"/>
    <mergeCell ref="BL29:BN29"/>
    <mergeCell ref="BO29:BR29"/>
    <mergeCell ref="AQ29:AT29"/>
    <mergeCell ref="BC29:BG29"/>
    <mergeCell ref="AE29:AI29"/>
    <mergeCell ref="AJ29:AM29"/>
    <mergeCell ref="AN29:AP29"/>
    <mergeCell ref="AF24:CM24"/>
    <mergeCell ref="BJ22:BX22"/>
    <mergeCell ref="BY22:CM22"/>
    <mergeCell ref="G20:AE20"/>
    <mergeCell ref="G21:AE21"/>
    <mergeCell ref="G22:AE22"/>
    <mergeCell ref="AF20:AT20"/>
    <mergeCell ref="AU20:BI20"/>
    <mergeCell ref="BJ20:BX20"/>
    <mergeCell ref="AP16:BI16"/>
    <mergeCell ref="BJ16:BW16"/>
    <mergeCell ref="BO14:CM14"/>
    <mergeCell ref="BO15:CM15"/>
    <mergeCell ref="BI11:BK11"/>
    <mergeCell ref="BL11:BN11"/>
    <mergeCell ref="BO11:BQ11"/>
    <mergeCell ref="BR11:BT11"/>
    <mergeCell ref="BU11:BW11"/>
    <mergeCell ref="T12:AS12"/>
    <mergeCell ref="T13:AS13"/>
    <mergeCell ref="BX16:CM16"/>
    <mergeCell ref="BF13:CM13"/>
    <mergeCell ref="V16:AO16"/>
    <mergeCell ref="A37:B37"/>
    <mergeCell ref="A41:B41"/>
    <mergeCell ref="A42:B42"/>
    <mergeCell ref="A1:L1"/>
    <mergeCell ref="A36:B36"/>
    <mergeCell ref="G32:AC32"/>
    <mergeCell ref="G31:AC31"/>
    <mergeCell ref="G30:AC30"/>
    <mergeCell ref="G29:AC29"/>
    <mergeCell ref="G28:AC28"/>
    <mergeCell ref="I27:AE27"/>
    <mergeCell ref="A24:H27"/>
    <mergeCell ref="G16:U16"/>
    <mergeCell ref="G17:U17"/>
    <mergeCell ref="G6:W6"/>
    <mergeCell ref="G7:S9"/>
    <mergeCell ref="A28:F32"/>
    <mergeCell ref="A34:B34"/>
    <mergeCell ref="A35:B35"/>
    <mergeCell ref="G18:AE19"/>
    <mergeCell ref="BO23:CM23"/>
    <mergeCell ref="A18:F23"/>
    <mergeCell ref="I24:AE24"/>
    <mergeCell ref="I25:AE25"/>
    <mergeCell ref="I26:AE26"/>
    <mergeCell ref="BY20:CM20"/>
    <mergeCell ref="AF21:AT21"/>
    <mergeCell ref="AU21:BI21"/>
    <mergeCell ref="BJ21:BX21"/>
    <mergeCell ref="BY21:CM21"/>
    <mergeCell ref="AF22:AT22"/>
    <mergeCell ref="AU22:BI22"/>
    <mergeCell ref="BJ19:BX19"/>
    <mergeCell ref="BY19:CM19"/>
    <mergeCell ref="AF18:BI18"/>
    <mergeCell ref="BJ18:CM18"/>
    <mergeCell ref="BX17:CD17"/>
    <mergeCell ref="CG17:CM17"/>
    <mergeCell ref="CE17:CF17"/>
    <mergeCell ref="V17:AO17"/>
    <mergeCell ref="AP17:BI17"/>
    <mergeCell ref="BJ17:BW17"/>
    <mergeCell ref="AF19:AT19"/>
    <mergeCell ref="AU19:BI19"/>
    <mergeCell ref="AG25:CM25"/>
    <mergeCell ref="AG26:CM26"/>
    <mergeCell ref="AG27:CM27"/>
    <mergeCell ref="AE28:CM28"/>
    <mergeCell ref="A2:CM2"/>
    <mergeCell ref="BJ4:BT4"/>
    <mergeCell ref="BU4:CM4"/>
    <mergeCell ref="G13:S13"/>
    <mergeCell ref="G12:S12"/>
    <mergeCell ref="G10:S10"/>
    <mergeCell ref="A6:F10"/>
    <mergeCell ref="T10:AE10"/>
    <mergeCell ref="BD10:BO10"/>
    <mergeCell ref="AT12:BC13"/>
    <mergeCell ref="A11:BG11"/>
    <mergeCell ref="A12:F17"/>
  </mergeCells>
  <phoneticPr fontId="1"/>
  <dataValidations count="1">
    <dataValidation type="list" allowBlank="1" showInputMessage="1" showErrorMessage="1" sqref="BO14:CM15" xr:uid="{B2658C43-756A-4641-ABD2-2D10034E1485}">
      <formula1>"有,無"</formula1>
    </dataValidation>
  </dataValidations>
  <pageMargins left="0.70866141732283472" right="0.70866141732283472" top="0.74803149606299213" bottom="0.55118110236220474"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78BE0-8E26-46F1-80BC-82F247AAAFD6}">
  <dimension ref="A1:CQ34"/>
  <sheetViews>
    <sheetView workbookViewId="0">
      <selection activeCell="CW11" sqref="CW11"/>
    </sheetView>
  </sheetViews>
  <sheetFormatPr defaultColWidth="0.875" defaultRowHeight="18" customHeight="1" x14ac:dyDescent="0.4"/>
  <cols>
    <col min="1" max="16384" width="0.875" style="17"/>
  </cols>
  <sheetData>
    <row r="1" spans="1:95" ht="18" customHeight="1" x14ac:dyDescent="0.4">
      <c r="A1" s="572" t="s">
        <v>103</v>
      </c>
      <c r="B1" s="543"/>
      <c r="C1" s="543"/>
      <c r="D1" s="543"/>
      <c r="E1" s="543"/>
      <c r="F1" s="543"/>
      <c r="G1" s="543"/>
      <c r="H1" s="543"/>
      <c r="I1" s="543"/>
      <c r="J1" s="543"/>
      <c r="K1" s="543"/>
      <c r="L1" s="544"/>
    </row>
    <row r="2" spans="1:95" ht="18" customHeight="1" x14ac:dyDescent="0.4">
      <c r="A2" s="592" t="s">
        <v>104</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c r="BE2" s="592"/>
      <c r="BF2" s="592"/>
      <c r="BG2" s="592"/>
      <c r="BH2" s="592"/>
      <c r="BI2" s="592"/>
      <c r="BJ2" s="592"/>
      <c r="BK2" s="592"/>
      <c r="BL2" s="592"/>
      <c r="BM2" s="592"/>
      <c r="BN2" s="592"/>
      <c r="BO2" s="592"/>
      <c r="BP2" s="592"/>
      <c r="BQ2" s="592"/>
      <c r="BR2" s="592"/>
      <c r="BS2" s="592"/>
      <c r="BT2" s="592"/>
      <c r="BU2" s="592"/>
      <c r="BV2" s="592"/>
      <c r="BW2" s="592"/>
      <c r="BX2" s="592"/>
      <c r="BY2" s="592"/>
      <c r="BZ2" s="592"/>
      <c r="CA2" s="592"/>
      <c r="CB2" s="592"/>
      <c r="CC2" s="592"/>
      <c r="CD2" s="592"/>
      <c r="CE2" s="592"/>
      <c r="CF2" s="592"/>
      <c r="CG2" s="592"/>
      <c r="CH2" s="592"/>
      <c r="CI2" s="592"/>
      <c r="CJ2" s="592"/>
      <c r="CK2" s="592"/>
      <c r="CL2" s="592"/>
      <c r="CM2" s="592"/>
    </row>
    <row r="4" spans="1:95" ht="18" customHeight="1" x14ac:dyDescent="0.4">
      <c r="AM4" s="17" t="s">
        <v>109</v>
      </c>
      <c r="BF4" s="17" t="s">
        <v>110</v>
      </c>
      <c r="BI4" s="604" t="str">
        <f>IF(基本事項!N4="","",基本事項!N4)</f>
        <v/>
      </c>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17" t="s">
        <v>111</v>
      </c>
    </row>
    <row r="5" spans="1:95" ht="18" customHeight="1" x14ac:dyDescent="0.4">
      <c r="A5" s="540" t="s">
        <v>18</v>
      </c>
      <c r="B5" s="541"/>
      <c r="C5" s="541"/>
      <c r="D5" s="541"/>
      <c r="E5" s="541"/>
      <c r="F5" s="541"/>
      <c r="G5" s="541"/>
      <c r="H5" s="541"/>
      <c r="I5" s="541"/>
      <c r="J5" s="541"/>
      <c r="K5" s="541"/>
      <c r="L5" s="541"/>
      <c r="M5" s="541"/>
      <c r="N5" s="541"/>
      <c r="O5" s="541"/>
      <c r="P5" s="542"/>
      <c r="Q5" s="605" t="s">
        <v>22</v>
      </c>
      <c r="R5" s="605"/>
      <c r="S5" s="605"/>
      <c r="T5" s="605"/>
      <c r="U5" s="605"/>
      <c r="V5" s="605"/>
      <c r="W5" s="605"/>
      <c r="X5" s="605"/>
      <c r="Y5" s="605"/>
      <c r="Z5" s="605"/>
      <c r="AA5" s="605"/>
      <c r="AB5" s="605"/>
      <c r="AC5" s="605"/>
      <c r="AD5" s="605"/>
      <c r="AE5" s="605"/>
      <c r="AF5" s="605"/>
      <c r="AG5" s="605"/>
      <c r="AH5" s="605"/>
      <c r="AI5" s="605"/>
      <c r="AJ5" s="605" t="s">
        <v>20</v>
      </c>
      <c r="AK5" s="605"/>
      <c r="AL5" s="605"/>
      <c r="AM5" s="605"/>
      <c r="AN5" s="605"/>
      <c r="AO5" s="605"/>
      <c r="AP5" s="605"/>
      <c r="AQ5" s="605"/>
      <c r="AR5" s="605"/>
      <c r="AS5" s="605"/>
      <c r="AT5" s="605"/>
      <c r="AU5" s="605"/>
      <c r="AV5" s="605"/>
      <c r="AW5" s="605"/>
      <c r="AX5" s="605"/>
      <c r="AY5" s="605"/>
      <c r="AZ5" s="605"/>
      <c r="BA5" s="605"/>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19"/>
      <c r="CO5" s="19"/>
      <c r="CP5" s="19"/>
      <c r="CQ5" s="19"/>
    </row>
    <row r="6" spans="1:95" ht="18" customHeight="1" x14ac:dyDescent="0.4">
      <c r="A6" s="577"/>
      <c r="B6" s="574"/>
      <c r="C6" s="574"/>
      <c r="D6" s="574"/>
      <c r="E6" s="574"/>
      <c r="F6" s="574"/>
      <c r="G6" s="574"/>
      <c r="H6" s="574"/>
      <c r="I6" s="574"/>
      <c r="J6" s="574"/>
      <c r="K6" s="574"/>
      <c r="L6" s="574"/>
      <c r="M6" s="574"/>
      <c r="N6" s="574"/>
      <c r="O6" s="574"/>
      <c r="P6" s="575"/>
      <c r="Q6" s="597" t="s">
        <v>105</v>
      </c>
      <c r="R6" s="597"/>
      <c r="S6" s="597"/>
      <c r="T6" s="597"/>
      <c r="U6" s="597"/>
      <c r="V6" s="597"/>
      <c r="W6" s="597"/>
      <c r="X6" s="597"/>
      <c r="Y6" s="597"/>
      <c r="Z6" s="597"/>
      <c r="AA6" s="597"/>
      <c r="AB6" s="597"/>
      <c r="AC6" s="597"/>
      <c r="AD6" s="597"/>
      <c r="AE6" s="597"/>
      <c r="AF6" s="597"/>
      <c r="AG6" s="597"/>
      <c r="AH6" s="597"/>
      <c r="AI6" s="597"/>
      <c r="AJ6" s="597" t="s">
        <v>63</v>
      </c>
      <c r="AK6" s="597"/>
      <c r="AL6" s="597"/>
      <c r="AM6" s="597"/>
      <c r="AN6" s="597"/>
      <c r="AO6" s="597"/>
      <c r="AP6" s="597"/>
      <c r="AQ6" s="597"/>
      <c r="AR6" s="597"/>
      <c r="AS6" s="597"/>
      <c r="AT6" s="597"/>
      <c r="AU6" s="597"/>
      <c r="AV6" s="597"/>
      <c r="AW6" s="597"/>
      <c r="AX6" s="597"/>
      <c r="AY6" s="597"/>
      <c r="AZ6" s="597"/>
      <c r="BA6" s="597"/>
      <c r="BB6" s="597"/>
      <c r="BC6" s="597"/>
      <c r="BD6" s="597"/>
      <c r="BE6" s="597"/>
      <c r="BF6" s="597"/>
      <c r="BG6" s="597"/>
      <c r="BH6" s="597"/>
      <c r="BI6" s="597"/>
      <c r="BJ6" s="597"/>
      <c r="BK6" s="597"/>
      <c r="BL6" s="597" t="s">
        <v>23</v>
      </c>
      <c r="BM6" s="597"/>
      <c r="BN6" s="597"/>
      <c r="BO6" s="597"/>
      <c r="BP6" s="597"/>
      <c r="BQ6" s="597"/>
      <c r="BR6" s="597"/>
      <c r="BS6" s="597"/>
      <c r="BT6" s="597"/>
      <c r="BU6" s="597"/>
      <c r="BV6" s="597"/>
      <c r="BW6" s="597"/>
      <c r="BX6" s="597"/>
      <c r="BY6" s="597"/>
      <c r="BZ6" s="597"/>
      <c r="CA6" s="597"/>
      <c r="CB6" s="597"/>
      <c r="CC6" s="597"/>
      <c r="CD6" s="597"/>
      <c r="CE6" s="597"/>
      <c r="CF6" s="597"/>
      <c r="CG6" s="597"/>
      <c r="CH6" s="597"/>
      <c r="CI6" s="597"/>
      <c r="CJ6" s="597"/>
      <c r="CK6" s="597"/>
      <c r="CL6" s="597"/>
      <c r="CM6" s="597"/>
      <c r="CN6" s="19"/>
      <c r="CO6" s="19"/>
      <c r="CP6" s="19"/>
    </row>
    <row r="7" spans="1:95" ht="24" customHeight="1" x14ac:dyDescent="0.4">
      <c r="A7" s="598"/>
      <c r="B7" s="599"/>
      <c r="C7" s="599"/>
      <c r="D7" s="599"/>
      <c r="E7" s="599"/>
      <c r="F7" s="599"/>
      <c r="G7" s="599"/>
      <c r="H7" s="599"/>
      <c r="I7" s="599"/>
      <c r="J7" s="599"/>
      <c r="K7" s="599"/>
      <c r="L7" s="599"/>
      <c r="M7" s="599"/>
      <c r="N7" s="599"/>
      <c r="O7" s="599"/>
      <c r="P7" s="600"/>
      <c r="Q7" s="593"/>
      <c r="R7" s="593"/>
      <c r="S7" s="593"/>
      <c r="T7" s="593"/>
      <c r="U7" s="593"/>
      <c r="V7" s="593"/>
      <c r="W7" s="593"/>
      <c r="X7" s="593"/>
      <c r="Y7" s="593"/>
      <c r="Z7" s="593"/>
      <c r="AA7" s="593"/>
      <c r="AB7" s="593"/>
      <c r="AC7" s="593"/>
      <c r="AD7" s="593"/>
      <c r="AE7" s="593"/>
      <c r="AF7" s="593"/>
      <c r="AG7" s="593"/>
      <c r="AH7" s="593"/>
      <c r="AI7" s="593"/>
      <c r="AJ7" s="594"/>
      <c r="AK7" s="594"/>
      <c r="AL7" s="594"/>
      <c r="AM7" s="594"/>
      <c r="AN7" s="594"/>
      <c r="AO7" s="594"/>
      <c r="AP7" s="594"/>
      <c r="AQ7" s="594"/>
      <c r="AR7" s="594"/>
      <c r="AS7" s="594"/>
      <c r="AT7" s="594"/>
      <c r="AU7" s="594"/>
      <c r="AV7" s="594"/>
      <c r="AW7" s="594"/>
      <c r="AX7" s="594"/>
      <c r="AY7" s="594"/>
      <c r="AZ7" s="594"/>
      <c r="BA7" s="594"/>
      <c r="BB7" s="594"/>
      <c r="BC7" s="594"/>
      <c r="BD7" s="594"/>
      <c r="BE7" s="594"/>
      <c r="BF7" s="594"/>
      <c r="BG7" s="594"/>
      <c r="BH7" s="594"/>
      <c r="BI7" s="594"/>
      <c r="BJ7" s="594"/>
      <c r="BK7" s="594"/>
      <c r="BL7" s="594"/>
      <c r="BM7" s="594"/>
      <c r="BN7" s="594"/>
      <c r="BO7" s="594"/>
      <c r="BP7" s="594"/>
      <c r="BQ7" s="594"/>
      <c r="BR7" s="594"/>
      <c r="BS7" s="594"/>
      <c r="BT7" s="594"/>
      <c r="BU7" s="594"/>
      <c r="BV7" s="594"/>
      <c r="BW7" s="594"/>
      <c r="BX7" s="594"/>
      <c r="BY7" s="594"/>
      <c r="BZ7" s="594"/>
      <c r="CA7" s="594"/>
      <c r="CB7" s="594"/>
      <c r="CC7" s="594"/>
      <c r="CD7" s="594"/>
      <c r="CE7" s="594"/>
      <c r="CF7" s="594"/>
      <c r="CG7" s="594"/>
      <c r="CH7" s="594"/>
      <c r="CI7" s="594"/>
      <c r="CJ7" s="594"/>
      <c r="CK7" s="594"/>
      <c r="CL7" s="594"/>
      <c r="CM7" s="594"/>
    </row>
    <row r="8" spans="1:95" ht="24" customHeight="1" x14ac:dyDescent="0.4">
      <c r="A8" s="601"/>
      <c r="B8" s="602"/>
      <c r="C8" s="602"/>
      <c r="D8" s="602"/>
      <c r="E8" s="602"/>
      <c r="F8" s="602"/>
      <c r="G8" s="602"/>
      <c r="H8" s="602"/>
      <c r="I8" s="602"/>
      <c r="J8" s="602"/>
      <c r="K8" s="602"/>
      <c r="L8" s="602"/>
      <c r="M8" s="602"/>
      <c r="N8" s="602"/>
      <c r="O8" s="602"/>
      <c r="P8" s="603"/>
      <c r="Q8" s="596"/>
      <c r="R8" s="596"/>
      <c r="S8" s="596"/>
      <c r="T8" s="596"/>
      <c r="U8" s="596"/>
      <c r="V8" s="596"/>
      <c r="W8" s="596"/>
      <c r="X8" s="596"/>
      <c r="Y8" s="596"/>
      <c r="Z8" s="596"/>
      <c r="AA8" s="596"/>
      <c r="AB8" s="596"/>
      <c r="AC8" s="596"/>
      <c r="AD8" s="596"/>
      <c r="AE8" s="596"/>
      <c r="AF8" s="596"/>
      <c r="AG8" s="596"/>
      <c r="AH8" s="596"/>
      <c r="AI8" s="596"/>
      <c r="AJ8" s="595"/>
      <c r="AK8" s="595"/>
      <c r="AL8" s="595"/>
      <c r="AM8" s="595"/>
      <c r="AN8" s="595"/>
      <c r="AO8" s="595"/>
      <c r="AP8" s="595"/>
      <c r="AQ8" s="595"/>
      <c r="AR8" s="595"/>
      <c r="AS8" s="595"/>
      <c r="AT8" s="595"/>
      <c r="AU8" s="595"/>
      <c r="AV8" s="595"/>
      <c r="AW8" s="595"/>
      <c r="AX8" s="595"/>
      <c r="AY8" s="595"/>
      <c r="AZ8" s="595"/>
      <c r="BA8" s="595"/>
      <c r="BB8" s="595"/>
      <c r="BC8" s="595"/>
      <c r="BD8" s="595"/>
      <c r="BE8" s="595"/>
      <c r="BF8" s="595"/>
      <c r="BG8" s="595"/>
      <c r="BH8" s="595"/>
      <c r="BI8" s="595"/>
      <c r="BJ8" s="595"/>
      <c r="BK8" s="595"/>
      <c r="BL8" s="595"/>
      <c r="BM8" s="595"/>
      <c r="BN8" s="595"/>
      <c r="BO8" s="595"/>
      <c r="BP8" s="595"/>
      <c r="BQ8" s="595"/>
      <c r="BR8" s="595"/>
      <c r="BS8" s="595"/>
      <c r="BT8" s="595"/>
      <c r="BU8" s="595"/>
      <c r="BV8" s="595"/>
      <c r="BW8" s="595"/>
      <c r="BX8" s="595"/>
      <c r="BY8" s="595"/>
      <c r="BZ8" s="595"/>
      <c r="CA8" s="595"/>
      <c r="CB8" s="595"/>
      <c r="CC8" s="595"/>
      <c r="CD8" s="595"/>
      <c r="CE8" s="595"/>
      <c r="CF8" s="595"/>
      <c r="CG8" s="595"/>
      <c r="CH8" s="595"/>
      <c r="CI8" s="595"/>
      <c r="CJ8" s="595"/>
      <c r="CK8" s="595"/>
      <c r="CL8" s="595"/>
      <c r="CM8" s="595"/>
    </row>
    <row r="9" spans="1:95" ht="24" customHeight="1" x14ac:dyDescent="0.4">
      <c r="A9" s="598"/>
      <c r="B9" s="599"/>
      <c r="C9" s="599"/>
      <c r="D9" s="599"/>
      <c r="E9" s="599"/>
      <c r="F9" s="599"/>
      <c r="G9" s="599"/>
      <c r="H9" s="599"/>
      <c r="I9" s="599"/>
      <c r="J9" s="599"/>
      <c r="K9" s="599"/>
      <c r="L9" s="599"/>
      <c r="M9" s="599"/>
      <c r="N9" s="599"/>
      <c r="O9" s="599"/>
      <c r="P9" s="600"/>
      <c r="Q9" s="593"/>
      <c r="R9" s="593"/>
      <c r="S9" s="593"/>
      <c r="T9" s="593"/>
      <c r="U9" s="593"/>
      <c r="V9" s="593"/>
      <c r="W9" s="593"/>
      <c r="X9" s="593"/>
      <c r="Y9" s="593"/>
      <c r="Z9" s="593"/>
      <c r="AA9" s="593"/>
      <c r="AB9" s="593"/>
      <c r="AC9" s="593"/>
      <c r="AD9" s="593"/>
      <c r="AE9" s="593"/>
      <c r="AF9" s="593"/>
      <c r="AG9" s="593"/>
      <c r="AH9" s="593"/>
      <c r="AI9" s="593"/>
      <c r="AJ9" s="594"/>
      <c r="AK9" s="594"/>
      <c r="AL9" s="594"/>
      <c r="AM9" s="594"/>
      <c r="AN9" s="594"/>
      <c r="AO9" s="594"/>
      <c r="AP9" s="594"/>
      <c r="AQ9" s="594"/>
      <c r="AR9" s="594"/>
      <c r="AS9" s="594"/>
      <c r="AT9" s="594"/>
      <c r="AU9" s="594"/>
      <c r="AV9" s="594"/>
      <c r="AW9" s="594"/>
      <c r="AX9" s="594"/>
      <c r="AY9" s="594"/>
      <c r="AZ9" s="594"/>
      <c r="BA9" s="594"/>
      <c r="BB9" s="594"/>
      <c r="BC9" s="594"/>
      <c r="BD9" s="594"/>
      <c r="BE9" s="594"/>
      <c r="BF9" s="594"/>
      <c r="BG9" s="594"/>
      <c r="BH9" s="594"/>
      <c r="BI9" s="594"/>
      <c r="BJ9" s="594"/>
      <c r="BK9" s="594"/>
      <c r="BL9" s="594"/>
      <c r="BM9" s="594"/>
      <c r="BN9" s="594"/>
      <c r="BO9" s="594"/>
      <c r="BP9" s="594"/>
      <c r="BQ9" s="594"/>
      <c r="BR9" s="594"/>
      <c r="BS9" s="594"/>
      <c r="BT9" s="594"/>
      <c r="BU9" s="594"/>
      <c r="BV9" s="594"/>
      <c r="BW9" s="594"/>
      <c r="BX9" s="594"/>
      <c r="BY9" s="594"/>
      <c r="BZ9" s="594"/>
      <c r="CA9" s="594"/>
      <c r="CB9" s="594"/>
      <c r="CC9" s="594"/>
      <c r="CD9" s="594"/>
      <c r="CE9" s="594"/>
      <c r="CF9" s="594"/>
      <c r="CG9" s="594"/>
      <c r="CH9" s="594"/>
      <c r="CI9" s="594"/>
      <c r="CJ9" s="594"/>
      <c r="CK9" s="594"/>
      <c r="CL9" s="594"/>
      <c r="CM9" s="594"/>
    </row>
    <row r="10" spans="1:95" ht="24" customHeight="1" x14ac:dyDescent="0.4">
      <c r="A10" s="601"/>
      <c r="B10" s="602"/>
      <c r="C10" s="602"/>
      <c r="D10" s="602"/>
      <c r="E10" s="602"/>
      <c r="F10" s="602"/>
      <c r="G10" s="602"/>
      <c r="H10" s="602"/>
      <c r="I10" s="602"/>
      <c r="J10" s="602"/>
      <c r="K10" s="602"/>
      <c r="L10" s="602"/>
      <c r="M10" s="602"/>
      <c r="N10" s="602"/>
      <c r="O10" s="602"/>
      <c r="P10" s="603"/>
      <c r="Q10" s="596"/>
      <c r="R10" s="596"/>
      <c r="S10" s="596"/>
      <c r="T10" s="596"/>
      <c r="U10" s="596"/>
      <c r="V10" s="596"/>
      <c r="W10" s="596"/>
      <c r="X10" s="596"/>
      <c r="Y10" s="596"/>
      <c r="Z10" s="596"/>
      <c r="AA10" s="596"/>
      <c r="AB10" s="596"/>
      <c r="AC10" s="596"/>
      <c r="AD10" s="596"/>
      <c r="AE10" s="596"/>
      <c r="AF10" s="596"/>
      <c r="AG10" s="596"/>
      <c r="AH10" s="596"/>
      <c r="AI10" s="596"/>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5"/>
      <c r="BF10" s="595"/>
      <c r="BG10" s="595"/>
      <c r="BH10" s="595"/>
      <c r="BI10" s="595"/>
      <c r="BJ10" s="595"/>
      <c r="BK10" s="595"/>
      <c r="BL10" s="595"/>
      <c r="BM10" s="595"/>
      <c r="BN10" s="595"/>
      <c r="BO10" s="595"/>
      <c r="BP10" s="595"/>
      <c r="BQ10" s="595"/>
      <c r="BR10" s="595"/>
      <c r="BS10" s="595"/>
      <c r="BT10" s="595"/>
      <c r="BU10" s="595"/>
      <c r="BV10" s="595"/>
      <c r="BW10" s="595"/>
      <c r="BX10" s="595"/>
      <c r="BY10" s="595"/>
      <c r="BZ10" s="595"/>
      <c r="CA10" s="595"/>
      <c r="CB10" s="595"/>
      <c r="CC10" s="595"/>
      <c r="CD10" s="595"/>
      <c r="CE10" s="595"/>
      <c r="CF10" s="595"/>
      <c r="CG10" s="595"/>
      <c r="CH10" s="595"/>
      <c r="CI10" s="595"/>
      <c r="CJ10" s="595"/>
      <c r="CK10" s="595"/>
      <c r="CL10" s="595"/>
      <c r="CM10" s="595"/>
    </row>
    <row r="11" spans="1:95" ht="24" customHeight="1" x14ac:dyDescent="0.4">
      <c r="A11" s="598"/>
      <c r="B11" s="599"/>
      <c r="C11" s="599"/>
      <c r="D11" s="599"/>
      <c r="E11" s="599"/>
      <c r="F11" s="599"/>
      <c r="G11" s="599"/>
      <c r="H11" s="599"/>
      <c r="I11" s="599"/>
      <c r="J11" s="599"/>
      <c r="K11" s="599"/>
      <c r="L11" s="599"/>
      <c r="M11" s="599"/>
      <c r="N11" s="599"/>
      <c r="O11" s="599"/>
      <c r="P11" s="600"/>
      <c r="Q11" s="593"/>
      <c r="R11" s="593"/>
      <c r="S11" s="593"/>
      <c r="T11" s="593"/>
      <c r="U11" s="593"/>
      <c r="V11" s="593"/>
      <c r="W11" s="593"/>
      <c r="X11" s="593"/>
      <c r="Y11" s="593"/>
      <c r="Z11" s="593"/>
      <c r="AA11" s="593"/>
      <c r="AB11" s="593"/>
      <c r="AC11" s="593"/>
      <c r="AD11" s="593"/>
      <c r="AE11" s="593"/>
      <c r="AF11" s="593"/>
      <c r="AG11" s="593"/>
      <c r="AH11" s="593"/>
      <c r="AI11" s="593"/>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4"/>
      <c r="BL11" s="594"/>
      <c r="BM11" s="594"/>
      <c r="BN11" s="594"/>
      <c r="BO11" s="594"/>
      <c r="BP11" s="594"/>
      <c r="BQ11" s="594"/>
      <c r="BR11" s="594"/>
      <c r="BS11" s="594"/>
      <c r="BT11" s="594"/>
      <c r="BU11" s="594"/>
      <c r="BV11" s="594"/>
      <c r="BW11" s="594"/>
      <c r="BX11" s="594"/>
      <c r="BY11" s="594"/>
      <c r="BZ11" s="594"/>
      <c r="CA11" s="594"/>
      <c r="CB11" s="594"/>
      <c r="CC11" s="594"/>
      <c r="CD11" s="594"/>
      <c r="CE11" s="594"/>
      <c r="CF11" s="594"/>
      <c r="CG11" s="594"/>
      <c r="CH11" s="594"/>
      <c r="CI11" s="594"/>
      <c r="CJ11" s="594"/>
      <c r="CK11" s="594"/>
      <c r="CL11" s="594"/>
      <c r="CM11" s="594"/>
    </row>
    <row r="12" spans="1:95" ht="24" customHeight="1" x14ac:dyDescent="0.4">
      <c r="A12" s="601"/>
      <c r="B12" s="602"/>
      <c r="C12" s="602"/>
      <c r="D12" s="602"/>
      <c r="E12" s="602"/>
      <c r="F12" s="602"/>
      <c r="G12" s="602"/>
      <c r="H12" s="602"/>
      <c r="I12" s="602"/>
      <c r="J12" s="602"/>
      <c r="K12" s="602"/>
      <c r="L12" s="602"/>
      <c r="M12" s="602"/>
      <c r="N12" s="602"/>
      <c r="O12" s="602"/>
      <c r="P12" s="603"/>
      <c r="Q12" s="596"/>
      <c r="R12" s="596"/>
      <c r="S12" s="596"/>
      <c r="T12" s="596"/>
      <c r="U12" s="596"/>
      <c r="V12" s="596"/>
      <c r="W12" s="596"/>
      <c r="X12" s="596"/>
      <c r="Y12" s="596"/>
      <c r="Z12" s="596"/>
      <c r="AA12" s="596"/>
      <c r="AB12" s="596"/>
      <c r="AC12" s="596"/>
      <c r="AD12" s="596"/>
      <c r="AE12" s="596"/>
      <c r="AF12" s="596"/>
      <c r="AG12" s="596"/>
      <c r="AH12" s="596"/>
      <c r="AI12" s="596"/>
      <c r="AJ12" s="595"/>
      <c r="AK12" s="595"/>
      <c r="AL12" s="595"/>
      <c r="AM12" s="595"/>
      <c r="AN12" s="595"/>
      <c r="AO12" s="595"/>
      <c r="AP12" s="595"/>
      <c r="AQ12" s="595"/>
      <c r="AR12" s="595"/>
      <c r="AS12" s="595"/>
      <c r="AT12" s="595"/>
      <c r="AU12" s="595"/>
      <c r="AV12" s="595"/>
      <c r="AW12" s="595"/>
      <c r="AX12" s="595"/>
      <c r="AY12" s="595"/>
      <c r="AZ12" s="595"/>
      <c r="BA12" s="595"/>
      <c r="BB12" s="595"/>
      <c r="BC12" s="595"/>
      <c r="BD12" s="595"/>
      <c r="BE12" s="595"/>
      <c r="BF12" s="595"/>
      <c r="BG12" s="595"/>
      <c r="BH12" s="595"/>
      <c r="BI12" s="595"/>
      <c r="BJ12" s="595"/>
      <c r="BK12" s="595"/>
      <c r="BL12" s="595"/>
      <c r="BM12" s="595"/>
      <c r="BN12" s="595"/>
      <c r="BO12" s="595"/>
      <c r="BP12" s="595"/>
      <c r="BQ12" s="595"/>
      <c r="BR12" s="595"/>
      <c r="BS12" s="595"/>
      <c r="BT12" s="595"/>
      <c r="BU12" s="595"/>
      <c r="BV12" s="595"/>
      <c r="BW12" s="595"/>
      <c r="BX12" s="595"/>
      <c r="BY12" s="595"/>
      <c r="BZ12" s="595"/>
      <c r="CA12" s="595"/>
      <c r="CB12" s="595"/>
      <c r="CC12" s="595"/>
      <c r="CD12" s="595"/>
      <c r="CE12" s="595"/>
      <c r="CF12" s="595"/>
      <c r="CG12" s="595"/>
      <c r="CH12" s="595"/>
      <c r="CI12" s="595"/>
      <c r="CJ12" s="595"/>
      <c r="CK12" s="595"/>
      <c r="CL12" s="595"/>
      <c r="CM12" s="595"/>
    </row>
    <row r="13" spans="1:95" ht="24" customHeight="1" x14ac:dyDescent="0.4">
      <c r="A13" s="598"/>
      <c r="B13" s="599"/>
      <c r="C13" s="599"/>
      <c r="D13" s="599"/>
      <c r="E13" s="599"/>
      <c r="F13" s="599"/>
      <c r="G13" s="599"/>
      <c r="H13" s="599"/>
      <c r="I13" s="599"/>
      <c r="J13" s="599"/>
      <c r="K13" s="599"/>
      <c r="L13" s="599"/>
      <c r="M13" s="599"/>
      <c r="N13" s="599"/>
      <c r="O13" s="599"/>
      <c r="P13" s="600"/>
      <c r="Q13" s="593"/>
      <c r="R13" s="593"/>
      <c r="S13" s="593"/>
      <c r="T13" s="593"/>
      <c r="U13" s="593"/>
      <c r="V13" s="593"/>
      <c r="W13" s="593"/>
      <c r="X13" s="593"/>
      <c r="Y13" s="593"/>
      <c r="Z13" s="593"/>
      <c r="AA13" s="593"/>
      <c r="AB13" s="593"/>
      <c r="AC13" s="593"/>
      <c r="AD13" s="593"/>
      <c r="AE13" s="593"/>
      <c r="AF13" s="593"/>
      <c r="AG13" s="593"/>
      <c r="AH13" s="593"/>
      <c r="AI13" s="593"/>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4"/>
      <c r="BJ13" s="594"/>
      <c r="BK13" s="594"/>
      <c r="BL13" s="594"/>
      <c r="BM13" s="594"/>
      <c r="BN13" s="594"/>
      <c r="BO13" s="594"/>
      <c r="BP13" s="594"/>
      <c r="BQ13" s="594"/>
      <c r="BR13" s="594"/>
      <c r="BS13" s="594"/>
      <c r="BT13" s="594"/>
      <c r="BU13" s="594"/>
      <c r="BV13" s="594"/>
      <c r="BW13" s="594"/>
      <c r="BX13" s="594"/>
      <c r="BY13" s="594"/>
      <c r="BZ13" s="594"/>
      <c r="CA13" s="594"/>
      <c r="CB13" s="594"/>
      <c r="CC13" s="594"/>
      <c r="CD13" s="594"/>
      <c r="CE13" s="594"/>
      <c r="CF13" s="594"/>
      <c r="CG13" s="594"/>
      <c r="CH13" s="594"/>
      <c r="CI13" s="594"/>
      <c r="CJ13" s="594"/>
      <c r="CK13" s="594"/>
      <c r="CL13" s="594"/>
      <c r="CM13" s="594"/>
    </row>
    <row r="14" spans="1:95" ht="24" customHeight="1" x14ac:dyDescent="0.4">
      <c r="A14" s="601"/>
      <c r="B14" s="602"/>
      <c r="C14" s="602"/>
      <c r="D14" s="602"/>
      <c r="E14" s="602"/>
      <c r="F14" s="602"/>
      <c r="G14" s="602"/>
      <c r="H14" s="602"/>
      <c r="I14" s="602"/>
      <c r="J14" s="602"/>
      <c r="K14" s="602"/>
      <c r="L14" s="602"/>
      <c r="M14" s="602"/>
      <c r="N14" s="602"/>
      <c r="O14" s="602"/>
      <c r="P14" s="603"/>
      <c r="Q14" s="596"/>
      <c r="R14" s="596"/>
      <c r="S14" s="596"/>
      <c r="T14" s="596"/>
      <c r="U14" s="596"/>
      <c r="V14" s="596"/>
      <c r="W14" s="596"/>
      <c r="X14" s="596"/>
      <c r="Y14" s="596"/>
      <c r="Z14" s="596"/>
      <c r="AA14" s="596"/>
      <c r="AB14" s="596"/>
      <c r="AC14" s="596"/>
      <c r="AD14" s="596"/>
      <c r="AE14" s="596"/>
      <c r="AF14" s="596"/>
      <c r="AG14" s="596"/>
      <c r="AH14" s="596"/>
      <c r="AI14" s="596"/>
      <c r="AJ14" s="595"/>
      <c r="AK14" s="595"/>
      <c r="AL14" s="595"/>
      <c r="AM14" s="595"/>
      <c r="AN14" s="595"/>
      <c r="AO14" s="595"/>
      <c r="AP14" s="595"/>
      <c r="AQ14" s="595"/>
      <c r="AR14" s="595"/>
      <c r="AS14" s="595"/>
      <c r="AT14" s="595"/>
      <c r="AU14" s="595"/>
      <c r="AV14" s="595"/>
      <c r="AW14" s="595"/>
      <c r="AX14" s="595"/>
      <c r="AY14" s="595"/>
      <c r="AZ14" s="595"/>
      <c r="BA14" s="595"/>
      <c r="BB14" s="595"/>
      <c r="BC14" s="595"/>
      <c r="BD14" s="595"/>
      <c r="BE14" s="595"/>
      <c r="BF14" s="595"/>
      <c r="BG14" s="595"/>
      <c r="BH14" s="595"/>
      <c r="BI14" s="595"/>
      <c r="BJ14" s="595"/>
      <c r="BK14" s="595"/>
      <c r="BL14" s="595"/>
      <c r="BM14" s="595"/>
      <c r="BN14" s="595"/>
      <c r="BO14" s="595"/>
      <c r="BP14" s="595"/>
      <c r="BQ14" s="595"/>
      <c r="BR14" s="595"/>
      <c r="BS14" s="595"/>
      <c r="BT14" s="595"/>
      <c r="BU14" s="595"/>
      <c r="BV14" s="595"/>
      <c r="BW14" s="595"/>
      <c r="BX14" s="595"/>
      <c r="BY14" s="595"/>
      <c r="BZ14" s="595"/>
      <c r="CA14" s="595"/>
      <c r="CB14" s="595"/>
      <c r="CC14" s="595"/>
      <c r="CD14" s="595"/>
      <c r="CE14" s="595"/>
      <c r="CF14" s="595"/>
      <c r="CG14" s="595"/>
      <c r="CH14" s="595"/>
      <c r="CI14" s="595"/>
      <c r="CJ14" s="595"/>
      <c r="CK14" s="595"/>
      <c r="CL14" s="595"/>
      <c r="CM14" s="595"/>
    </row>
    <row r="15" spans="1:95" ht="24" customHeight="1" x14ac:dyDescent="0.4">
      <c r="A15" s="598"/>
      <c r="B15" s="599"/>
      <c r="C15" s="599"/>
      <c r="D15" s="599"/>
      <c r="E15" s="599"/>
      <c r="F15" s="599"/>
      <c r="G15" s="599"/>
      <c r="H15" s="599"/>
      <c r="I15" s="599"/>
      <c r="J15" s="599"/>
      <c r="K15" s="599"/>
      <c r="L15" s="599"/>
      <c r="M15" s="599"/>
      <c r="N15" s="599"/>
      <c r="O15" s="599"/>
      <c r="P15" s="600"/>
      <c r="Q15" s="593"/>
      <c r="R15" s="593"/>
      <c r="S15" s="593"/>
      <c r="T15" s="593"/>
      <c r="U15" s="593"/>
      <c r="V15" s="593"/>
      <c r="W15" s="593"/>
      <c r="X15" s="593"/>
      <c r="Y15" s="593"/>
      <c r="Z15" s="593"/>
      <c r="AA15" s="593"/>
      <c r="AB15" s="593"/>
      <c r="AC15" s="593"/>
      <c r="AD15" s="593"/>
      <c r="AE15" s="593"/>
      <c r="AF15" s="593"/>
      <c r="AG15" s="593"/>
      <c r="AH15" s="593"/>
      <c r="AI15" s="593"/>
      <c r="AJ15" s="594"/>
      <c r="AK15" s="594"/>
      <c r="AL15" s="594"/>
      <c r="AM15" s="594"/>
      <c r="AN15" s="594"/>
      <c r="AO15" s="594"/>
      <c r="AP15" s="594"/>
      <c r="AQ15" s="594"/>
      <c r="AR15" s="594"/>
      <c r="AS15" s="594"/>
      <c r="AT15" s="594"/>
      <c r="AU15" s="594"/>
      <c r="AV15" s="594"/>
      <c r="AW15" s="594"/>
      <c r="AX15" s="594"/>
      <c r="AY15" s="594"/>
      <c r="AZ15" s="594"/>
      <c r="BA15" s="594"/>
      <c r="BB15" s="594"/>
      <c r="BC15" s="594"/>
      <c r="BD15" s="594"/>
      <c r="BE15" s="594"/>
      <c r="BF15" s="594"/>
      <c r="BG15" s="594"/>
      <c r="BH15" s="594"/>
      <c r="BI15" s="594"/>
      <c r="BJ15" s="594"/>
      <c r="BK15" s="594"/>
      <c r="BL15" s="594"/>
      <c r="BM15" s="594"/>
      <c r="BN15" s="594"/>
      <c r="BO15" s="594"/>
      <c r="BP15" s="594"/>
      <c r="BQ15" s="594"/>
      <c r="BR15" s="594"/>
      <c r="BS15" s="594"/>
      <c r="BT15" s="594"/>
      <c r="BU15" s="594"/>
      <c r="BV15" s="594"/>
      <c r="BW15" s="594"/>
      <c r="BX15" s="594"/>
      <c r="BY15" s="594"/>
      <c r="BZ15" s="594"/>
      <c r="CA15" s="594"/>
      <c r="CB15" s="594"/>
      <c r="CC15" s="594"/>
      <c r="CD15" s="594"/>
      <c r="CE15" s="594"/>
      <c r="CF15" s="594"/>
      <c r="CG15" s="594"/>
      <c r="CH15" s="594"/>
      <c r="CI15" s="594"/>
      <c r="CJ15" s="594"/>
      <c r="CK15" s="594"/>
      <c r="CL15" s="594"/>
      <c r="CM15" s="594"/>
    </row>
    <row r="16" spans="1:95" ht="24" customHeight="1" x14ac:dyDescent="0.4">
      <c r="A16" s="601"/>
      <c r="B16" s="602"/>
      <c r="C16" s="602"/>
      <c r="D16" s="602"/>
      <c r="E16" s="602"/>
      <c r="F16" s="602"/>
      <c r="G16" s="602"/>
      <c r="H16" s="602"/>
      <c r="I16" s="602"/>
      <c r="J16" s="602"/>
      <c r="K16" s="602"/>
      <c r="L16" s="602"/>
      <c r="M16" s="602"/>
      <c r="N16" s="602"/>
      <c r="O16" s="602"/>
      <c r="P16" s="603"/>
      <c r="Q16" s="596"/>
      <c r="R16" s="596"/>
      <c r="S16" s="596"/>
      <c r="T16" s="596"/>
      <c r="U16" s="596"/>
      <c r="V16" s="596"/>
      <c r="W16" s="596"/>
      <c r="X16" s="596"/>
      <c r="Y16" s="596"/>
      <c r="Z16" s="596"/>
      <c r="AA16" s="596"/>
      <c r="AB16" s="596"/>
      <c r="AC16" s="596"/>
      <c r="AD16" s="596"/>
      <c r="AE16" s="596"/>
      <c r="AF16" s="596"/>
      <c r="AG16" s="596"/>
      <c r="AH16" s="596"/>
      <c r="AI16" s="596"/>
      <c r="AJ16" s="595"/>
      <c r="AK16" s="595"/>
      <c r="AL16" s="595"/>
      <c r="AM16" s="595"/>
      <c r="AN16" s="595"/>
      <c r="AO16" s="595"/>
      <c r="AP16" s="595"/>
      <c r="AQ16" s="595"/>
      <c r="AR16" s="595"/>
      <c r="AS16" s="595"/>
      <c r="AT16" s="595"/>
      <c r="AU16" s="595"/>
      <c r="AV16" s="595"/>
      <c r="AW16" s="595"/>
      <c r="AX16" s="595"/>
      <c r="AY16" s="595"/>
      <c r="AZ16" s="595"/>
      <c r="BA16" s="595"/>
      <c r="BB16" s="595"/>
      <c r="BC16" s="595"/>
      <c r="BD16" s="595"/>
      <c r="BE16" s="595"/>
      <c r="BF16" s="595"/>
      <c r="BG16" s="595"/>
      <c r="BH16" s="595"/>
      <c r="BI16" s="595"/>
      <c r="BJ16" s="595"/>
      <c r="BK16" s="595"/>
      <c r="BL16" s="595"/>
      <c r="BM16" s="595"/>
      <c r="BN16" s="595"/>
      <c r="BO16" s="595"/>
      <c r="BP16" s="595"/>
      <c r="BQ16" s="595"/>
      <c r="BR16" s="595"/>
      <c r="BS16" s="595"/>
      <c r="BT16" s="595"/>
      <c r="BU16" s="595"/>
      <c r="BV16" s="595"/>
      <c r="BW16" s="595"/>
      <c r="BX16" s="595"/>
      <c r="BY16" s="595"/>
      <c r="BZ16" s="595"/>
      <c r="CA16" s="595"/>
      <c r="CB16" s="595"/>
      <c r="CC16" s="595"/>
      <c r="CD16" s="595"/>
      <c r="CE16" s="595"/>
      <c r="CF16" s="595"/>
      <c r="CG16" s="595"/>
      <c r="CH16" s="595"/>
      <c r="CI16" s="595"/>
      <c r="CJ16" s="595"/>
      <c r="CK16" s="595"/>
      <c r="CL16" s="595"/>
      <c r="CM16" s="595"/>
    </row>
    <row r="17" spans="1:91" ht="24" customHeight="1" x14ac:dyDescent="0.4">
      <c r="A17" s="598"/>
      <c r="B17" s="599"/>
      <c r="C17" s="599"/>
      <c r="D17" s="599"/>
      <c r="E17" s="599"/>
      <c r="F17" s="599"/>
      <c r="G17" s="599"/>
      <c r="H17" s="599"/>
      <c r="I17" s="599"/>
      <c r="J17" s="599"/>
      <c r="K17" s="599"/>
      <c r="L17" s="599"/>
      <c r="M17" s="599"/>
      <c r="N17" s="599"/>
      <c r="O17" s="599"/>
      <c r="P17" s="600"/>
      <c r="Q17" s="593"/>
      <c r="R17" s="593"/>
      <c r="S17" s="593"/>
      <c r="T17" s="593"/>
      <c r="U17" s="593"/>
      <c r="V17" s="593"/>
      <c r="W17" s="593"/>
      <c r="X17" s="593"/>
      <c r="Y17" s="593"/>
      <c r="Z17" s="593"/>
      <c r="AA17" s="593"/>
      <c r="AB17" s="593"/>
      <c r="AC17" s="593"/>
      <c r="AD17" s="593"/>
      <c r="AE17" s="593"/>
      <c r="AF17" s="593"/>
      <c r="AG17" s="593"/>
      <c r="AH17" s="593"/>
      <c r="AI17" s="593"/>
      <c r="AJ17" s="594"/>
      <c r="AK17" s="594"/>
      <c r="AL17" s="594"/>
      <c r="AM17" s="594"/>
      <c r="AN17" s="594"/>
      <c r="AO17" s="594"/>
      <c r="AP17" s="594"/>
      <c r="AQ17" s="594"/>
      <c r="AR17" s="594"/>
      <c r="AS17" s="594"/>
      <c r="AT17" s="594"/>
      <c r="AU17" s="594"/>
      <c r="AV17" s="594"/>
      <c r="AW17" s="594"/>
      <c r="AX17" s="594"/>
      <c r="AY17" s="594"/>
      <c r="AZ17" s="594"/>
      <c r="BA17" s="594"/>
      <c r="BB17" s="594"/>
      <c r="BC17" s="594"/>
      <c r="BD17" s="594"/>
      <c r="BE17" s="594"/>
      <c r="BF17" s="594"/>
      <c r="BG17" s="594"/>
      <c r="BH17" s="594"/>
      <c r="BI17" s="594"/>
      <c r="BJ17" s="594"/>
      <c r="BK17" s="594"/>
      <c r="BL17" s="594"/>
      <c r="BM17" s="594"/>
      <c r="BN17" s="594"/>
      <c r="BO17" s="594"/>
      <c r="BP17" s="594"/>
      <c r="BQ17" s="594"/>
      <c r="BR17" s="594"/>
      <c r="BS17" s="594"/>
      <c r="BT17" s="594"/>
      <c r="BU17" s="594"/>
      <c r="BV17" s="594"/>
      <c r="BW17" s="594"/>
      <c r="BX17" s="594"/>
      <c r="BY17" s="594"/>
      <c r="BZ17" s="594"/>
      <c r="CA17" s="594"/>
      <c r="CB17" s="594"/>
      <c r="CC17" s="594"/>
      <c r="CD17" s="594"/>
      <c r="CE17" s="594"/>
      <c r="CF17" s="594"/>
      <c r="CG17" s="594"/>
      <c r="CH17" s="594"/>
      <c r="CI17" s="594"/>
      <c r="CJ17" s="594"/>
      <c r="CK17" s="594"/>
      <c r="CL17" s="594"/>
      <c r="CM17" s="594"/>
    </row>
    <row r="18" spans="1:91" ht="24" customHeight="1" x14ac:dyDescent="0.4">
      <c r="A18" s="601"/>
      <c r="B18" s="602"/>
      <c r="C18" s="602"/>
      <c r="D18" s="602"/>
      <c r="E18" s="602"/>
      <c r="F18" s="602"/>
      <c r="G18" s="602"/>
      <c r="H18" s="602"/>
      <c r="I18" s="602"/>
      <c r="J18" s="602"/>
      <c r="K18" s="602"/>
      <c r="L18" s="602"/>
      <c r="M18" s="602"/>
      <c r="N18" s="602"/>
      <c r="O18" s="602"/>
      <c r="P18" s="603"/>
      <c r="Q18" s="596"/>
      <c r="R18" s="596"/>
      <c r="S18" s="596"/>
      <c r="T18" s="596"/>
      <c r="U18" s="596"/>
      <c r="V18" s="596"/>
      <c r="W18" s="596"/>
      <c r="X18" s="596"/>
      <c r="Y18" s="596"/>
      <c r="Z18" s="596"/>
      <c r="AA18" s="596"/>
      <c r="AB18" s="596"/>
      <c r="AC18" s="596"/>
      <c r="AD18" s="596"/>
      <c r="AE18" s="596"/>
      <c r="AF18" s="596"/>
      <c r="AG18" s="596"/>
      <c r="AH18" s="596"/>
      <c r="AI18" s="596"/>
      <c r="AJ18" s="595"/>
      <c r="AK18" s="595"/>
      <c r="AL18" s="595"/>
      <c r="AM18" s="595"/>
      <c r="AN18" s="595"/>
      <c r="AO18" s="595"/>
      <c r="AP18" s="595"/>
      <c r="AQ18" s="595"/>
      <c r="AR18" s="595"/>
      <c r="AS18" s="595"/>
      <c r="AT18" s="595"/>
      <c r="AU18" s="595"/>
      <c r="AV18" s="595"/>
      <c r="AW18" s="595"/>
      <c r="AX18" s="595"/>
      <c r="AY18" s="595"/>
      <c r="AZ18" s="595"/>
      <c r="BA18" s="595"/>
      <c r="BB18" s="595"/>
      <c r="BC18" s="595"/>
      <c r="BD18" s="595"/>
      <c r="BE18" s="595"/>
      <c r="BF18" s="595"/>
      <c r="BG18" s="595"/>
      <c r="BH18" s="595"/>
      <c r="BI18" s="595"/>
      <c r="BJ18" s="595"/>
      <c r="BK18" s="595"/>
      <c r="BL18" s="595"/>
      <c r="BM18" s="595"/>
      <c r="BN18" s="595"/>
      <c r="BO18" s="595"/>
      <c r="BP18" s="595"/>
      <c r="BQ18" s="595"/>
      <c r="BR18" s="595"/>
      <c r="BS18" s="595"/>
      <c r="BT18" s="595"/>
      <c r="BU18" s="595"/>
      <c r="BV18" s="595"/>
      <c r="BW18" s="595"/>
      <c r="BX18" s="595"/>
      <c r="BY18" s="595"/>
      <c r="BZ18" s="595"/>
      <c r="CA18" s="595"/>
      <c r="CB18" s="595"/>
      <c r="CC18" s="595"/>
      <c r="CD18" s="595"/>
      <c r="CE18" s="595"/>
      <c r="CF18" s="595"/>
      <c r="CG18" s="595"/>
      <c r="CH18" s="595"/>
      <c r="CI18" s="595"/>
      <c r="CJ18" s="595"/>
      <c r="CK18" s="595"/>
      <c r="CL18" s="595"/>
      <c r="CM18" s="595"/>
    </row>
    <row r="19" spans="1:91" ht="24" customHeight="1" x14ac:dyDescent="0.4">
      <c r="A19" s="598"/>
      <c r="B19" s="599"/>
      <c r="C19" s="599"/>
      <c r="D19" s="599"/>
      <c r="E19" s="599"/>
      <c r="F19" s="599"/>
      <c r="G19" s="599"/>
      <c r="H19" s="599"/>
      <c r="I19" s="599"/>
      <c r="J19" s="599"/>
      <c r="K19" s="599"/>
      <c r="L19" s="599"/>
      <c r="M19" s="599"/>
      <c r="N19" s="599"/>
      <c r="O19" s="599"/>
      <c r="P19" s="600"/>
      <c r="Q19" s="593"/>
      <c r="R19" s="593"/>
      <c r="S19" s="593"/>
      <c r="T19" s="593"/>
      <c r="U19" s="593"/>
      <c r="V19" s="593"/>
      <c r="W19" s="593"/>
      <c r="X19" s="593"/>
      <c r="Y19" s="593"/>
      <c r="Z19" s="593"/>
      <c r="AA19" s="593"/>
      <c r="AB19" s="593"/>
      <c r="AC19" s="593"/>
      <c r="AD19" s="593"/>
      <c r="AE19" s="593"/>
      <c r="AF19" s="593"/>
      <c r="AG19" s="593"/>
      <c r="AH19" s="593"/>
      <c r="AI19" s="593"/>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594"/>
      <c r="BJ19" s="594"/>
      <c r="BK19" s="594"/>
      <c r="BL19" s="594"/>
      <c r="BM19" s="594"/>
      <c r="BN19" s="594"/>
      <c r="BO19" s="594"/>
      <c r="BP19" s="594"/>
      <c r="BQ19" s="594"/>
      <c r="BR19" s="594"/>
      <c r="BS19" s="594"/>
      <c r="BT19" s="594"/>
      <c r="BU19" s="594"/>
      <c r="BV19" s="594"/>
      <c r="BW19" s="594"/>
      <c r="BX19" s="594"/>
      <c r="BY19" s="594"/>
      <c r="BZ19" s="594"/>
      <c r="CA19" s="594"/>
      <c r="CB19" s="594"/>
      <c r="CC19" s="594"/>
      <c r="CD19" s="594"/>
      <c r="CE19" s="594"/>
      <c r="CF19" s="594"/>
      <c r="CG19" s="594"/>
      <c r="CH19" s="594"/>
      <c r="CI19" s="594"/>
      <c r="CJ19" s="594"/>
      <c r="CK19" s="594"/>
      <c r="CL19" s="594"/>
      <c r="CM19" s="594"/>
    </row>
    <row r="20" spans="1:91" ht="24" customHeight="1" x14ac:dyDescent="0.4">
      <c r="A20" s="601"/>
      <c r="B20" s="602"/>
      <c r="C20" s="602"/>
      <c r="D20" s="602"/>
      <c r="E20" s="602"/>
      <c r="F20" s="602"/>
      <c r="G20" s="602"/>
      <c r="H20" s="602"/>
      <c r="I20" s="602"/>
      <c r="J20" s="602"/>
      <c r="K20" s="602"/>
      <c r="L20" s="602"/>
      <c r="M20" s="602"/>
      <c r="N20" s="602"/>
      <c r="O20" s="602"/>
      <c r="P20" s="603"/>
      <c r="Q20" s="596"/>
      <c r="R20" s="596"/>
      <c r="S20" s="596"/>
      <c r="T20" s="596"/>
      <c r="U20" s="596"/>
      <c r="V20" s="596"/>
      <c r="W20" s="596"/>
      <c r="X20" s="596"/>
      <c r="Y20" s="596"/>
      <c r="Z20" s="596"/>
      <c r="AA20" s="596"/>
      <c r="AB20" s="596"/>
      <c r="AC20" s="596"/>
      <c r="AD20" s="596"/>
      <c r="AE20" s="596"/>
      <c r="AF20" s="596"/>
      <c r="AG20" s="596"/>
      <c r="AH20" s="596"/>
      <c r="AI20" s="596"/>
      <c r="AJ20" s="595"/>
      <c r="AK20" s="595"/>
      <c r="AL20" s="595"/>
      <c r="AM20" s="595"/>
      <c r="AN20" s="595"/>
      <c r="AO20" s="595"/>
      <c r="AP20" s="595"/>
      <c r="AQ20" s="595"/>
      <c r="AR20" s="595"/>
      <c r="AS20" s="595"/>
      <c r="AT20" s="595"/>
      <c r="AU20" s="595"/>
      <c r="AV20" s="595"/>
      <c r="AW20" s="595"/>
      <c r="AX20" s="595"/>
      <c r="AY20" s="595"/>
      <c r="AZ20" s="595"/>
      <c r="BA20" s="595"/>
      <c r="BB20" s="595"/>
      <c r="BC20" s="595"/>
      <c r="BD20" s="595"/>
      <c r="BE20" s="595"/>
      <c r="BF20" s="595"/>
      <c r="BG20" s="595"/>
      <c r="BH20" s="595"/>
      <c r="BI20" s="595"/>
      <c r="BJ20" s="595"/>
      <c r="BK20" s="595"/>
      <c r="BL20" s="595"/>
      <c r="BM20" s="595"/>
      <c r="BN20" s="595"/>
      <c r="BO20" s="595"/>
      <c r="BP20" s="595"/>
      <c r="BQ20" s="595"/>
      <c r="BR20" s="595"/>
      <c r="BS20" s="595"/>
      <c r="BT20" s="595"/>
      <c r="BU20" s="595"/>
      <c r="BV20" s="595"/>
      <c r="BW20" s="595"/>
      <c r="BX20" s="595"/>
      <c r="BY20" s="595"/>
      <c r="BZ20" s="595"/>
      <c r="CA20" s="595"/>
      <c r="CB20" s="595"/>
      <c r="CC20" s="595"/>
      <c r="CD20" s="595"/>
      <c r="CE20" s="595"/>
      <c r="CF20" s="595"/>
      <c r="CG20" s="595"/>
      <c r="CH20" s="595"/>
      <c r="CI20" s="595"/>
      <c r="CJ20" s="595"/>
      <c r="CK20" s="595"/>
      <c r="CL20" s="595"/>
      <c r="CM20" s="595"/>
    </row>
    <row r="21" spans="1:91" ht="24" customHeight="1" x14ac:dyDescent="0.4">
      <c r="A21" s="598"/>
      <c r="B21" s="599"/>
      <c r="C21" s="599"/>
      <c r="D21" s="599"/>
      <c r="E21" s="599"/>
      <c r="F21" s="599"/>
      <c r="G21" s="599"/>
      <c r="H21" s="599"/>
      <c r="I21" s="599"/>
      <c r="J21" s="599"/>
      <c r="K21" s="599"/>
      <c r="L21" s="599"/>
      <c r="M21" s="599"/>
      <c r="N21" s="599"/>
      <c r="O21" s="599"/>
      <c r="P21" s="600"/>
      <c r="Q21" s="593"/>
      <c r="R21" s="593"/>
      <c r="S21" s="593"/>
      <c r="T21" s="593"/>
      <c r="U21" s="593"/>
      <c r="V21" s="593"/>
      <c r="W21" s="593"/>
      <c r="X21" s="593"/>
      <c r="Y21" s="593"/>
      <c r="Z21" s="593"/>
      <c r="AA21" s="593"/>
      <c r="AB21" s="593"/>
      <c r="AC21" s="593"/>
      <c r="AD21" s="593"/>
      <c r="AE21" s="593"/>
      <c r="AF21" s="593"/>
      <c r="AG21" s="593"/>
      <c r="AH21" s="593"/>
      <c r="AI21" s="593"/>
      <c r="AJ21" s="594"/>
      <c r="AK21" s="594"/>
      <c r="AL21" s="594"/>
      <c r="AM21" s="594"/>
      <c r="AN21" s="594"/>
      <c r="AO21" s="594"/>
      <c r="AP21" s="594"/>
      <c r="AQ21" s="594"/>
      <c r="AR21" s="594"/>
      <c r="AS21" s="594"/>
      <c r="AT21" s="594"/>
      <c r="AU21" s="594"/>
      <c r="AV21" s="594"/>
      <c r="AW21" s="594"/>
      <c r="AX21" s="594"/>
      <c r="AY21" s="594"/>
      <c r="AZ21" s="594"/>
      <c r="BA21" s="594"/>
      <c r="BB21" s="594"/>
      <c r="BC21" s="594"/>
      <c r="BD21" s="594"/>
      <c r="BE21" s="594"/>
      <c r="BF21" s="594"/>
      <c r="BG21" s="594"/>
      <c r="BH21" s="594"/>
      <c r="BI21" s="594"/>
      <c r="BJ21" s="594"/>
      <c r="BK21" s="594"/>
      <c r="BL21" s="594"/>
      <c r="BM21" s="594"/>
      <c r="BN21" s="594"/>
      <c r="BO21" s="594"/>
      <c r="BP21" s="594"/>
      <c r="BQ21" s="594"/>
      <c r="BR21" s="594"/>
      <c r="BS21" s="594"/>
      <c r="BT21" s="594"/>
      <c r="BU21" s="594"/>
      <c r="BV21" s="594"/>
      <c r="BW21" s="594"/>
      <c r="BX21" s="594"/>
      <c r="BY21" s="594"/>
      <c r="BZ21" s="594"/>
      <c r="CA21" s="594"/>
      <c r="CB21" s="594"/>
      <c r="CC21" s="594"/>
      <c r="CD21" s="594"/>
      <c r="CE21" s="594"/>
      <c r="CF21" s="594"/>
      <c r="CG21" s="594"/>
      <c r="CH21" s="594"/>
      <c r="CI21" s="594"/>
      <c r="CJ21" s="594"/>
      <c r="CK21" s="594"/>
      <c r="CL21" s="594"/>
      <c r="CM21" s="594"/>
    </row>
    <row r="22" spans="1:91" ht="24" customHeight="1" x14ac:dyDescent="0.4">
      <c r="A22" s="601"/>
      <c r="B22" s="602"/>
      <c r="C22" s="602"/>
      <c r="D22" s="602"/>
      <c r="E22" s="602"/>
      <c r="F22" s="602"/>
      <c r="G22" s="602"/>
      <c r="H22" s="602"/>
      <c r="I22" s="602"/>
      <c r="J22" s="602"/>
      <c r="K22" s="602"/>
      <c r="L22" s="602"/>
      <c r="M22" s="602"/>
      <c r="N22" s="602"/>
      <c r="O22" s="602"/>
      <c r="P22" s="603"/>
      <c r="Q22" s="596"/>
      <c r="R22" s="596"/>
      <c r="S22" s="596"/>
      <c r="T22" s="596"/>
      <c r="U22" s="596"/>
      <c r="V22" s="596"/>
      <c r="W22" s="596"/>
      <c r="X22" s="596"/>
      <c r="Y22" s="596"/>
      <c r="Z22" s="596"/>
      <c r="AA22" s="596"/>
      <c r="AB22" s="596"/>
      <c r="AC22" s="596"/>
      <c r="AD22" s="596"/>
      <c r="AE22" s="596"/>
      <c r="AF22" s="596"/>
      <c r="AG22" s="596"/>
      <c r="AH22" s="596"/>
      <c r="AI22" s="596"/>
      <c r="AJ22" s="595"/>
      <c r="AK22" s="595"/>
      <c r="AL22" s="595"/>
      <c r="AM22" s="595"/>
      <c r="AN22" s="595"/>
      <c r="AO22" s="595"/>
      <c r="AP22" s="595"/>
      <c r="AQ22" s="595"/>
      <c r="AR22" s="595"/>
      <c r="AS22" s="595"/>
      <c r="AT22" s="595"/>
      <c r="AU22" s="595"/>
      <c r="AV22" s="595"/>
      <c r="AW22" s="595"/>
      <c r="AX22" s="595"/>
      <c r="AY22" s="595"/>
      <c r="AZ22" s="595"/>
      <c r="BA22" s="595"/>
      <c r="BB22" s="595"/>
      <c r="BC22" s="595"/>
      <c r="BD22" s="595"/>
      <c r="BE22" s="595"/>
      <c r="BF22" s="595"/>
      <c r="BG22" s="595"/>
      <c r="BH22" s="595"/>
      <c r="BI22" s="595"/>
      <c r="BJ22" s="595"/>
      <c r="BK22" s="595"/>
      <c r="BL22" s="595"/>
      <c r="BM22" s="595"/>
      <c r="BN22" s="595"/>
      <c r="BO22" s="595"/>
      <c r="BP22" s="595"/>
      <c r="BQ22" s="595"/>
      <c r="BR22" s="595"/>
      <c r="BS22" s="595"/>
      <c r="BT22" s="595"/>
      <c r="BU22" s="595"/>
      <c r="BV22" s="595"/>
      <c r="BW22" s="595"/>
      <c r="BX22" s="595"/>
      <c r="BY22" s="595"/>
      <c r="BZ22" s="595"/>
      <c r="CA22" s="595"/>
      <c r="CB22" s="595"/>
      <c r="CC22" s="595"/>
      <c r="CD22" s="595"/>
      <c r="CE22" s="595"/>
      <c r="CF22" s="595"/>
      <c r="CG22" s="595"/>
      <c r="CH22" s="595"/>
      <c r="CI22" s="595"/>
      <c r="CJ22" s="595"/>
      <c r="CK22" s="595"/>
      <c r="CL22" s="595"/>
      <c r="CM22" s="595"/>
    </row>
    <row r="23" spans="1:91" ht="24" customHeight="1" x14ac:dyDescent="0.4">
      <c r="A23" s="598"/>
      <c r="B23" s="599"/>
      <c r="C23" s="599"/>
      <c r="D23" s="599"/>
      <c r="E23" s="599"/>
      <c r="F23" s="599"/>
      <c r="G23" s="599"/>
      <c r="H23" s="599"/>
      <c r="I23" s="599"/>
      <c r="J23" s="599"/>
      <c r="K23" s="599"/>
      <c r="L23" s="599"/>
      <c r="M23" s="599"/>
      <c r="N23" s="599"/>
      <c r="O23" s="599"/>
      <c r="P23" s="600"/>
      <c r="Q23" s="593"/>
      <c r="R23" s="593"/>
      <c r="S23" s="593"/>
      <c r="T23" s="593"/>
      <c r="U23" s="593"/>
      <c r="V23" s="593"/>
      <c r="W23" s="593"/>
      <c r="X23" s="593"/>
      <c r="Y23" s="593"/>
      <c r="Z23" s="593"/>
      <c r="AA23" s="593"/>
      <c r="AB23" s="593"/>
      <c r="AC23" s="593"/>
      <c r="AD23" s="593"/>
      <c r="AE23" s="593"/>
      <c r="AF23" s="593"/>
      <c r="AG23" s="593"/>
      <c r="AH23" s="593"/>
      <c r="AI23" s="593"/>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c r="BH23" s="594"/>
      <c r="BI23" s="594"/>
      <c r="BJ23" s="594"/>
      <c r="BK23" s="594"/>
      <c r="BL23" s="594"/>
      <c r="BM23" s="594"/>
      <c r="BN23" s="594"/>
      <c r="BO23" s="594"/>
      <c r="BP23" s="594"/>
      <c r="BQ23" s="594"/>
      <c r="BR23" s="594"/>
      <c r="BS23" s="594"/>
      <c r="BT23" s="594"/>
      <c r="BU23" s="594"/>
      <c r="BV23" s="594"/>
      <c r="BW23" s="594"/>
      <c r="BX23" s="594"/>
      <c r="BY23" s="594"/>
      <c r="BZ23" s="594"/>
      <c r="CA23" s="594"/>
      <c r="CB23" s="594"/>
      <c r="CC23" s="594"/>
      <c r="CD23" s="594"/>
      <c r="CE23" s="594"/>
      <c r="CF23" s="594"/>
      <c r="CG23" s="594"/>
      <c r="CH23" s="594"/>
      <c r="CI23" s="594"/>
      <c r="CJ23" s="594"/>
      <c r="CK23" s="594"/>
      <c r="CL23" s="594"/>
      <c r="CM23" s="594"/>
    </row>
    <row r="24" spans="1:91" ht="24" customHeight="1" x14ac:dyDescent="0.4">
      <c r="A24" s="601"/>
      <c r="B24" s="602"/>
      <c r="C24" s="602"/>
      <c r="D24" s="602"/>
      <c r="E24" s="602"/>
      <c r="F24" s="602"/>
      <c r="G24" s="602"/>
      <c r="H24" s="602"/>
      <c r="I24" s="602"/>
      <c r="J24" s="602"/>
      <c r="K24" s="602"/>
      <c r="L24" s="602"/>
      <c r="M24" s="602"/>
      <c r="N24" s="602"/>
      <c r="O24" s="602"/>
      <c r="P24" s="603"/>
      <c r="Q24" s="596"/>
      <c r="R24" s="596"/>
      <c r="S24" s="596"/>
      <c r="T24" s="596"/>
      <c r="U24" s="596"/>
      <c r="V24" s="596"/>
      <c r="W24" s="596"/>
      <c r="X24" s="596"/>
      <c r="Y24" s="596"/>
      <c r="Z24" s="596"/>
      <c r="AA24" s="596"/>
      <c r="AB24" s="596"/>
      <c r="AC24" s="596"/>
      <c r="AD24" s="596"/>
      <c r="AE24" s="596"/>
      <c r="AF24" s="596"/>
      <c r="AG24" s="596"/>
      <c r="AH24" s="596"/>
      <c r="AI24" s="596"/>
      <c r="AJ24" s="595"/>
      <c r="AK24" s="595"/>
      <c r="AL24" s="595"/>
      <c r="AM24" s="595"/>
      <c r="AN24" s="595"/>
      <c r="AO24" s="595"/>
      <c r="AP24" s="595"/>
      <c r="AQ24" s="595"/>
      <c r="AR24" s="595"/>
      <c r="AS24" s="595"/>
      <c r="AT24" s="595"/>
      <c r="AU24" s="595"/>
      <c r="AV24" s="595"/>
      <c r="AW24" s="595"/>
      <c r="AX24" s="595"/>
      <c r="AY24" s="595"/>
      <c r="AZ24" s="595"/>
      <c r="BA24" s="595"/>
      <c r="BB24" s="595"/>
      <c r="BC24" s="595"/>
      <c r="BD24" s="595"/>
      <c r="BE24" s="595"/>
      <c r="BF24" s="595"/>
      <c r="BG24" s="595"/>
      <c r="BH24" s="595"/>
      <c r="BI24" s="595"/>
      <c r="BJ24" s="595"/>
      <c r="BK24" s="595"/>
      <c r="BL24" s="595"/>
      <c r="BM24" s="595"/>
      <c r="BN24" s="595"/>
      <c r="BO24" s="595"/>
      <c r="BP24" s="595"/>
      <c r="BQ24" s="595"/>
      <c r="BR24" s="595"/>
      <c r="BS24" s="595"/>
      <c r="BT24" s="595"/>
      <c r="BU24" s="595"/>
      <c r="BV24" s="595"/>
      <c r="BW24" s="595"/>
      <c r="BX24" s="595"/>
      <c r="BY24" s="595"/>
      <c r="BZ24" s="595"/>
      <c r="CA24" s="595"/>
      <c r="CB24" s="595"/>
      <c r="CC24" s="595"/>
      <c r="CD24" s="595"/>
      <c r="CE24" s="595"/>
      <c r="CF24" s="595"/>
      <c r="CG24" s="595"/>
      <c r="CH24" s="595"/>
      <c r="CI24" s="595"/>
      <c r="CJ24" s="595"/>
      <c r="CK24" s="595"/>
      <c r="CL24" s="595"/>
      <c r="CM24" s="595"/>
    </row>
    <row r="25" spans="1:91" ht="24" customHeight="1" x14ac:dyDescent="0.4">
      <c r="A25" s="598"/>
      <c r="B25" s="599"/>
      <c r="C25" s="599"/>
      <c r="D25" s="599"/>
      <c r="E25" s="599"/>
      <c r="F25" s="599"/>
      <c r="G25" s="599"/>
      <c r="H25" s="599"/>
      <c r="I25" s="599"/>
      <c r="J25" s="599"/>
      <c r="K25" s="599"/>
      <c r="L25" s="599"/>
      <c r="M25" s="599"/>
      <c r="N25" s="599"/>
      <c r="O25" s="599"/>
      <c r="P25" s="600"/>
      <c r="Q25" s="593"/>
      <c r="R25" s="593"/>
      <c r="S25" s="593"/>
      <c r="T25" s="593"/>
      <c r="U25" s="593"/>
      <c r="V25" s="593"/>
      <c r="W25" s="593"/>
      <c r="X25" s="593"/>
      <c r="Y25" s="593"/>
      <c r="Z25" s="593"/>
      <c r="AA25" s="593"/>
      <c r="AB25" s="593"/>
      <c r="AC25" s="593"/>
      <c r="AD25" s="593"/>
      <c r="AE25" s="593"/>
      <c r="AF25" s="593"/>
      <c r="AG25" s="593"/>
      <c r="AH25" s="593"/>
      <c r="AI25" s="593"/>
      <c r="AJ25" s="594"/>
      <c r="AK25" s="594"/>
      <c r="AL25" s="594"/>
      <c r="AM25" s="594"/>
      <c r="AN25" s="594"/>
      <c r="AO25" s="594"/>
      <c r="AP25" s="594"/>
      <c r="AQ25" s="594"/>
      <c r="AR25" s="594"/>
      <c r="AS25" s="594"/>
      <c r="AT25" s="594"/>
      <c r="AU25" s="594"/>
      <c r="AV25" s="594"/>
      <c r="AW25" s="594"/>
      <c r="AX25" s="594"/>
      <c r="AY25" s="594"/>
      <c r="AZ25" s="594"/>
      <c r="BA25" s="594"/>
      <c r="BB25" s="594"/>
      <c r="BC25" s="594"/>
      <c r="BD25" s="594"/>
      <c r="BE25" s="594"/>
      <c r="BF25" s="594"/>
      <c r="BG25" s="594"/>
      <c r="BH25" s="594"/>
      <c r="BI25" s="594"/>
      <c r="BJ25" s="594"/>
      <c r="BK25" s="594"/>
      <c r="BL25" s="594"/>
      <c r="BM25" s="594"/>
      <c r="BN25" s="594"/>
      <c r="BO25" s="594"/>
      <c r="BP25" s="594"/>
      <c r="BQ25" s="594"/>
      <c r="BR25" s="594"/>
      <c r="BS25" s="594"/>
      <c r="BT25" s="594"/>
      <c r="BU25" s="594"/>
      <c r="BV25" s="594"/>
      <c r="BW25" s="594"/>
      <c r="BX25" s="594"/>
      <c r="BY25" s="594"/>
      <c r="BZ25" s="594"/>
      <c r="CA25" s="594"/>
      <c r="CB25" s="594"/>
      <c r="CC25" s="594"/>
      <c r="CD25" s="594"/>
      <c r="CE25" s="594"/>
      <c r="CF25" s="594"/>
      <c r="CG25" s="594"/>
      <c r="CH25" s="594"/>
      <c r="CI25" s="594"/>
      <c r="CJ25" s="594"/>
      <c r="CK25" s="594"/>
      <c r="CL25" s="594"/>
      <c r="CM25" s="594"/>
    </row>
    <row r="26" spans="1:91" ht="24" customHeight="1" x14ac:dyDescent="0.4">
      <c r="A26" s="601"/>
      <c r="B26" s="602"/>
      <c r="C26" s="602"/>
      <c r="D26" s="602"/>
      <c r="E26" s="602"/>
      <c r="F26" s="602"/>
      <c r="G26" s="602"/>
      <c r="H26" s="602"/>
      <c r="I26" s="602"/>
      <c r="J26" s="602"/>
      <c r="K26" s="602"/>
      <c r="L26" s="602"/>
      <c r="M26" s="602"/>
      <c r="N26" s="602"/>
      <c r="O26" s="602"/>
      <c r="P26" s="603"/>
      <c r="Q26" s="596"/>
      <c r="R26" s="596"/>
      <c r="S26" s="596"/>
      <c r="T26" s="596"/>
      <c r="U26" s="596"/>
      <c r="V26" s="596"/>
      <c r="W26" s="596"/>
      <c r="X26" s="596"/>
      <c r="Y26" s="596"/>
      <c r="Z26" s="596"/>
      <c r="AA26" s="596"/>
      <c r="AB26" s="596"/>
      <c r="AC26" s="596"/>
      <c r="AD26" s="596"/>
      <c r="AE26" s="596"/>
      <c r="AF26" s="596"/>
      <c r="AG26" s="596"/>
      <c r="AH26" s="596"/>
      <c r="AI26" s="596"/>
      <c r="AJ26" s="595"/>
      <c r="AK26" s="595"/>
      <c r="AL26" s="595"/>
      <c r="AM26" s="595"/>
      <c r="AN26" s="595"/>
      <c r="AO26" s="595"/>
      <c r="AP26" s="595"/>
      <c r="AQ26" s="595"/>
      <c r="AR26" s="595"/>
      <c r="AS26" s="595"/>
      <c r="AT26" s="595"/>
      <c r="AU26" s="595"/>
      <c r="AV26" s="595"/>
      <c r="AW26" s="595"/>
      <c r="AX26" s="595"/>
      <c r="AY26" s="595"/>
      <c r="AZ26" s="595"/>
      <c r="BA26" s="595"/>
      <c r="BB26" s="595"/>
      <c r="BC26" s="595"/>
      <c r="BD26" s="595"/>
      <c r="BE26" s="595"/>
      <c r="BF26" s="595"/>
      <c r="BG26" s="595"/>
      <c r="BH26" s="595"/>
      <c r="BI26" s="595"/>
      <c r="BJ26" s="595"/>
      <c r="BK26" s="595"/>
      <c r="BL26" s="595"/>
      <c r="BM26" s="595"/>
      <c r="BN26" s="595"/>
      <c r="BO26" s="595"/>
      <c r="BP26" s="595"/>
      <c r="BQ26" s="595"/>
      <c r="BR26" s="595"/>
      <c r="BS26" s="595"/>
      <c r="BT26" s="595"/>
      <c r="BU26" s="595"/>
      <c r="BV26" s="595"/>
      <c r="BW26" s="595"/>
      <c r="BX26" s="595"/>
      <c r="BY26" s="595"/>
      <c r="BZ26" s="595"/>
      <c r="CA26" s="595"/>
      <c r="CB26" s="595"/>
      <c r="CC26" s="595"/>
      <c r="CD26" s="595"/>
      <c r="CE26" s="595"/>
      <c r="CF26" s="595"/>
      <c r="CG26" s="595"/>
      <c r="CH26" s="595"/>
      <c r="CI26" s="595"/>
      <c r="CJ26" s="595"/>
      <c r="CK26" s="595"/>
      <c r="CL26" s="595"/>
      <c r="CM26" s="595"/>
    </row>
    <row r="27" spans="1:91" ht="24" customHeight="1" x14ac:dyDescent="0.4">
      <c r="A27" s="598"/>
      <c r="B27" s="599"/>
      <c r="C27" s="599"/>
      <c r="D27" s="599"/>
      <c r="E27" s="599"/>
      <c r="F27" s="599"/>
      <c r="G27" s="599"/>
      <c r="H27" s="599"/>
      <c r="I27" s="599"/>
      <c r="J27" s="599"/>
      <c r="K27" s="599"/>
      <c r="L27" s="599"/>
      <c r="M27" s="599"/>
      <c r="N27" s="599"/>
      <c r="O27" s="599"/>
      <c r="P27" s="600"/>
      <c r="Q27" s="593"/>
      <c r="R27" s="593"/>
      <c r="S27" s="593"/>
      <c r="T27" s="593"/>
      <c r="U27" s="593"/>
      <c r="V27" s="593"/>
      <c r="W27" s="593"/>
      <c r="X27" s="593"/>
      <c r="Y27" s="593"/>
      <c r="Z27" s="593"/>
      <c r="AA27" s="593"/>
      <c r="AB27" s="593"/>
      <c r="AC27" s="593"/>
      <c r="AD27" s="593"/>
      <c r="AE27" s="593"/>
      <c r="AF27" s="593"/>
      <c r="AG27" s="593"/>
      <c r="AH27" s="593"/>
      <c r="AI27" s="593"/>
      <c r="AJ27" s="594"/>
      <c r="AK27" s="594"/>
      <c r="AL27" s="594"/>
      <c r="AM27" s="594"/>
      <c r="AN27" s="594"/>
      <c r="AO27" s="594"/>
      <c r="AP27" s="594"/>
      <c r="AQ27" s="594"/>
      <c r="AR27" s="594"/>
      <c r="AS27" s="594"/>
      <c r="AT27" s="594"/>
      <c r="AU27" s="594"/>
      <c r="AV27" s="594"/>
      <c r="AW27" s="594"/>
      <c r="AX27" s="594"/>
      <c r="AY27" s="594"/>
      <c r="AZ27" s="594"/>
      <c r="BA27" s="594"/>
      <c r="BB27" s="594"/>
      <c r="BC27" s="594"/>
      <c r="BD27" s="594"/>
      <c r="BE27" s="594"/>
      <c r="BF27" s="594"/>
      <c r="BG27" s="594"/>
      <c r="BH27" s="594"/>
      <c r="BI27" s="594"/>
      <c r="BJ27" s="594"/>
      <c r="BK27" s="594"/>
      <c r="BL27" s="594"/>
      <c r="BM27" s="594"/>
      <c r="BN27" s="594"/>
      <c r="BO27" s="594"/>
      <c r="BP27" s="594"/>
      <c r="BQ27" s="594"/>
      <c r="BR27" s="594"/>
      <c r="BS27" s="594"/>
      <c r="BT27" s="594"/>
      <c r="BU27" s="594"/>
      <c r="BV27" s="594"/>
      <c r="BW27" s="594"/>
      <c r="BX27" s="594"/>
      <c r="BY27" s="594"/>
      <c r="BZ27" s="594"/>
      <c r="CA27" s="594"/>
      <c r="CB27" s="594"/>
      <c r="CC27" s="594"/>
      <c r="CD27" s="594"/>
      <c r="CE27" s="594"/>
      <c r="CF27" s="594"/>
      <c r="CG27" s="594"/>
      <c r="CH27" s="594"/>
      <c r="CI27" s="594"/>
      <c r="CJ27" s="594"/>
      <c r="CK27" s="594"/>
      <c r="CL27" s="594"/>
      <c r="CM27" s="594"/>
    </row>
    <row r="28" spans="1:91" ht="24" customHeight="1" x14ac:dyDescent="0.4">
      <c r="A28" s="601"/>
      <c r="B28" s="602"/>
      <c r="C28" s="602"/>
      <c r="D28" s="602"/>
      <c r="E28" s="602"/>
      <c r="F28" s="602"/>
      <c r="G28" s="602"/>
      <c r="H28" s="602"/>
      <c r="I28" s="602"/>
      <c r="J28" s="602"/>
      <c r="K28" s="602"/>
      <c r="L28" s="602"/>
      <c r="M28" s="602"/>
      <c r="N28" s="602"/>
      <c r="O28" s="602"/>
      <c r="P28" s="603"/>
      <c r="Q28" s="596"/>
      <c r="R28" s="596"/>
      <c r="S28" s="596"/>
      <c r="T28" s="596"/>
      <c r="U28" s="596"/>
      <c r="V28" s="596"/>
      <c r="W28" s="596"/>
      <c r="X28" s="596"/>
      <c r="Y28" s="596"/>
      <c r="Z28" s="596"/>
      <c r="AA28" s="596"/>
      <c r="AB28" s="596"/>
      <c r="AC28" s="596"/>
      <c r="AD28" s="596"/>
      <c r="AE28" s="596"/>
      <c r="AF28" s="596"/>
      <c r="AG28" s="596"/>
      <c r="AH28" s="596"/>
      <c r="AI28" s="596"/>
      <c r="AJ28" s="595"/>
      <c r="AK28" s="595"/>
      <c r="AL28" s="595"/>
      <c r="AM28" s="595"/>
      <c r="AN28" s="595"/>
      <c r="AO28" s="595"/>
      <c r="AP28" s="595"/>
      <c r="AQ28" s="595"/>
      <c r="AR28" s="595"/>
      <c r="AS28" s="595"/>
      <c r="AT28" s="595"/>
      <c r="AU28" s="595"/>
      <c r="AV28" s="595"/>
      <c r="AW28" s="595"/>
      <c r="AX28" s="595"/>
      <c r="AY28" s="595"/>
      <c r="AZ28" s="595"/>
      <c r="BA28" s="595"/>
      <c r="BB28" s="595"/>
      <c r="BC28" s="595"/>
      <c r="BD28" s="595"/>
      <c r="BE28" s="595"/>
      <c r="BF28" s="595"/>
      <c r="BG28" s="595"/>
      <c r="BH28" s="595"/>
      <c r="BI28" s="595"/>
      <c r="BJ28" s="595"/>
      <c r="BK28" s="595"/>
      <c r="BL28" s="595"/>
      <c r="BM28" s="595"/>
      <c r="BN28" s="595"/>
      <c r="BO28" s="595"/>
      <c r="BP28" s="595"/>
      <c r="BQ28" s="595"/>
      <c r="BR28" s="595"/>
      <c r="BS28" s="595"/>
      <c r="BT28" s="595"/>
      <c r="BU28" s="595"/>
      <c r="BV28" s="595"/>
      <c r="BW28" s="595"/>
      <c r="BX28" s="595"/>
      <c r="BY28" s="595"/>
      <c r="BZ28" s="595"/>
      <c r="CA28" s="595"/>
      <c r="CB28" s="595"/>
      <c r="CC28" s="595"/>
      <c r="CD28" s="595"/>
      <c r="CE28" s="595"/>
      <c r="CF28" s="595"/>
      <c r="CG28" s="595"/>
      <c r="CH28" s="595"/>
      <c r="CI28" s="595"/>
      <c r="CJ28" s="595"/>
      <c r="CK28" s="595"/>
      <c r="CL28" s="595"/>
      <c r="CM28" s="595"/>
    </row>
    <row r="29" spans="1:91" ht="24" customHeight="1" x14ac:dyDescent="0.4">
      <c r="A29" s="598"/>
      <c r="B29" s="599"/>
      <c r="C29" s="599"/>
      <c r="D29" s="599"/>
      <c r="E29" s="599"/>
      <c r="F29" s="599"/>
      <c r="G29" s="599"/>
      <c r="H29" s="599"/>
      <c r="I29" s="599"/>
      <c r="J29" s="599"/>
      <c r="K29" s="599"/>
      <c r="L29" s="599"/>
      <c r="M29" s="599"/>
      <c r="N29" s="599"/>
      <c r="O29" s="599"/>
      <c r="P29" s="600"/>
      <c r="Q29" s="593"/>
      <c r="R29" s="593"/>
      <c r="S29" s="593"/>
      <c r="T29" s="593"/>
      <c r="U29" s="593"/>
      <c r="V29" s="593"/>
      <c r="W29" s="593"/>
      <c r="X29" s="593"/>
      <c r="Y29" s="593"/>
      <c r="Z29" s="593"/>
      <c r="AA29" s="593"/>
      <c r="AB29" s="593"/>
      <c r="AC29" s="593"/>
      <c r="AD29" s="593"/>
      <c r="AE29" s="593"/>
      <c r="AF29" s="593"/>
      <c r="AG29" s="593"/>
      <c r="AH29" s="593"/>
      <c r="AI29" s="593"/>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4"/>
      <c r="BF29" s="594"/>
      <c r="BG29" s="594"/>
      <c r="BH29" s="594"/>
      <c r="BI29" s="594"/>
      <c r="BJ29" s="594"/>
      <c r="BK29" s="594"/>
      <c r="BL29" s="594"/>
      <c r="BM29" s="594"/>
      <c r="BN29" s="594"/>
      <c r="BO29" s="594"/>
      <c r="BP29" s="594"/>
      <c r="BQ29" s="594"/>
      <c r="BR29" s="594"/>
      <c r="BS29" s="594"/>
      <c r="BT29" s="594"/>
      <c r="BU29" s="594"/>
      <c r="BV29" s="594"/>
      <c r="BW29" s="594"/>
      <c r="BX29" s="594"/>
      <c r="BY29" s="594"/>
      <c r="BZ29" s="594"/>
      <c r="CA29" s="594"/>
      <c r="CB29" s="594"/>
      <c r="CC29" s="594"/>
      <c r="CD29" s="594"/>
      <c r="CE29" s="594"/>
      <c r="CF29" s="594"/>
      <c r="CG29" s="594"/>
      <c r="CH29" s="594"/>
      <c r="CI29" s="594"/>
      <c r="CJ29" s="594"/>
      <c r="CK29" s="594"/>
      <c r="CL29" s="594"/>
      <c r="CM29" s="594"/>
    </row>
    <row r="30" spans="1:91" ht="24" customHeight="1" x14ac:dyDescent="0.4">
      <c r="A30" s="601"/>
      <c r="B30" s="602"/>
      <c r="C30" s="602"/>
      <c r="D30" s="602"/>
      <c r="E30" s="602"/>
      <c r="F30" s="602"/>
      <c r="G30" s="602"/>
      <c r="H30" s="602"/>
      <c r="I30" s="602"/>
      <c r="J30" s="602"/>
      <c r="K30" s="602"/>
      <c r="L30" s="602"/>
      <c r="M30" s="602"/>
      <c r="N30" s="602"/>
      <c r="O30" s="602"/>
      <c r="P30" s="603"/>
      <c r="Q30" s="596"/>
      <c r="R30" s="596"/>
      <c r="S30" s="596"/>
      <c r="T30" s="596"/>
      <c r="U30" s="596"/>
      <c r="V30" s="596"/>
      <c r="W30" s="596"/>
      <c r="X30" s="596"/>
      <c r="Y30" s="596"/>
      <c r="Z30" s="596"/>
      <c r="AA30" s="596"/>
      <c r="AB30" s="596"/>
      <c r="AC30" s="596"/>
      <c r="AD30" s="596"/>
      <c r="AE30" s="596"/>
      <c r="AF30" s="596"/>
      <c r="AG30" s="596"/>
      <c r="AH30" s="596"/>
      <c r="AI30" s="596"/>
      <c r="AJ30" s="595"/>
      <c r="AK30" s="595"/>
      <c r="AL30" s="595"/>
      <c r="AM30" s="595"/>
      <c r="AN30" s="595"/>
      <c r="AO30" s="595"/>
      <c r="AP30" s="595"/>
      <c r="AQ30" s="595"/>
      <c r="AR30" s="595"/>
      <c r="AS30" s="595"/>
      <c r="AT30" s="595"/>
      <c r="AU30" s="595"/>
      <c r="AV30" s="595"/>
      <c r="AW30" s="595"/>
      <c r="AX30" s="595"/>
      <c r="AY30" s="595"/>
      <c r="AZ30" s="595"/>
      <c r="BA30" s="595"/>
      <c r="BB30" s="595"/>
      <c r="BC30" s="595"/>
      <c r="BD30" s="595"/>
      <c r="BE30" s="595"/>
      <c r="BF30" s="595"/>
      <c r="BG30" s="595"/>
      <c r="BH30" s="595"/>
      <c r="BI30" s="595"/>
      <c r="BJ30" s="595"/>
      <c r="BK30" s="595"/>
      <c r="BL30" s="595"/>
      <c r="BM30" s="595"/>
      <c r="BN30" s="595"/>
      <c r="BO30" s="595"/>
      <c r="BP30" s="595"/>
      <c r="BQ30" s="595"/>
      <c r="BR30" s="595"/>
      <c r="BS30" s="595"/>
      <c r="BT30" s="595"/>
      <c r="BU30" s="595"/>
      <c r="BV30" s="595"/>
      <c r="BW30" s="595"/>
      <c r="BX30" s="595"/>
      <c r="BY30" s="595"/>
      <c r="BZ30" s="595"/>
      <c r="CA30" s="595"/>
      <c r="CB30" s="595"/>
      <c r="CC30" s="595"/>
      <c r="CD30" s="595"/>
      <c r="CE30" s="595"/>
      <c r="CF30" s="595"/>
      <c r="CG30" s="595"/>
      <c r="CH30" s="595"/>
      <c r="CI30" s="595"/>
      <c r="CJ30" s="595"/>
      <c r="CK30" s="595"/>
      <c r="CL30" s="595"/>
      <c r="CM30" s="595"/>
    </row>
    <row r="31" spans="1:91" s="18" customFormat="1" ht="12" customHeight="1" x14ac:dyDescent="0.4">
      <c r="A31" s="18" t="s">
        <v>106</v>
      </c>
    </row>
    <row r="32" spans="1:91" s="18" customFormat="1" ht="12" customHeight="1" x14ac:dyDescent="0.4">
      <c r="A32" s="18" t="s">
        <v>107</v>
      </c>
    </row>
    <row r="33" spans="1:1" s="18" customFormat="1" ht="12" customHeight="1" x14ac:dyDescent="0.4">
      <c r="A33" s="18" t="s">
        <v>108</v>
      </c>
    </row>
    <row r="34" spans="1:1" s="18" customFormat="1" ht="12" customHeight="1" x14ac:dyDescent="0.4"/>
  </sheetData>
  <mergeCells count="81">
    <mergeCell ref="BL14:CM14"/>
    <mergeCell ref="Q11:AI11"/>
    <mergeCell ref="Q29:AI29"/>
    <mergeCell ref="AJ29:CM29"/>
    <mergeCell ref="BI4:CK4"/>
    <mergeCell ref="AJ15:CM15"/>
    <mergeCell ref="AJ16:BK16"/>
    <mergeCell ref="BL16:CM16"/>
    <mergeCell ref="AJ13:CM13"/>
    <mergeCell ref="AJ14:BK14"/>
    <mergeCell ref="AJ11:CM11"/>
    <mergeCell ref="AJ12:BK12"/>
    <mergeCell ref="BL12:CM12"/>
    <mergeCell ref="Q5:AI5"/>
    <mergeCell ref="BL6:CM6"/>
    <mergeCell ref="AJ5:CM5"/>
    <mergeCell ref="A11:P12"/>
    <mergeCell ref="A13:P14"/>
    <mergeCell ref="A15:P16"/>
    <mergeCell ref="A17:P18"/>
    <mergeCell ref="Q15:AI15"/>
    <mergeCell ref="Q16:AI16"/>
    <mergeCell ref="Q13:AI13"/>
    <mergeCell ref="Q14:AI14"/>
    <mergeCell ref="Q12:AI12"/>
    <mergeCell ref="A27:P28"/>
    <mergeCell ref="A29:P30"/>
    <mergeCell ref="Q25:AI25"/>
    <mergeCell ref="AJ25:CM25"/>
    <mergeCell ref="Q26:AI26"/>
    <mergeCell ref="AJ26:BK26"/>
    <mergeCell ref="BL26:CM26"/>
    <mergeCell ref="A25:P26"/>
    <mergeCell ref="Q27:AI27"/>
    <mergeCell ref="AJ27:CM27"/>
    <mergeCell ref="Q30:AI30"/>
    <mergeCell ref="AJ30:BK30"/>
    <mergeCell ref="BL30:CM30"/>
    <mergeCell ref="Q28:AI28"/>
    <mergeCell ref="AJ28:BK28"/>
    <mergeCell ref="BL28:CM28"/>
    <mergeCell ref="A23:P24"/>
    <mergeCell ref="Q21:AI21"/>
    <mergeCell ref="AJ21:CM21"/>
    <mergeCell ref="Q22:AI22"/>
    <mergeCell ref="AJ22:BK22"/>
    <mergeCell ref="BL22:CM22"/>
    <mergeCell ref="A21:P22"/>
    <mergeCell ref="Q23:AI23"/>
    <mergeCell ref="AJ23:CM23"/>
    <mergeCell ref="Q24:AI24"/>
    <mergeCell ref="AJ24:BK24"/>
    <mergeCell ref="BL24:CM24"/>
    <mergeCell ref="A19:P20"/>
    <mergeCell ref="Q17:AI17"/>
    <mergeCell ref="AJ17:CM17"/>
    <mergeCell ref="Q18:AI18"/>
    <mergeCell ref="AJ18:BK18"/>
    <mergeCell ref="BL18:CM18"/>
    <mergeCell ref="Q19:AI19"/>
    <mergeCell ref="AJ19:CM19"/>
    <mergeCell ref="Q20:AI20"/>
    <mergeCell ref="AJ20:BK20"/>
    <mergeCell ref="BL20:CM20"/>
    <mergeCell ref="Q10:AI10"/>
    <mergeCell ref="AJ10:BK10"/>
    <mergeCell ref="BL10:CM10"/>
    <mergeCell ref="A5:P6"/>
    <mergeCell ref="A9:P10"/>
    <mergeCell ref="A7:P8"/>
    <mergeCell ref="A1:L1"/>
    <mergeCell ref="A2:CM2"/>
    <mergeCell ref="Q9:AI9"/>
    <mergeCell ref="AJ9:CM9"/>
    <mergeCell ref="AJ7:CM7"/>
    <mergeCell ref="Q7:AI7"/>
    <mergeCell ref="AJ8:BK8"/>
    <mergeCell ref="BL8:CM8"/>
    <mergeCell ref="Q8:AI8"/>
    <mergeCell ref="AJ6:BK6"/>
    <mergeCell ref="Q6:AI6"/>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ACD93-FB3F-46A0-B012-28D93FBC8833}">
  <dimension ref="A1:FF29"/>
  <sheetViews>
    <sheetView view="pageBreakPreview" topLeftCell="Z10" zoomScaleNormal="100" zoomScaleSheetLayoutView="100" workbookViewId="0">
      <selection activeCell="EV26" sqref="EV26"/>
    </sheetView>
  </sheetViews>
  <sheetFormatPr defaultColWidth="0.875" defaultRowHeight="18" customHeight="1" x14ac:dyDescent="0.4"/>
  <cols>
    <col min="1" max="150" width="0.875" style="17"/>
    <col min="151" max="151" width="15.5" style="46" bestFit="1" customWidth="1"/>
    <col min="152" max="156" width="4.625" style="46" customWidth="1"/>
    <col min="157" max="159" width="4.625" style="17" customWidth="1"/>
    <col min="160" max="16384" width="0.875" style="17"/>
  </cols>
  <sheetData>
    <row r="1" spans="1:156" ht="18" customHeight="1" x14ac:dyDescent="0.4">
      <c r="A1" s="529" t="s">
        <v>155</v>
      </c>
      <c r="B1" s="529"/>
      <c r="C1" s="529"/>
      <c r="D1" s="529"/>
      <c r="E1" s="529"/>
      <c r="F1" s="529"/>
      <c r="G1" s="529"/>
      <c r="H1" s="529"/>
      <c r="I1" s="529"/>
      <c r="J1" s="529"/>
      <c r="K1" s="529"/>
      <c r="L1" s="529"/>
      <c r="M1" s="529"/>
      <c r="N1" s="529"/>
      <c r="O1" s="529"/>
    </row>
    <row r="2" spans="1:156" ht="18" customHeight="1" x14ac:dyDescent="0.4">
      <c r="A2" s="592" t="s">
        <v>112</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c r="BE2" s="592"/>
      <c r="BF2" s="592"/>
      <c r="BG2" s="592"/>
      <c r="BH2" s="592"/>
      <c r="BI2" s="592"/>
      <c r="BJ2" s="592"/>
      <c r="BK2" s="592"/>
      <c r="BL2" s="592"/>
      <c r="BM2" s="592"/>
      <c r="BN2" s="592"/>
      <c r="BO2" s="592"/>
      <c r="BP2" s="592"/>
      <c r="BQ2" s="592"/>
      <c r="BR2" s="592"/>
      <c r="BS2" s="592"/>
      <c r="BT2" s="592"/>
      <c r="BU2" s="592"/>
      <c r="BV2" s="592"/>
      <c r="BW2" s="592"/>
      <c r="BX2" s="592"/>
      <c r="BY2" s="592"/>
      <c r="BZ2" s="592"/>
      <c r="CA2" s="592"/>
      <c r="CB2" s="592"/>
      <c r="CC2" s="592"/>
      <c r="CD2" s="592"/>
      <c r="CE2" s="592"/>
      <c r="CF2" s="592"/>
      <c r="CG2" s="592"/>
      <c r="CH2" s="592"/>
      <c r="CI2" s="592"/>
      <c r="CJ2" s="592"/>
      <c r="CK2" s="592"/>
      <c r="CL2" s="592"/>
      <c r="CM2" s="592"/>
      <c r="CN2" s="592"/>
      <c r="CO2" s="592"/>
      <c r="CP2" s="592"/>
      <c r="CQ2" s="592"/>
      <c r="CR2" s="592"/>
      <c r="CS2" s="592"/>
      <c r="CT2" s="592"/>
      <c r="CU2" s="592"/>
      <c r="CV2" s="592"/>
      <c r="CW2" s="592"/>
      <c r="CX2" s="592"/>
      <c r="CY2" s="592"/>
      <c r="CZ2" s="592"/>
      <c r="DA2" s="592"/>
      <c r="DB2" s="592"/>
      <c r="DC2" s="592"/>
      <c r="DD2" s="592"/>
      <c r="DE2" s="592"/>
      <c r="DF2" s="592"/>
      <c r="DG2" s="592"/>
      <c r="DH2" s="592"/>
      <c r="DI2" s="592"/>
      <c r="DJ2" s="592"/>
      <c r="DK2" s="592"/>
      <c r="DL2" s="592"/>
      <c r="DM2" s="592"/>
      <c r="DN2" s="592"/>
      <c r="DO2" s="592"/>
      <c r="DP2" s="592"/>
      <c r="DQ2" s="592"/>
      <c r="DR2" s="592"/>
      <c r="DS2" s="592"/>
      <c r="DT2" s="592"/>
      <c r="DU2" s="592"/>
      <c r="DV2" s="592"/>
      <c r="DW2" s="592"/>
      <c r="DX2" s="592"/>
      <c r="DY2" s="592"/>
      <c r="DZ2" s="592"/>
      <c r="EA2" s="592"/>
      <c r="EB2" s="592"/>
      <c r="EC2" s="592"/>
      <c r="ED2" s="592"/>
      <c r="EE2" s="592"/>
      <c r="EF2" s="592"/>
      <c r="EG2" s="592"/>
      <c r="EH2" s="592"/>
      <c r="EI2" s="592"/>
      <c r="EJ2" s="592"/>
      <c r="EK2" s="592"/>
      <c r="EL2" s="592"/>
      <c r="EM2" s="592"/>
      <c r="EN2" s="592"/>
      <c r="EO2" s="592"/>
      <c r="EP2" s="592"/>
      <c r="EQ2" s="592"/>
    </row>
    <row r="3" spans="1:156" ht="6" customHeight="1" thickBot="1" x14ac:dyDescent="0.45"/>
    <row r="4" spans="1:156" ht="18" customHeight="1" thickBot="1" x14ac:dyDescent="0.45">
      <c r="A4" s="637" t="s">
        <v>113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L4" s="638"/>
      <c r="AM4" s="639"/>
      <c r="AN4" s="640" t="str">
        <f>IF(AND(基本事項!A24="○",基本事項!A26="○"),"特定相談支援・障害児相談支援",IF(AND(基本事項!A24="○",基本事項!A26=""),"特定相談支援",IF(AND(基本事項!A24="",基本事項!A26="○"),"障害児相談支援","")))</f>
        <v/>
      </c>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37" t="s">
        <v>142</v>
      </c>
      <c r="CB4" s="638"/>
      <c r="CC4" s="638"/>
      <c r="CD4" s="638"/>
      <c r="CE4" s="638"/>
      <c r="CF4" s="638"/>
      <c r="CG4" s="638"/>
      <c r="CH4" s="638"/>
      <c r="CI4" s="638"/>
      <c r="CJ4" s="638"/>
      <c r="CK4" s="638"/>
      <c r="CL4" s="638"/>
      <c r="CM4" s="638"/>
      <c r="CN4" s="638"/>
      <c r="CO4" s="638"/>
      <c r="CP4" s="638"/>
      <c r="CQ4" s="638"/>
      <c r="CR4" s="638"/>
      <c r="CS4" s="638"/>
      <c r="CT4" s="638"/>
      <c r="CU4" s="638"/>
      <c r="CV4" s="638"/>
      <c r="CW4" s="638"/>
      <c r="CX4" s="639"/>
      <c r="CY4" s="640" t="str">
        <f>IF(基本事項!N18="","",基本事項!N18)</f>
        <v/>
      </c>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1"/>
      <c r="ED4" s="641"/>
      <c r="EE4" s="641"/>
      <c r="EF4" s="641"/>
      <c r="EG4" s="641"/>
      <c r="EH4" s="641"/>
      <c r="EI4" s="641"/>
      <c r="EJ4" s="641"/>
      <c r="EK4" s="641"/>
      <c r="EL4" s="641"/>
      <c r="EM4" s="641"/>
      <c r="EN4" s="641"/>
      <c r="EO4" s="641"/>
      <c r="EP4" s="641"/>
      <c r="EQ4" s="642"/>
    </row>
    <row r="5" spans="1:156" ht="18" customHeight="1" thickBot="1" x14ac:dyDescent="0.45">
      <c r="A5" s="637" t="s">
        <v>114</v>
      </c>
      <c r="B5" s="638"/>
      <c r="C5" s="638"/>
      <c r="D5" s="638"/>
      <c r="E5" s="638"/>
      <c r="F5" s="638"/>
      <c r="G5" s="638"/>
      <c r="H5" s="638"/>
      <c r="I5" s="638"/>
      <c r="J5" s="638"/>
      <c r="K5" s="638"/>
      <c r="L5" s="638"/>
      <c r="M5" s="638"/>
      <c r="N5" s="638"/>
      <c r="O5" s="638"/>
      <c r="P5" s="638"/>
      <c r="Q5" s="638"/>
      <c r="R5" s="638"/>
      <c r="S5" s="639"/>
      <c r="T5" s="664" t="s">
        <v>137</v>
      </c>
      <c r="U5" s="638"/>
      <c r="V5" s="638"/>
      <c r="W5" s="638"/>
      <c r="X5" s="638"/>
      <c r="Y5" s="638"/>
      <c r="Z5" s="638"/>
      <c r="AA5" s="638"/>
      <c r="AB5" s="638"/>
      <c r="AC5" s="638"/>
      <c r="AD5" s="638"/>
      <c r="AE5" s="638"/>
      <c r="AF5" s="638"/>
      <c r="AG5" s="638"/>
      <c r="AH5" s="638"/>
      <c r="AI5" s="638"/>
      <c r="AJ5" s="638"/>
      <c r="AK5" s="638"/>
      <c r="AL5" s="638"/>
      <c r="AM5" s="665"/>
      <c r="AN5" s="637" t="s">
        <v>138</v>
      </c>
      <c r="AO5" s="638"/>
      <c r="AP5" s="638"/>
      <c r="AQ5" s="638"/>
      <c r="AR5" s="638"/>
      <c r="AS5" s="638"/>
      <c r="AT5" s="638"/>
      <c r="AU5" s="638"/>
      <c r="AV5" s="638"/>
      <c r="AW5" s="638"/>
      <c r="AX5" s="638"/>
      <c r="AY5" s="638"/>
      <c r="AZ5" s="638"/>
      <c r="BA5" s="638"/>
      <c r="BB5" s="638"/>
      <c r="BC5" s="638"/>
      <c r="BD5" s="638"/>
      <c r="BE5" s="638"/>
      <c r="BF5" s="638"/>
      <c r="BG5" s="638"/>
      <c r="BH5" s="638"/>
      <c r="BI5" s="638"/>
      <c r="BJ5" s="638"/>
      <c r="BK5" s="639"/>
      <c r="BL5" s="664" t="s">
        <v>137</v>
      </c>
      <c r="BM5" s="638"/>
      <c r="BN5" s="638"/>
      <c r="BO5" s="638"/>
      <c r="BP5" s="638"/>
      <c r="BQ5" s="638"/>
      <c r="BR5" s="638"/>
      <c r="BS5" s="638"/>
      <c r="BT5" s="638"/>
      <c r="BU5" s="638"/>
      <c r="BV5" s="638"/>
      <c r="BW5" s="638"/>
      <c r="BX5" s="638"/>
      <c r="BY5" s="638"/>
      <c r="BZ5" s="638"/>
      <c r="CA5" s="638"/>
      <c r="CB5" s="638"/>
      <c r="CC5" s="638"/>
      <c r="CD5" s="638"/>
      <c r="CE5" s="638"/>
      <c r="CF5" s="638"/>
      <c r="CG5" s="638"/>
      <c r="CH5" s="638"/>
      <c r="CI5" s="638"/>
      <c r="CJ5" s="638"/>
      <c r="CK5" s="638"/>
      <c r="CL5" s="638"/>
      <c r="CM5" s="638"/>
      <c r="CN5" s="638"/>
      <c r="CO5" s="665"/>
      <c r="CP5" s="637" t="s">
        <v>139</v>
      </c>
      <c r="CQ5" s="638"/>
      <c r="CR5" s="638"/>
      <c r="CS5" s="638"/>
      <c r="CT5" s="638"/>
      <c r="CU5" s="638"/>
      <c r="CV5" s="638"/>
      <c r="CW5" s="638"/>
      <c r="CX5" s="638"/>
      <c r="CY5" s="638"/>
      <c r="CZ5" s="638"/>
      <c r="DA5" s="638"/>
      <c r="DB5" s="638"/>
      <c r="DC5" s="638"/>
      <c r="DD5" s="638"/>
      <c r="DE5" s="638"/>
      <c r="DF5" s="638"/>
      <c r="DG5" s="638"/>
      <c r="DH5" s="638"/>
      <c r="DI5" s="638"/>
      <c r="DJ5" s="638"/>
      <c r="DK5" s="638"/>
      <c r="DL5" s="638"/>
      <c r="DM5" s="638"/>
      <c r="DN5" s="638"/>
      <c r="DO5" s="638"/>
      <c r="DP5" s="639"/>
      <c r="DQ5" s="664" t="s">
        <v>137</v>
      </c>
      <c r="DR5" s="638"/>
      <c r="DS5" s="638"/>
      <c r="DT5" s="638"/>
      <c r="DU5" s="638"/>
      <c r="DV5" s="638"/>
      <c r="DW5" s="638"/>
      <c r="DX5" s="638"/>
      <c r="DY5" s="638"/>
      <c r="DZ5" s="638"/>
      <c r="EA5" s="638"/>
      <c r="EB5" s="638"/>
      <c r="EC5" s="638"/>
      <c r="ED5" s="638"/>
      <c r="EE5" s="638"/>
      <c r="EF5" s="638"/>
      <c r="EG5" s="638"/>
      <c r="EH5" s="638"/>
      <c r="EI5" s="638"/>
      <c r="EJ5" s="638"/>
      <c r="EK5" s="638"/>
      <c r="EL5" s="638"/>
      <c r="EM5" s="638"/>
      <c r="EN5" s="638"/>
      <c r="EO5" s="638"/>
      <c r="EP5" s="638"/>
      <c r="EQ5" s="665"/>
    </row>
    <row r="6" spans="1:156" ht="18" customHeight="1" thickBot="1" x14ac:dyDescent="0.45">
      <c r="A6" s="637" t="s">
        <v>115</v>
      </c>
      <c r="B6" s="638"/>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64" t="s">
        <v>137</v>
      </c>
      <c r="AO6" s="638"/>
      <c r="AP6" s="638"/>
      <c r="AQ6" s="638"/>
      <c r="AR6" s="638"/>
      <c r="AS6" s="638"/>
      <c r="AT6" s="638"/>
      <c r="AU6" s="638"/>
      <c r="AV6" s="638"/>
      <c r="AW6" s="638"/>
      <c r="AX6" s="638"/>
      <c r="AY6" s="638"/>
      <c r="AZ6" s="638"/>
      <c r="BA6" s="638"/>
      <c r="BB6" s="638"/>
      <c r="BC6" s="638"/>
      <c r="BD6" s="638"/>
      <c r="BE6" s="638"/>
      <c r="BF6" s="638"/>
      <c r="BG6" s="638"/>
      <c r="BH6" s="638"/>
      <c r="BI6" s="638"/>
      <c r="BJ6" s="638"/>
      <c r="BK6" s="638"/>
      <c r="BL6" s="638"/>
      <c r="BM6" s="638"/>
      <c r="BN6" s="638"/>
      <c r="BO6" s="638"/>
      <c r="BP6" s="638"/>
      <c r="BQ6" s="638"/>
      <c r="BR6" s="638"/>
      <c r="BS6" s="638"/>
      <c r="BT6" s="638"/>
      <c r="BU6" s="638"/>
      <c r="BV6" s="638"/>
      <c r="BW6" s="638"/>
      <c r="BX6" s="638"/>
      <c r="BY6" s="638"/>
      <c r="BZ6" s="665"/>
      <c r="CA6" s="666" t="s">
        <v>136</v>
      </c>
      <c r="CB6" s="662"/>
      <c r="CC6" s="662"/>
      <c r="CD6" s="662"/>
      <c r="CE6" s="662"/>
      <c r="CF6" s="662"/>
      <c r="CG6" s="662"/>
      <c r="CH6" s="662"/>
      <c r="CI6" s="662"/>
      <c r="CJ6" s="662"/>
      <c r="CK6" s="662"/>
      <c r="CL6" s="662"/>
      <c r="CM6" s="662"/>
      <c r="CN6" s="662"/>
      <c r="CO6" s="662"/>
      <c r="CP6" s="662"/>
      <c r="CQ6" s="662"/>
      <c r="CR6" s="662"/>
      <c r="CS6" s="662"/>
      <c r="CT6" s="662"/>
      <c r="CU6" s="662"/>
      <c r="CV6" s="662"/>
      <c r="CW6" s="662"/>
      <c r="CX6" s="662"/>
      <c r="CY6" s="662"/>
      <c r="CZ6" s="662"/>
      <c r="DA6" s="662"/>
      <c r="DB6" s="662"/>
      <c r="DC6" s="662"/>
      <c r="DD6" s="662"/>
      <c r="DE6" s="662"/>
      <c r="DF6" s="662"/>
      <c r="DG6" s="662"/>
      <c r="DH6" s="662"/>
      <c r="DI6" s="662"/>
      <c r="DJ6" s="662"/>
      <c r="DK6" s="662"/>
      <c r="DL6" s="662"/>
      <c r="DM6" s="662"/>
      <c r="DN6" s="662"/>
      <c r="DO6" s="662"/>
      <c r="DP6" s="662"/>
      <c r="DQ6" s="662"/>
      <c r="DR6" s="662"/>
      <c r="DS6" s="662"/>
      <c r="DT6" s="662"/>
      <c r="DU6" s="662"/>
      <c r="DV6" s="662"/>
      <c r="DW6" s="662"/>
      <c r="DX6" s="662"/>
      <c r="DY6" s="662"/>
      <c r="DZ6" s="662"/>
      <c r="EA6" s="662"/>
      <c r="EB6" s="662"/>
      <c r="EC6" s="662"/>
      <c r="ED6" s="662"/>
      <c r="EE6" s="662"/>
      <c r="EF6" s="662"/>
      <c r="EG6" s="662"/>
      <c r="EH6" s="662"/>
      <c r="EI6" s="662"/>
      <c r="EJ6" s="662"/>
      <c r="EK6" s="662"/>
      <c r="EL6" s="662"/>
      <c r="EM6" s="662"/>
      <c r="EN6" s="662"/>
      <c r="EO6" s="662"/>
      <c r="EP6" s="662"/>
      <c r="EQ6" s="663"/>
    </row>
    <row r="7" spans="1:156" s="32" customFormat="1" ht="18" customHeight="1" thickBot="1" x14ac:dyDescent="0.45">
      <c r="A7" s="657" t="s">
        <v>116</v>
      </c>
      <c r="B7" s="646"/>
      <c r="C7" s="646"/>
      <c r="D7" s="646"/>
      <c r="E7" s="646"/>
      <c r="F7" s="646"/>
      <c r="G7" s="646"/>
      <c r="H7" s="646"/>
      <c r="I7" s="646"/>
      <c r="J7" s="646"/>
      <c r="K7" s="646"/>
      <c r="L7" s="646"/>
      <c r="M7" s="646"/>
      <c r="N7" s="646"/>
      <c r="O7" s="646"/>
      <c r="P7" s="647"/>
      <c r="Q7" s="645" t="s">
        <v>135</v>
      </c>
      <c r="R7" s="646"/>
      <c r="S7" s="646"/>
      <c r="T7" s="646"/>
      <c r="U7" s="646"/>
      <c r="V7" s="646"/>
      <c r="W7" s="646"/>
      <c r="X7" s="646"/>
      <c r="Y7" s="646"/>
      <c r="Z7" s="647"/>
      <c r="AA7" s="645" t="s">
        <v>134</v>
      </c>
      <c r="AB7" s="646"/>
      <c r="AC7" s="646"/>
      <c r="AD7" s="646"/>
      <c r="AE7" s="646"/>
      <c r="AF7" s="646"/>
      <c r="AG7" s="646"/>
      <c r="AH7" s="646"/>
      <c r="AI7" s="646"/>
      <c r="AJ7" s="34"/>
      <c r="AK7" s="34"/>
      <c r="AL7" s="34"/>
      <c r="AM7" s="35"/>
      <c r="AN7" s="632" t="s">
        <v>128</v>
      </c>
      <c r="AO7" s="620"/>
      <c r="AP7" s="620"/>
      <c r="AQ7" s="620"/>
      <c r="AR7" s="620"/>
      <c r="AS7" s="620"/>
      <c r="AT7" s="620"/>
      <c r="AU7" s="620"/>
      <c r="AV7" s="620"/>
      <c r="AW7" s="620"/>
      <c r="AX7" s="620"/>
      <c r="AY7" s="620"/>
      <c r="AZ7" s="620"/>
      <c r="BA7" s="620"/>
      <c r="BB7" s="620"/>
      <c r="BC7" s="620"/>
      <c r="BD7" s="620"/>
      <c r="BE7" s="620"/>
      <c r="BF7" s="620"/>
      <c r="BG7" s="620"/>
      <c r="BH7" s="633"/>
      <c r="BI7" s="634" t="s">
        <v>129</v>
      </c>
      <c r="BJ7" s="620"/>
      <c r="BK7" s="620"/>
      <c r="BL7" s="620"/>
      <c r="BM7" s="620"/>
      <c r="BN7" s="620"/>
      <c r="BO7" s="620"/>
      <c r="BP7" s="620"/>
      <c r="BQ7" s="620"/>
      <c r="BR7" s="620"/>
      <c r="BS7" s="620"/>
      <c r="BT7" s="620"/>
      <c r="BU7" s="620"/>
      <c r="BV7" s="620"/>
      <c r="BW7" s="620"/>
      <c r="BX7" s="620"/>
      <c r="BY7" s="620"/>
      <c r="BZ7" s="620"/>
      <c r="CA7" s="620"/>
      <c r="CB7" s="620"/>
      <c r="CC7" s="624"/>
      <c r="CD7" s="632" t="s">
        <v>130</v>
      </c>
      <c r="CE7" s="620"/>
      <c r="CF7" s="620"/>
      <c r="CG7" s="620"/>
      <c r="CH7" s="620"/>
      <c r="CI7" s="620"/>
      <c r="CJ7" s="620"/>
      <c r="CK7" s="620"/>
      <c r="CL7" s="620"/>
      <c r="CM7" s="620"/>
      <c r="CN7" s="620"/>
      <c r="CO7" s="620"/>
      <c r="CP7" s="620"/>
      <c r="CQ7" s="620"/>
      <c r="CR7" s="620"/>
      <c r="CS7" s="620"/>
      <c r="CT7" s="620"/>
      <c r="CU7" s="620"/>
      <c r="CV7" s="620"/>
      <c r="CW7" s="620"/>
      <c r="CX7" s="633"/>
      <c r="CY7" s="634" t="s">
        <v>131</v>
      </c>
      <c r="CZ7" s="620"/>
      <c r="DA7" s="620"/>
      <c r="DB7" s="620"/>
      <c r="DC7" s="620"/>
      <c r="DD7" s="620"/>
      <c r="DE7" s="620"/>
      <c r="DF7" s="620"/>
      <c r="DG7" s="620"/>
      <c r="DH7" s="620"/>
      <c r="DI7" s="620"/>
      <c r="DJ7" s="620"/>
      <c r="DK7" s="620"/>
      <c r="DL7" s="620"/>
      <c r="DM7" s="620"/>
      <c r="DN7" s="620"/>
      <c r="DO7" s="620"/>
      <c r="DP7" s="620"/>
      <c r="DQ7" s="620"/>
      <c r="DR7" s="620"/>
      <c r="DS7" s="624"/>
      <c r="DT7" s="619" t="s">
        <v>119</v>
      </c>
      <c r="DU7" s="620"/>
      <c r="DV7" s="620"/>
      <c r="DW7" s="620"/>
      <c r="DX7" s="620"/>
      <c r="DY7" s="620"/>
      <c r="DZ7" s="620"/>
      <c r="EA7" s="620"/>
      <c r="EB7" s="623" t="s">
        <v>120</v>
      </c>
      <c r="EC7" s="620"/>
      <c r="ED7" s="620"/>
      <c r="EE7" s="620"/>
      <c r="EF7" s="620"/>
      <c r="EG7" s="620"/>
      <c r="EH7" s="620"/>
      <c r="EI7" s="620"/>
      <c r="EJ7" s="623" t="s">
        <v>121</v>
      </c>
      <c r="EK7" s="620"/>
      <c r="EL7" s="620"/>
      <c r="EM7" s="620"/>
      <c r="EN7" s="620"/>
      <c r="EO7" s="620"/>
      <c r="EP7" s="620"/>
      <c r="EQ7" s="624"/>
      <c r="EU7" s="94"/>
      <c r="EV7" s="94"/>
      <c r="EW7" s="94"/>
      <c r="EX7" s="94"/>
      <c r="EY7" s="94"/>
      <c r="EZ7" s="94"/>
    </row>
    <row r="8" spans="1:156" s="32" customFormat="1" ht="18" customHeight="1" x14ac:dyDescent="0.4">
      <c r="A8" s="658"/>
      <c r="B8" s="649"/>
      <c r="C8" s="649"/>
      <c r="D8" s="649"/>
      <c r="E8" s="649"/>
      <c r="F8" s="649"/>
      <c r="G8" s="649"/>
      <c r="H8" s="649"/>
      <c r="I8" s="649"/>
      <c r="J8" s="649"/>
      <c r="K8" s="649"/>
      <c r="L8" s="649"/>
      <c r="M8" s="649"/>
      <c r="N8" s="649"/>
      <c r="O8" s="649"/>
      <c r="P8" s="650"/>
      <c r="Q8" s="648"/>
      <c r="R8" s="649"/>
      <c r="S8" s="649"/>
      <c r="T8" s="649"/>
      <c r="U8" s="649"/>
      <c r="V8" s="649"/>
      <c r="W8" s="649"/>
      <c r="X8" s="649"/>
      <c r="Y8" s="649"/>
      <c r="Z8" s="650"/>
      <c r="AA8" s="648"/>
      <c r="AB8" s="649"/>
      <c r="AC8" s="649"/>
      <c r="AD8" s="649"/>
      <c r="AE8" s="649"/>
      <c r="AF8" s="649"/>
      <c r="AG8" s="649"/>
      <c r="AH8" s="649"/>
      <c r="AI8" s="649"/>
      <c r="AJ8" s="634" t="s">
        <v>133</v>
      </c>
      <c r="AK8" s="620"/>
      <c r="AL8" s="620"/>
      <c r="AM8" s="620"/>
      <c r="AN8" s="606">
        <v>1</v>
      </c>
      <c r="AO8" s="606"/>
      <c r="AP8" s="606"/>
      <c r="AQ8" s="606">
        <v>2</v>
      </c>
      <c r="AR8" s="606"/>
      <c r="AS8" s="606"/>
      <c r="AT8" s="606">
        <v>3</v>
      </c>
      <c r="AU8" s="606"/>
      <c r="AV8" s="606"/>
      <c r="AW8" s="606">
        <v>4</v>
      </c>
      <c r="AX8" s="606"/>
      <c r="AY8" s="606"/>
      <c r="AZ8" s="606">
        <v>5</v>
      </c>
      <c r="BA8" s="606"/>
      <c r="BB8" s="606"/>
      <c r="BC8" s="606">
        <v>6</v>
      </c>
      <c r="BD8" s="606"/>
      <c r="BE8" s="606"/>
      <c r="BF8" s="606">
        <v>7</v>
      </c>
      <c r="BG8" s="606"/>
      <c r="BH8" s="608"/>
      <c r="BI8" s="631">
        <v>8</v>
      </c>
      <c r="BJ8" s="606"/>
      <c r="BK8" s="606"/>
      <c r="BL8" s="606">
        <v>9</v>
      </c>
      <c r="BM8" s="606"/>
      <c r="BN8" s="606"/>
      <c r="BO8" s="606">
        <v>10</v>
      </c>
      <c r="BP8" s="606"/>
      <c r="BQ8" s="606"/>
      <c r="BR8" s="606">
        <v>11</v>
      </c>
      <c r="BS8" s="606"/>
      <c r="BT8" s="606"/>
      <c r="BU8" s="606">
        <v>12</v>
      </c>
      <c r="BV8" s="606"/>
      <c r="BW8" s="606"/>
      <c r="BX8" s="606">
        <v>13</v>
      </c>
      <c r="BY8" s="606"/>
      <c r="BZ8" s="606"/>
      <c r="CA8" s="606">
        <v>14</v>
      </c>
      <c r="CB8" s="606"/>
      <c r="CC8" s="609"/>
      <c r="CD8" s="610">
        <v>15</v>
      </c>
      <c r="CE8" s="606"/>
      <c r="CF8" s="606"/>
      <c r="CG8" s="606">
        <v>16</v>
      </c>
      <c r="CH8" s="606"/>
      <c r="CI8" s="606"/>
      <c r="CJ8" s="606">
        <v>17</v>
      </c>
      <c r="CK8" s="606"/>
      <c r="CL8" s="606"/>
      <c r="CM8" s="606">
        <v>18</v>
      </c>
      <c r="CN8" s="606"/>
      <c r="CO8" s="606"/>
      <c r="CP8" s="606">
        <v>19</v>
      </c>
      <c r="CQ8" s="606"/>
      <c r="CR8" s="606"/>
      <c r="CS8" s="606">
        <v>20</v>
      </c>
      <c r="CT8" s="606"/>
      <c r="CU8" s="606"/>
      <c r="CV8" s="606">
        <v>21</v>
      </c>
      <c r="CW8" s="606"/>
      <c r="CX8" s="608"/>
      <c r="CY8" s="631">
        <v>22</v>
      </c>
      <c r="CZ8" s="606"/>
      <c r="DA8" s="606"/>
      <c r="DB8" s="606">
        <v>23</v>
      </c>
      <c r="DC8" s="606"/>
      <c r="DD8" s="606"/>
      <c r="DE8" s="606">
        <v>24</v>
      </c>
      <c r="DF8" s="606"/>
      <c r="DG8" s="606"/>
      <c r="DH8" s="606">
        <v>25</v>
      </c>
      <c r="DI8" s="606"/>
      <c r="DJ8" s="606"/>
      <c r="DK8" s="606">
        <v>26</v>
      </c>
      <c r="DL8" s="606"/>
      <c r="DM8" s="606"/>
      <c r="DN8" s="606">
        <v>27</v>
      </c>
      <c r="DO8" s="606"/>
      <c r="DP8" s="606"/>
      <c r="DQ8" s="606">
        <v>28</v>
      </c>
      <c r="DR8" s="606"/>
      <c r="DS8" s="609"/>
      <c r="DT8" s="621"/>
      <c r="DU8" s="622"/>
      <c r="DV8" s="622"/>
      <c r="DW8" s="622"/>
      <c r="DX8" s="622"/>
      <c r="DY8" s="622"/>
      <c r="DZ8" s="622"/>
      <c r="EA8" s="622"/>
      <c r="EB8" s="622"/>
      <c r="EC8" s="622"/>
      <c r="ED8" s="622"/>
      <c r="EE8" s="622"/>
      <c r="EF8" s="622"/>
      <c r="EG8" s="622"/>
      <c r="EH8" s="622"/>
      <c r="EI8" s="622"/>
      <c r="EJ8" s="622"/>
      <c r="EK8" s="622"/>
      <c r="EL8" s="622"/>
      <c r="EM8" s="622"/>
      <c r="EN8" s="622"/>
      <c r="EO8" s="622"/>
      <c r="EP8" s="622"/>
      <c r="EQ8" s="625"/>
      <c r="EU8" s="94"/>
      <c r="EV8" s="94"/>
      <c r="EW8" s="94"/>
      <c r="EX8" s="94"/>
      <c r="EY8" s="94"/>
      <c r="EZ8" s="94"/>
    </row>
    <row r="9" spans="1:156" s="32" customFormat="1" ht="18" customHeight="1" thickBot="1" x14ac:dyDescent="0.45">
      <c r="A9" s="659"/>
      <c r="B9" s="652"/>
      <c r="C9" s="652"/>
      <c r="D9" s="652"/>
      <c r="E9" s="652"/>
      <c r="F9" s="652"/>
      <c r="G9" s="652"/>
      <c r="H9" s="652"/>
      <c r="I9" s="652"/>
      <c r="J9" s="652"/>
      <c r="K9" s="652"/>
      <c r="L9" s="652"/>
      <c r="M9" s="652"/>
      <c r="N9" s="652"/>
      <c r="O9" s="652"/>
      <c r="P9" s="653"/>
      <c r="Q9" s="651"/>
      <c r="R9" s="652"/>
      <c r="S9" s="652"/>
      <c r="T9" s="652"/>
      <c r="U9" s="652"/>
      <c r="V9" s="652"/>
      <c r="W9" s="652"/>
      <c r="X9" s="652"/>
      <c r="Y9" s="652"/>
      <c r="Z9" s="653"/>
      <c r="AA9" s="651"/>
      <c r="AB9" s="652"/>
      <c r="AC9" s="652"/>
      <c r="AD9" s="652"/>
      <c r="AE9" s="652"/>
      <c r="AF9" s="652"/>
      <c r="AG9" s="652"/>
      <c r="AH9" s="652"/>
      <c r="AI9" s="652"/>
      <c r="AJ9" s="635" t="s">
        <v>132</v>
      </c>
      <c r="AK9" s="636"/>
      <c r="AL9" s="636"/>
      <c r="AM9" s="636"/>
      <c r="AN9" s="606" t="s">
        <v>122</v>
      </c>
      <c r="AO9" s="606"/>
      <c r="AP9" s="606"/>
      <c r="AQ9" s="606" t="s">
        <v>123</v>
      </c>
      <c r="AR9" s="606"/>
      <c r="AS9" s="606"/>
      <c r="AT9" s="606" t="s">
        <v>118</v>
      </c>
      <c r="AU9" s="606"/>
      <c r="AV9" s="606"/>
      <c r="AW9" s="606" t="s">
        <v>124</v>
      </c>
      <c r="AX9" s="606"/>
      <c r="AY9" s="606"/>
      <c r="AZ9" s="606" t="s">
        <v>125</v>
      </c>
      <c r="BA9" s="606"/>
      <c r="BB9" s="606"/>
      <c r="BC9" s="606" t="s">
        <v>126</v>
      </c>
      <c r="BD9" s="606"/>
      <c r="BE9" s="606"/>
      <c r="BF9" s="606" t="s">
        <v>127</v>
      </c>
      <c r="BG9" s="606"/>
      <c r="BH9" s="608"/>
      <c r="BI9" s="631" t="s">
        <v>122</v>
      </c>
      <c r="BJ9" s="606"/>
      <c r="BK9" s="606"/>
      <c r="BL9" s="606" t="s">
        <v>123</v>
      </c>
      <c r="BM9" s="606"/>
      <c r="BN9" s="606"/>
      <c r="BO9" s="606" t="s">
        <v>118</v>
      </c>
      <c r="BP9" s="606"/>
      <c r="BQ9" s="606"/>
      <c r="BR9" s="606" t="s">
        <v>124</v>
      </c>
      <c r="BS9" s="606"/>
      <c r="BT9" s="606"/>
      <c r="BU9" s="606" t="s">
        <v>125</v>
      </c>
      <c r="BV9" s="606"/>
      <c r="BW9" s="606"/>
      <c r="BX9" s="606" t="s">
        <v>126</v>
      </c>
      <c r="BY9" s="606"/>
      <c r="BZ9" s="606"/>
      <c r="CA9" s="606" t="s">
        <v>127</v>
      </c>
      <c r="CB9" s="606"/>
      <c r="CC9" s="609"/>
      <c r="CD9" s="610" t="s">
        <v>122</v>
      </c>
      <c r="CE9" s="606"/>
      <c r="CF9" s="606"/>
      <c r="CG9" s="606" t="s">
        <v>123</v>
      </c>
      <c r="CH9" s="606"/>
      <c r="CI9" s="606"/>
      <c r="CJ9" s="606" t="s">
        <v>118</v>
      </c>
      <c r="CK9" s="606"/>
      <c r="CL9" s="606"/>
      <c r="CM9" s="606" t="s">
        <v>124</v>
      </c>
      <c r="CN9" s="606"/>
      <c r="CO9" s="606"/>
      <c r="CP9" s="606" t="s">
        <v>125</v>
      </c>
      <c r="CQ9" s="606"/>
      <c r="CR9" s="606"/>
      <c r="CS9" s="606" t="s">
        <v>126</v>
      </c>
      <c r="CT9" s="606"/>
      <c r="CU9" s="606"/>
      <c r="CV9" s="606" t="s">
        <v>127</v>
      </c>
      <c r="CW9" s="606"/>
      <c r="CX9" s="608"/>
      <c r="CY9" s="631" t="s">
        <v>122</v>
      </c>
      <c r="CZ9" s="606"/>
      <c r="DA9" s="606"/>
      <c r="DB9" s="606" t="s">
        <v>123</v>
      </c>
      <c r="DC9" s="606"/>
      <c r="DD9" s="606"/>
      <c r="DE9" s="606" t="s">
        <v>118</v>
      </c>
      <c r="DF9" s="606"/>
      <c r="DG9" s="606"/>
      <c r="DH9" s="606" t="s">
        <v>124</v>
      </c>
      <c r="DI9" s="606"/>
      <c r="DJ9" s="606"/>
      <c r="DK9" s="606" t="s">
        <v>125</v>
      </c>
      <c r="DL9" s="606"/>
      <c r="DM9" s="606"/>
      <c r="DN9" s="606" t="s">
        <v>126</v>
      </c>
      <c r="DO9" s="606"/>
      <c r="DP9" s="606"/>
      <c r="DQ9" s="606" t="s">
        <v>127</v>
      </c>
      <c r="DR9" s="606"/>
      <c r="DS9" s="609"/>
      <c r="DT9" s="621"/>
      <c r="DU9" s="622"/>
      <c r="DV9" s="622"/>
      <c r="DW9" s="622"/>
      <c r="DX9" s="622"/>
      <c r="DY9" s="622"/>
      <c r="DZ9" s="622"/>
      <c r="EA9" s="622"/>
      <c r="EB9" s="622"/>
      <c r="EC9" s="622"/>
      <c r="ED9" s="622"/>
      <c r="EE9" s="622"/>
      <c r="EF9" s="622"/>
      <c r="EG9" s="622"/>
      <c r="EH9" s="622"/>
      <c r="EI9" s="622"/>
      <c r="EJ9" s="622"/>
      <c r="EK9" s="622"/>
      <c r="EL9" s="622"/>
      <c r="EM9" s="622"/>
      <c r="EN9" s="622"/>
      <c r="EO9" s="622"/>
      <c r="EP9" s="622"/>
      <c r="EQ9" s="625"/>
      <c r="EU9" s="94"/>
      <c r="EV9" s="94"/>
      <c r="EW9" s="94"/>
      <c r="EX9" s="94"/>
      <c r="EY9" s="94"/>
      <c r="EZ9" s="94"/>
    </row>
    <row r="10" spans="1:156" s="18" customFormat="1" ht="24" customHeight="1" x14ac:dyDescent="0.4">
      <c r="A10" s="654" t="str">
        <f>参考様式1!CP12</f>
        <v>管理者</v>
      </c>
      <c r="B10" s="655"/>
      <c r="C10" s="655"/>
      <c r="D10" s="655"/>
      <c r="E10" s="655"/>
      <c r="F10" s="655"/>
      <c r="G10" s="655"/>
      <c r="H10" s="655"/>
      <c r="I10" s="655"/>
      <c r="J10" s="655"/>
      <c r="K10" s="655"/>
      <c r="L10" s="655"/>
      <c r="M10" s="655"/>
      <c r="N10" s="655"/>
      <c r="O10" s="655"/>
      <c r="P10" s="656"/>
      <c r="Q10" s="643" t="str">
        <f>IF(基本事項!Z46="","",基本事項!Z46)</f>
        <v/>
      </c>
      <c r="R10" s="644"/>
      <c r="S10" s="644"/>
      <c r="T10" s="644"/>
      <c r="U10" s="644"/>
      <c r="V10" s="33" t="s">
        <v>117</v>
      </c>
      <c r="W10" s="627" t="str">
        <f>IF(基本事項!AQ46="","",基本事項!AQ46)</f>
        <v/>
      </c>
      <c r="X10" s="628"/>
      <c r="Y10" s="628"/>
      <c r="Z10" s="628"/>
      <c r="AA10" s="613" t="str">
        <f>IF(基本事項!N41="","",基本事項!N41)</f>
        <v/>
      </c>
      <c r="AB10" s="613"/>
      <c r="AC10" s="613"/>
      <c r="AD10" s="613"/>
      <c r="AE10" s="613"/>
      <c r="AF10" s="613"/>
      <c r="AG10" s="613"/>
      <c r="AH10" s="613"/>
      <c r="AI10" s="613"/>
      <c r="AJ10" s="614"/>
      <c r="AK10" s="614"/>
      <c r="AL10" s="614"/>
      <c r="AM10" s="615"/>
      <c r="AN10" s="616"/>
      <c r="AO10" s="607"/>
      <c r="AP10" s="607"/>
      <c r="AQ10" s="607"/>
      <c r="AR10" s="607"/>
      <c r="AS10" s="607"/>
      <c r="AT10" s="607"/>
      <c r="AU10" s="607"/>
      <c r="AV10" s="607"/>
      <c r="AW10" s="607"/>
      <c r="AX10" s="607"/>
      <c r="AY10" s="607"/>
      <c r="AZ10" s="607"/>
      <c r="BA10" s="607"/>
      <c r="BB10" s="607"/>
      <c r="BC10" s="607"/>
      <c r="BD10" s="607"/>
      <c r="BE10" s="607"/>
      <c r="BF10" s="607"/>
      <c r="BG10" s="607"/>
      <c r="BH10" s="611"/>
      <c r="BI10" s="612"/>
      <c r="BJ10" s="607"/>
      <c r="BK10" s="607"/>
      <c r="BL10" s="607"/>
      <c r="BM10" s="607"/>
      <c r="BN10" s="607"/>
      <c r="BO10" s="607"/>
      <c r="BP10" s="607"/>
      <c r="BQ10" s="607"/>
      <c r="BR10" s="607"/>
      <c r="BS10" s="607"/>
      <c r="BT10" s="607"/>
      <c r="BU10" s="607"/>
      <c r="BV10" s="607"/>
      <c r="BW10" s="607"/>
      <c r="BX10" s="607"/>
      <c r="BY10" s="607"/>
      <c r="BZ10" s="607"/>
      <c r="CA10" s="607"/>
      <c r="CB10" s="607"/>
      <c r="CC10" s="626"/>
      <c r="CD10" s="616"/>
      <c r="CE10" s="607"/>
      <c r="CF10" s="607"/>
      <c r="CG10" s="607"/>
      <c r="CH10" s="607"/>
      <c r="CI10" s="607"/>
      <c r="CJ10" s="607"/>
      <c r="CK10" s="607"/>
      <c r="CL10" s="607"/>
      <c r="CM10" s="607"/>
      <c r="CN10" s="607"/>
      <c r="CO10" s="607"/>
      <c r="CP10" s="607"/>
      <c r="CQ10" s="607"/>
      <c r="CR10" s="607"/>
      <c r="CS10" s="607"/>
      <c r="CT10" s="607"/>
      <c r="CU10" s="607"/>
      <c r="CV10" s="607"/>
      <c r="CW10" s="607"/>
      <c r="CX10" s="611"/>
      <c r="CY10" s="612"/>
      <c r="CZ10" s="607"/>
      <c r="DA10" s="607"/>
      <c r="DB10" s="607"/>
      <c r="DC10" s="607"/>
      <c r="DD10" s="607"/>
      <c r="DE10" s="607"/>
      <c r="DF10" s="607"/>
      <c r="DG10" s="607"/>
      <c r="DH10" s="607"/>
      <c r="DI10" s="607"/>
      <c r="DJ10" s="607"/>
      <c r="DK10" s="607"/>
      <c r="DL10" s="607"/>
      <c r="DM10" s="607"/>
      <c r="DN10" s="607"/>
      <c r="DO10" s="607"/>
      <c r="DP10" s="607"/>
      <c r="DQ10" s="607"/>
      <c r="DR10" s="607"/>
      <c r="DS10" s="626"/>
      <c r="DT10" s="630">
        <f>SUM(AN10:DS10)</f>
        <v>0</v>
      </c>
      <c r="DU10" s="613"/>
      <c r="DV10" s="613"/>
      <c r="DW10" s="613"/>
      <c r="DX10" s="613"/>
      <c r="DY10" s="613"/>
      <c r="DZ10" s="613"/>
      <c r="EA10" s="613"/>
      <c r="EB10" s="629">
        <f>ROUNDDOWN(DT10/4,2)</f>
        <v>0</v>
      </c>
      <c r="EC10" s="629"/>
      <c r="ED10" s="629"/>
      <c r="EE10" s="629"/>
      <c r="EF10" s="629"/>
      <c r="EG10" s="629"/>
      <c r="EH10" s="629"/>
      <c r="EI10" s="629"/>
      <c r="EJ10" s="617">
        <f>IFERROR(ROUNDDOWN(EB10/DT$19,1),0)</f>
        <v>0</v>
      </c>
      <c r="EK10" s="617"/>
      <c r="EL10" s="617"/>
      <c r="EM10" s="617"/>
      <c r="EN10" s="617"/>
      <c r="EO10" s="617"/>
      <c r="EP10" s="617"/>
      <c r="EQ10" s="618"/>
      <c r="EU10" s="95" t="str">
        <f>A10</f>
        <v>管理者</v>
      </c>
      <c r="EV10" s="95" t="str">
        <f>Q10</f>
        <v/>
      </c>
      <c r="EW10" s="95" t="str">
        <f>W10</f>
        <v/>
      </c>
      <c r="EX10" s="97">
        <f>EJ10</f>
        <v>0</v>
      </c>
      <c r="EY10" s="93"/>
      <c r="EZ10" s="93"/>
    </row>
    <row r="11" spans="1:156" s="18" customFormat="1" ht="24" customHeight="1" x14ac:dyDescent="0.4">
      <c r="A11" s="660" t="str">
        <f>IF(基本事項!N53="","",基本事項!N53)</f>
        <v/>
      </c>
      <c r="B11" s="661"/>
      <c r="C11" s="661"/>
      <c r="D11" s="661"/>
      <c r="E11" s="661"/>
      <c r="F11" s="661"/>
      <c r="G11" s="661"/>
      <c r="H11" s="661"/>
      <c r="I11" s="661"/>
      <c r="J11" s="661"/>
      <c r="K11" s="661"/>
      <c r="L11" s="661"/>
      <c r="M11" s="661"/>
      <c r="N11" s="661"/>
      <c r="O11" s="661"/>
      <c r="P11" s="630"/>
      <c r="Q11" s="643" t="str">
        <f>IF(基本事項!Z54="","",基本事項!Z54)</f>
        <v/>
      </c>
      <c r="R11" s="644"/>
      <c r="S11" s="644"/>
      <c r="T11" s="644"/>
      <c r="U11" s="644"/>
      <c r="V11" s="33" t="s">
        <v>117</v>
      </c>
      <c r="W11" s="627" t="str">
        <f>IF(基本事項!AQ54="","",基本事項!AQ54)</f>
        <v/>
      </c>
      <c r="X11" s="628"/>
      <c r="Y11" s="628"/>
      <c r="Z11" s="628"/>
      <c r="AA11" s="613" t="str">
        <f>IF(基本事項!N48="","",基本事項!N48)</f>
        <v/>
      </c>
      <c r="AB11" s="613"/>
      <c r="AC11" s="613"/>
      <c r="AD11" s="613"/>
      <c r="AE11" s="613"/>
      <c r="AF11" s="613"/>
      <c r="AG11" s="613"/>
      <c r="AH11" s="613"/>
      <c r="AI11" s="613"/>
      <c r="AJ11" s="614"/>
      <c r="AK11" s="614"/>
      <c r="AL11" s="614"/>
      <c r="AM11" s="615"/>
      <c r="AN11" s="616"/>
      <c r="AO11" s="607"/>
      <c r="AP11" s="607"/>
      <c r="AQ11" s="607"/>
      <c r="AR11" s="607"/>
      <c r="AS11" s="607"/>
      <c r="AT11" s="607"/>
      <c r="AU11" s="607"/>
      <c r="AV11" s="607"/>
      <c r="AW11" s="607"/>
      <c r="AX11" s="607"/>
      <c r="AY11" s="607"/>
      <c r="AZ11" s="607"/>
      <c r="BA11" s="607"/>
      <c r="BB11" s="607"/>
      <c r="BC11" s="607"/>
      <c r="BD11" s="607"/>
      <c r="BE11" s="607"/>
      <c r="BF11" s="607"/>
      <c r="BG11" s="607"/>
      <c r="BH11" s="611"/>
      <c r="BI11" s="612"/>
      <c r="BJ11" s="607"/>
      <c r="BK11" s="607"/>
      <c r="BL11" s="607"/>
      <c r="BM11" s="607"/>
      <c r="BN11" s="607"/>
      <c r="BO11" s="607"/>
      <c r="BP11" s="607"/>
      <c r="BQ11" s="607"/>
      <c r="BR11" s="607"/>
      <c r="BS11" s="607"/>
      <c r="BT11" s="607"/>
      <c r="BU11" s="607"/>
      <c r="BV11" s="607"/>
      <c r="BW11" s="607"/>
      <c r="BX11" s="607"/>
      <c r="BY11" s="607"/>
      <c r="BZ11" s="607"/>
      <c r="CA11" s="607"/>
      <c r="CB11" s="607"/>
      <c r="CC11" s="626"/>
      <c r="CD11" s="616"/>
      <c r="CE11" s="607"/>
      <c r="CF11" s="607"/>
      <c r="CG11" s="607"/>
      <c r="CH11" s="607"/>
      <c r="CI11" s="607"/>
      <c r="CJ11" s="607"/>
      <c r="CK11" s="607"/>
      <c r="CL11" s="607"/>
      <c r="CM11" s="607"/>
      <c r="CN11" s="607"/>
      <c r="CO11" s="607"/>
      <c r="CP11" s="607"/>
      <c r="CQ11" s="607"/>
      <c r="CR11" s="607"/>
      <c r="CS11" s="607"/>
      <c r="CT11" s="607"/>
      <c r="CU11" s="607"/>
      <c r="CV11" s="607"/>
      <c r="CW11" s="607"/>
      <c r="CX11" s="611"/>
      <c r="CY11" s="612"/>
      <c r="CZ11" s="607"/>
      <c r="DA11" s="607"/>
      <c r="DB11" s="607"/>
      <c r="DC11" s="607"/>
      <c r="DD11" s="607"/>
      <c r="DE11" s="607"/>
      <c r="DF11" s="607"/>
      <c r="DG11" s="607"/>
      <c r="DH11" s="607"/>
      <c r="DI11" s="607"/>
      <c r="DJ11" s="607"/>
      <c r="DK11" s="607"/>
      <c r="DL11" s="607"/>
      <c r="DM11" s="607"/>
      <c r="DN11" s="607"/>
      <c r="DO11" s="607"/>
      <c r="DP11" s="607"/>
      <c r="DQ11" s="607"/>
      <c r="DR11" s="607"/>
      <c r="DS11" s="626"/>
      <c r="DT11" s="630">
        <f>SUM(AN11:DS11)</f>
        <v>0</v>
      </c>
      <c r="DU11" s="613"/>
      <c r="DV11" s="613"/>
      <c r="DW11" s="613"/>
      <c r="DX11" s="613"/>
      <c r="DY11" s="613"/>
      <c r="DZ11" s="613"/>
      <c r="EA11" s="613"/>
      <c r="EB11" s="629">
        <f t="shared" ref="EB11:EB17" si="0">ROUNDDOWN(DT11/4,2)</f>
        <v>0</v>
      </c>
      <c r="EC11" s="629"/>
      <c r="ED11" s="629"/>
      <c r="EE11" s="629"/>
      <c r="EF11" s="629"/>
      <c r="EG11" s="629"/>
      <c r="EH11" s="629"/>
      <c r="EI11" s="629"/>
      <c r="EJ11" s="617">
        <f t="shared" ref="EJ11:EJ18" si="1">IFERROR(ROUNDDOWN(EB11/DT$19,1),0)</f>
        <v>0</v>
      </c>
      <c r="EK11" s="617"/>
      <c r="EL11" s="617"/>
      <c r="EM11" s="617"/>
      <c r="EN11" s="617"/>
      <c r="EO11" s="617"/>
      <c r="EP11" s="617"/>
      <c r="EQ11" s="618"/>
      <c r="EU11" s="95" t="str">
        <f t="shared" ref="EU11:EU15" si="2">A11</f>
        <v/>
      </c>
      <c r="EV11" s="95" t="str">
        <f t="shared" ref="EV11:EV17" si="3">Q11</f>
        <v/>
      </c>
      <c r="EW11" s="95" t="str">
        <f t="shared" ref="EW11:EW17" si="4">W11</f>
        <v/>
      </c>
      <c r="EX11" s="97">
        <f t="shared" ref="EX11:EX17" si="5">EJ11</f>
        <v>0</v>
      </c>
      <c r="EY11" s="93"/>
      <c r="EZ11" s="93"/>
    </row>
    <row r="12" spans="1:156" s="18" customFormat="1" ht="24" customHeight="1" x14ac:dyDescent="0.4">
      <c r="A12" s="660" t="str">
        <f>IF(基本事項!N61="","",基本事項!N61)</f>
        <v/>
      </c>
      <c r="B12" s="661"/>
      <c r="C12" s="661"/>
      <c r="D12" s="661"/>
      <c r="E12" s="661"/>
      <c r="F12" s="661"/>
      <c r="G12" s="661"/>
      <c r="H12" s="661"/>
      <c r="I12" s="661"/>
      <c r="J12" s="661"/>
      <c r="K12" s="661"/>
      <c r="L12" s="661"/>
      <c r="M12" s="661"/>
      <c r="N12" s="661"/>
      <c r="O12" s="661"/>
      <c r="P12" s="630"/>
      <c r="Q12" s="643" t="str">
        <f>IF(基本事項!Z62="","",基本事項!Z62)</f>
        <v/>
      </c>
      <c r="R12" s="644"/>
      <c r="S12" s="644"/>
      <c r="T12" s="644"/>
      <c r="U12" s="644"/>
      <c r="V12" s="33" t="s">
        <v>117</v>
      </c>
      <c r="W12" s="627" t="str">
        <f>IF(基本事項!AQ62="","",基本事項!AQ62)</f>
        <v/>
      </c>
      <c r="X12" s="628"/>
      <c r="Y12" s="628"/>
      <c r="Z12" s="628"/>
      <c r="AA12" s="613" t="str">
        <f>IF(基本事項!N56="","",基本事項!N56)</f>
        <v/>
      </c>
      <c r="AB12" s="613"/>
      <c r="AC12" s="613"/>
      <c r="AD12" s="613"/>
      <c r="AE12" s="613"/>
      <c r="AF12" s="613"/>
      <c r="AG12" s="613"/>
      <c r="AH12" s="613"/>
      <c r="AI12" s="613"/>
      <c r="AJ12" s="614"/>
      <c r="AK12" s="614"/>
      <c r="AL12" s="614"/>
      <c r="AM12" s="615"/>
      <c r="AN12" s="616"/>
      <c r="AO12" s="607"/>
      <c r="AP12" s="607"/>
      <c r="AQ12" s="607"/>
      <c r="AR12" s="607"/>
      <c r="AS12" s="607"/>
      <c r="AT12" s="607"/>
      <c r="AU12" s="607"/>
      <c r="AV12" s="607"/>
      <c r="AW12" s="607"/>
      <c r="AX12" s="607"/>
      <c r="AY12" s="607"/>
      <c r="AZ12" s="607"/>
      <c r="BA12" s="607"/>
      <c r="BB12" s="607"/>
      <c r="BC12" s="607"/>
      <c r="BD12" s="607"/>
      <c r="BE12" s="607"/>
      <c r="BF12" s="607"/>
      <c r="BG12" s="607"/>
      <c r="BH12" s="611"/>
      <c r="BI12" s="612"/>
      <c r="BJ12" s="607"/>
      <c r="BK12" s="607"/>
      <c r="BL12" s="607"/>
      <c r="BM12" s="607"/>
      <c r="BN12" s="607"/>
      <c r="BO12" s="607"/>
      <c r="BP12" s="607"/>
      <c r="BQ12" s="607"/>
      <c r="BR12" s="607"/>
      <c r="BS12" s="607"/>
      <c r="BT12" s="607"/>
      <c r="BU12" s="607"/>
      <c r="BV12" s="607"/>
      <c r="BW12" s="607"/>
      <c r="BX12" s="607"/>
      <c r="BY12" s="607"/>
      <c r="BZ12" s="607"/>
      <c r="CA12" s="607"/>
      <c r="CB12" s="607"/>
      <c r="CC12" s="626"/>
      <c r="CD12" s="616"/>
      <c r="CE12" s="607"/>
      <c r="CF12" s="607"/>
      <c r="CG12" s="607"/>
      <c r="CH12" s="607"/>
      <c r="CI12" s="607"/>
      <c r="CJ12" s="607"/>
      <c r="CK12" s="607"/>
      <c r="CL12" s="607"/>
      <c r="CM12" s="607"/>
      <c r="CN12" s="607"/>
      <c r="CO12" s="607"/>
      <c r="CP12" s="607"/>
      <c r="CQ12" s="607"/>
      <c r="CR12" s="607"/>
      <c r="CS12" s="607"/>
      <c r="CT12" s="607"/>
      <c r="CU12" s="607"/>
      <c r="CV12" s="607"/>
      <c r="CW12" s="607"/>
      <c r="CX12" s="611"/>
      <c r="CY12" s="612"/>
      <c r="CZ12" s="607"/>
      <c r="DA12" s="607"/>
      <c r="DB12" s="607"/>
      <c r="DC12" s="607"/>
      <c r="DD12" s="607"/>
      <c r="DE12" s="607"/>
      <c r="DF12" s="607"/>
      <c r="DG12" s="607"/>
      <c r="DH12" s="607"/>
      <c r="DI12" s="607"/>
      <c r="DJ12" s="607"/>
      <c r="DK12" s="607"/>
      <c r="DL12" s="607"/>
      <c r="DM12" s="607"/>
      <c r="DN12" s="607"/>
      <c r="DO12" s="607"/>
      <c r="DP12" s="607"/>
      <c r="DQ12" s="607"/>
      <c r="DR12" s="607"/>
      <c r="DS12" s="626"/>
      <c r="DT12" s="630">
        <f>SUM(AN12:DS12)</f>
        <v>0</v>
      </c>
      <c r="DU12" s="613"/>
      <c r="DV12" s="613"/>
      <c r="DW12" s="613"/>
      <c r="DX12" s="613"/>
      <c r="DY12" s="613"/>
      <c r="DZ12" s="613"/>
      <c r="EA12" s="613"/>
      <c r="EB12" s="629">
        <f t="shared" si="0"/>
        <v>0</v>
      </c>
      <c r="EC12" s="629"/>
      <c r="ED12" s="629"/>
      <c r="EE12" s="629"/>
      <c r="EF12" s="629"/>
      <c r="EG12" s="629"/>
      <c r="EH12" s="629"/>
      <c r="EI12" s="629"/>
      <c r="EJ12" s="617">
        <f t="shared" si="1"/>
        <v>0</v>
      </c>
      <c r="EK12" s="617"/>
      <c r="EL12" s="617"/>
      <c r="EM12" s="617"/>
      <c r="EN12" s="617"/>
      <c r="EO12" s="617"/>
      <c r="EP12" s="617"/>
      <c r="EQ12" s="618"/>
      <c r="EU12" s="95" t="str">
        <f t="shared" si="2"/>
        <v/>
      </c>
      <c r="EV12" s="95" t="str">
        <f t="shared" si="3"/>
        <v/>
      </c>
      <c r="EW12" s="95" t="str">
        <f t="shared" si="4"/>
        <v/>
      </c>
      <c r="EX12" s="97">
        <f t="shared" si="5"/>
        <v>0</v>
      </c>
      <c r="EY12" s="93"/>
      <c r="EZ12" s="93"/>
    </row>
    <row r="13" spans="1:156" s="18" customFormat="1" ht="24" customHeight="1" x14ac:dyDescent="0.4">
      <c r="A13" s="660" t="str">
        <f>IF(基本事項!N69="","",基本事項!N69)</f>
        <v/>
      </c>
      <c r="B13" s="661"/>
      <c r="C13" s="661"/>
      <c r="D13" s="661"/>
      <c r="E13" s="661"/>
      <c r="F13" s="661"/>
      <c r="G13" s="661"/>
      <c r="H13" s="661"/>
      <c r="I13" s="661"/>
      <c r="J13" s="661"/>
      <c r="K13" s="661"/>
      <c r="L13" s="661"/>
      <c r="M13" s="661"/>
      <c r="N13" s="661"/>
      <c r="O13" s="661"/>
      <c r="P13" s="630"/>
      <c r="Q13" s="643" t="str">
        <f>IF(基本事項!Z70="","",基本事項!Z70)</f>
        <v/>
      </c>
      <c r="R13" s="644"/>
      <c r="S13" s="644"/>
      <c r="T13" s="644"/>
      <c r="U13" s="644"/>
      <c r="V13" s="33" t="s">
        <v>117</v>
      </c>
      <c r="W13" s="627" t="str">
        <f>IF(基本事項!AQ70="","",基本事項!AQ70)</f>
        <v/>
      </c>
      <c r="X13" s="628"/>
      <c r="Y13" s="628"/>
      <c r="Z13" s="628"/>
      <c r="AA13" s="613" t="str">
        <f>IF(基本事項!N64="","",基本事項!N64)</f>
        <v/>
      </c>
      <c r="AB13" s="613"/>
      <c r="AC13" s="613"/>
      <c r="AD13" s="613"/>
      <c r="AE13" s="613"/>
      <c r="AF13" s="613"/>
      <c r="AG13" s="613"/>
      <c r="AH13" s="613"/>
      <c r="AI13" s="613"/>
      <c r="AJ13" s="614"/>
      <c r="AK13" s="614"/>
      <c r="AL13" s="614"/>
      <c r="AM13" s="615"/>
      <c r="AN13" s="616"/>
      <c r="AO13" s="607"/>
      <c r="AP13" s="607"/>
      <c r="AQ13" s="607"/>
      <c r="AR13" s="607"/>
      <c r="AS13" s="607"/>
      <c r="AT13" s="607"/>
      <c r="AU13" s="607"/>
      <c r="AV13" s="607"/>
      <c r="AW13" s="607"/>
      <c r="AX13" s="607"/>
      <c r="AY13" s="607"/>
      <c r="AZ13" s="607"/>
      <c r="BA13" s="607"/>
      <c r="BB13" s="607"/>
      <c r="BC13" s="607"/>
      <c r="BD13" s="607"/>
      <c r="BE13" s="607"/>
      <c r="BF13" s="607"/>
      <c r="BG13" s="607"/>
      <c r="BH13" s="611"/>
      <c r="BI13" s="612"/>
      <c r="BJ13" s="607"/>
      <c r="BK13" s="607"/>
      <c r="BL13" s="607"/>
      <c r="BM13" s="607"/>
      <c r="BN13" s="607"/>
      <c r="BO13" s="607"/>
      <c r="BP13" s="607"/>
      <c r="BQ13" s="607"/>
      <c r="BR13" s="607"/>
      <c r="BS13" s="607"/>
      <c r="BT13" s="607"/>
      <c r="BU13" s="607"/>
      <c r="BV13" s="607"/>
      <c r="BW13" s="607"/>
      <c r="BX13" s="607"/>
      <c r="BY13" s="607"/>
      <c r="BZ13" s="607"/>
      <c r="CA13" s="607"/>
      <c r="CB13" s="607"/>
      <c r="CC13" s="626"/>
      <c r="CD13" s="616"/>
      <c r="CE13" s="607"/>
      <c r="CF13" s="607"/>
      <c r="CG13" s="607"/>
      <c r="CH13" s="607"/>
      <c r="CI13" s="607"/>
      <c r="CJ13" s="607"/>
      <c r="CK13" s="607"/>
      <c r="CL13" s="607"/>
      <c r="CM13" s="607"/>
      <c r="CN13" s="607"/>
      <c r="CO13" s="607"/>
      <c r="CP13" s="607"/>
      <c r="CQ13" s="607"/>
      <c r="CR13" s="607"/>
      <c r="CS13" s="607"/>
      <c r="CT13" s="607"/>
      <c r="CU13" s="607"/>
      <c r="CV13" s="607"/>
      <c r="CW13" s="607"/>
      <c r="CX13" s="611"/>
      <c r="CY13" s="612"/>
      <c r="CZ13" s="607"/>
      <c r="DA13" s="607"/>
      <c r="DB13" s="607"/>
      <c r="DC13" s="607"/>
      <c r="DD13" s="607"/>
      <c r="DE13" s="607"/>
      <c r="DF13" s="607"/>
      <c r="DG13" s="607"/>
      <c r="DH13" s="607"/>
      <c r="DI13" s="607"/>
      <c r="DJ13" s="607"/>
      <c r="DK13" s="607"/>
      <c r="DL13" s="607"/>
      <c r="DM13" s="607"/>
      <c r="DN13" s="607"/>
      <c r="DO13" s="607"/>
      <c r="DP13" s="607"/>
      <c r="DQ13" s="607"/>
      <c r="DR13" s="607"/>
      <c r="DS13" s="626"/>
      <c r="DT13" s="630">
        <f t="shared" ref="DT13:DT16" si="6">SUM(AN13:DS13)</f>
        <v>0</v>
      </c>
      <c r="DU13" s="613"/>
      <c r="DV13" s="613"/>
      <c r="DW13" s="613"/>
      <c r="DX13" s="613"/>
      <c r="DY13" s="613"/>
      <c r="DZ13" s="613"/>
      <c r="EA13" s="613"/>
      <c r="EB13" s="629">
        <f t="shared" si="0"/>
        <v>0</v>
      </c>
      <c r="EC13" s="629"/>
      <c r="ED13" s="629"/>
      <c r="EE13" s="629"/>
      <c r="EF13" s="629"/>
      <c r="EG13" s="629"/>
      <c r="EH13" s="629"/>
      <c r="EI13" s="629"/>
      <c r="EJ13" s="617">
        <f t="shared" si="1"/>
        <v>0</v>
      </c>
      <c r="EK13" s="617"/>
      <c r="EL13" s="617"/>
      <c r="EM13" s="617"/>
      <c r="EN13" s="617"/>
      <c r="EO13" s="617"/>
      <c r="EP13" s="617"/>
      <c r="EQ13" s="618"/>
      <c r="EU13" s="95" t="str">
        <f t="shared" si="2"/>
        <v/>
      </c>
      <c r="EV13" s="95" t="str">
        <f t="shared" si="3"/>
        <v/>
      </c>
      <c r="EW13" s="95" t="str">
        <f t="shared" si="4"/>
        <v/>
      </c>
      <c r="EX13" s="97">
        <f t="shared" si="5"/>
        <v>0</v>
      </c>
      <c r="EY13" s="93"/>
      <c r="EZ13" s="93"/>
    </row>
    <row r="14" spans="1:156" s="18" customFormat="1" ht="24" customHeight="1" x14ac:dyDescent="0.4">
      <c r="A14" s="660" t="str">
        <f>IF(基本事項!N77="","",基本事項!N77)</f>
        <v/>
      </c>
      <c r="B14" s="661"/>
      <c r="C14" s="661"/>
      <c r="D14" s="661"/>
      <c r="E14" s="661"/>
      <c r="F14" s="661"/>
      <c r="G14" s="661"/>
      <c r="H14" s="661"/>
      <c r="I14" s="661"/>
      <c r="J14" s="661"/>
      <c r="K14" s="661"/>
      <c r="L14" s="661"/>
      <c r="M14" s="661"/>
      <c r="N14" s="661"/>
      <c r="O14" s="661"/>
      <c r="P14" s="630"/>
      <c r="Q14" s="643" t="str">
        <f>IF(基本事項!Z78="","",基本事項!Z78)</f>
        <v/>
      </c>
      <c r="R14" s="644"/>
      <c r="S14" s="644"/>
      <c r="T14" s="644"/>
      <c r="U14" s="644"/>
      <c r="V14" s="33" t="s">
        <v>117</v>
      </c>
      <c r="W14" s="627" t="str">
        <f>IF(基本事項!AQ78="","",基本事項!AQ78)</f>
        <v/>
      </c>
      <c r="X14" s="628"/>
      <c r="Y14" s="628"/>
      <c r="Z14" s="628"/>
      <c r="AA14" s="613" t="str">
        <f>IF(基本事項!N72="","",基本事項!N72)</f>
        <v/>
      </c>
      <c r="AB14" s="613"/>
      <c r="AC14" s="613"/>
      <c r="AD14" s="613"/>
      <c r="AE14" s="613"/>
      <c r="AF14" s="613"/>
      <c r="AG14" s="613"/>
      <c r="AH14" s="613"/>
      <c r="AI14" s="613"/>
      <c r="AJ14" s="614"/>
      <c r="AK14" s="614"/>
      <c r="AL14" s="614"/>
      <c r="AM14" s="615"/>
      <c r="AN14" s="616"/>
      <c r="AO14" s="607"/>
      <c r="AP14" s="607"/>
      <c r="AQ14" s="607"/>
      <c r="AR14" s="607"/>
      <c r="AS14" s="607"/>
      <c r="AT14" s="607"/>
      <c r="AU14" s="607"/>
      <c r="AV14" s="607"/>
      <c r="AW14" s="607"/>
      <c r="AX14" s="607"/>
      <c r="AY14" s="607"/>
      <c r="AZ14" s="607"/>
      <c r="BA14" s="607"/>
      <c r="BB14" s="607"/>
      <c r="BC14" s="607"/>
      <c r="BD14" s="607"/>
      <c r="BE14" s="607"/>
      <c r="BF14" s="607"/>
      <c r="BG14" s="607"/>
      <c r="BH14" s="611"/>
      <c r="BI14" s="612"/>
      <c r="BJ14" s="607"/>
      <c r="BK14" s="607"/>
      <c r="BL14" s="607"/>
      <c r="BM14" s="607"/>
      <c r="BN14" s="607"/>
      <c r="BO14" s="607"/>
      <c r="BP14" s="607"/>
      <c r="BQ14" s="607"/>
      <c r="BR14" s="607"/>
      <c r="BS14" s="607"/>
      <c r="BT14" s="607"/>
      <c r="BU14" s="607"/>
      <c r="BV14" s="607"/>
      <c r="BW14" s="607"/>
      <c r="BX14" s="607"/>
      <c r="BY14" s="607"/>
      <c r="BZ14" s="607"/>
      <c r="CA14" s="607"/>
      <c r="CB14" s="607"/>
      <c r="CC14" s="626"/>
      <c r="CD14" s="616"/>
      <c r="CE14" s="607"/>
      <c r="CF14" s="607"/>
      <c r="CG14" s="607"/>
      <c r="CH14" s="607"/>
      <c r="CI14" s="607"/>
      <c r="CJ14" s="607"/>
      <c r="CK14" s="607"/>
      <c r="CL14" s="607"/>
      <c r="CM14" s="607"/>
      <c r="CN14" s="607"/>
      <c r="CO14" s="607"/>
      <c r="CP14" s="607"/>
      <c r="CQ14" s="607"/>
      <c r="CR14" s="607"/>
      <c r="CS14" s="607"/>
      <c r="CT14" s="607"/>
      <c r="CU14" s="607"/>
      <c r="CV14" s="607"/>
      <c r="CW14" s="607"/>
      <c r="CX14" s="611"/>
      <c r="CY14" s="612"/>
      <c r="CZ14" s="607"/>
      <c r="DA14" s="607"/>
      <c r="DB14" s="607"/>
      <c r="DC14" s="607"/>
      <c r="DD14" s="607"/>
      <c r="DE14" s="607"/>
      <c r="DF14" s="607"/>
      <c r="DG14" s="607"/>
      <c r="DH14" s="607"/>
      <c r="DI14" s="607"/>
      <c r="DJ14" s="607"/>
      <c r="DK14" s="607"/>
      <c r="DL14" s="607"/>
      <c r="DM14" s="607"/>
      <c r="DN14" s="607"/>
      <c r="DO14" s="607"/>
      <c r="DP14" s="607"/>
      <c r="DQ14" s="607"/>
      <c r="DR14" s="607"/>
      <c r="DS14" s="626"/>
      <c r="DT14" s="630">
        <f t="shared" si="6"/>
        <v>0</v>
      </c>
      <c r="DU14" s="613"/>
      <c r="DV14" s="613"/>
      <c r="DW14" s="613"/>
      <c r="DX14" s="613"/>
      <c r="DY14" s="613"/>
      <c r="DZ14" s="613"/>
      <c r="EA14" s="613"/>
      <c r="EB14" s="629">
        <f t="shared" si="0"/>
        <v>0</v>
      </c>
      <c r="EC14" s="629"/>
      <c r="ED14" s="629"/>
      <c r="EE14" s="629"/>
      <c r="EF14" s="629"/>
      <c r="EG14" s="629"/>
      <c r="EH14" s="629"/>
      <c r="EI14" s="629"/>
      <c r="EJ14" s="617">
        <f t="shared" si="1"/>
        <v>0</v>
      </c>
      <c r="EK14" s="617"/>
      <c r="EL14" s="617"/>
      <c r="EM14" s="617"/>
      <c r="EN14" s="617"/>
      <c r="EO14" s="617"/>
      <c r="EP14" s="617"/>
      <c r="EQ14" s="618"/>
      <c r="EU14" s="95" t="str">
        <f t="shared" si="2"/>
        <v/>
      </c>
      <c r="EV14" s="95" t="str">
        <f t="shared" si="3"/>
        <v/>
      </c>
      <c r="EW14" s="95" t="str">
        <f t="shared" si="4"/>
        <v/>
      </c>
      <c r="EX14" s="97">
        <f t="shared" si="5"/>
        <v>0</v>
      </c>
      <c r="EY14" s="93"/>
      <c r="EZ14" s="93"/>
    </row>
    <row r="15" spans="1:156" s="18" customFormat="1" ht="24" customHeight="1" x14ac:dyDescent="0.4">
      <c r="A15" s="660" t="str">
        <f>IF(基本事項!N85="","",基本事項!N85)</f>
        <v/>
      </c>
      <c r="B15" s="661"/>
      <c r="C15" s="661"/>
      <c r="D15" s="661"/>
      <c r="E15" s="661"/>
      <c r="F15" s="661"/>
      <c r="G15" s="661"/>
      <c r="H15" s="661"/>
      <c r="I15" s="661"/>
      <c r="J15" s="661"/>
      <c r="K15" s="661"/>
      <c r="L15" s="661"/>
      <c r="M15" s="661"/>
      <c r="N15" s="661"/>
      <c r="O15" s="661"/>
      <c r="P15" s="630"/>
      <c r="Q15" s="643" t="str">
        <f>IF(基本事項!Z86="","",基本事項!Z86)</f>
        <v/>
      </c>
      <c r="R15" s="644"/>
      <c r="S15" s="644"/>
      <c r="T15" s="644"/>
      <c r="U15" s="644"/>
      <c r="V15" s="33" t="s">
        <v>117</v>
      </c>
      <c r="W15" s="627" t="str">
        <f>IF(基本事項!AQ86="","",基本事項!AQ86)</f>
        <v/>
      </c>
      <c r="X15" s="628"/>
      <c r="Y15" s="628"/>
      <c r="Z15" s="628"/>
      <c r="AA15" s="613" t="str">
        <f>IF(基本事項!N80="","",基本事項!N80)</f>
        <v/>
      </c>
      <c r="AB15" s="613"/>
      <c r="AC15" s="613"/>
      <c r="AD15" s="613"/>
      <c r="AE15" s="613"/>
      <c r="AF15" s="613"/>
      <c r="AG15" s="613"/>
      <c r="AH15" s="613"/>
      <c r="AI15" s="613"/>
      <c r="AJ15" s="614"/>
      <c r="AK15" s="614"/>
      <c r="AL15" s="614"/>
      <c r="AM15" s="615"/>
      <c r="AN15" s="616"/>
      <c r="AO15" s="607"/>
      <c r="AP15" s="607"/>
      <c r="AQ15" s="607"/>
      <c r="AR15" s="607"/>
      <c r="AS15" s="607"/>
      <c r="AT15" s="607"/>
      <c r="AU15" s="607"/>
      <c r="AV15" s="607"/>
      <c r="AW15" s="607"/>
      <c r="AX15" s="607"/>
      <c r="AY15" s="607"/>
      <c r="AZ15" s="607"/>
      <c r="BA15" s="607"/>
      <c r="BB15" s="607"/>
      <c r="BC15" s="607"/>
      <c r="BD15" s="607"/>
      <c r="BE15" s="607"/>
      <c r="BF15" s="607"/>
      <c r="BG15" s="607"/>
      <c r="BH15" s="611"/>
      <c r="BI15" s="612"/>
      <c r="BJ15" s="607"/>
      <c r="BK15" s="607"/>
      <c r="BL15" s="607"/>
      <c r="BM15" s="607"/>
      <c r="BN15" s="607"/>
      <c r="BO15" s="607"/>
      <c r="BP15" s="607"/>
      <c r="BQ15" s="607"/>
      <c r="BR15" s="607"/>
      <c r="BS15" s="607"/>
      <c r="BT15" s="607"/>
      <c r="BU15" s="607"/>
      <c r="BV15" s="607"/>
      <c r="BW15" s="607"/>
      <c r="BX15" s="607"/>
      <c r="BY15" s="607"/>
      <c r="BZ15" s="607"/>
      <c r="CA15" s="607"/>
      <c r="CB15" s="607"/>
      <c r="CC15" s="626"/>
      <c r="CD15" s="616"/>
      <c r="CE15" s="607"/>
      <c r="CF15" s="607"/>
      <c r="CG15" s="607"/>
      <c r="CH15" s="607"/>
      <c r="CI15" s="607"/>
      <c r="CJ15" s="607"/>
      <c r="CK15" s="607"/>
      <c r="CL15" s="607"/>
      <c r="CM15" s="607"/>
      <c r="CN15" s="607"/>
      <c r="CO15" s="607"/>
      <c r="CP15" s="607"/>
      <c r="CQ15" s="607"/>
      <c r="CR15" s="607"/>
      <c r="CS15" s="607"/>
      <c r="CT15" s="607"/>
      <c r="CU15" s="607"/>
      <c r="CV15" s="607"/>
      <c r="CW15" s="607"/>
      <c r="CX15" s="611"/>
      <c r="CY15" s="612"/>
      <c r="CZ15" s="607"/>
      <c r="DA15" s="607"/>
      <c r="DB15" s="607"/>
      <c r="DC15" s="607"/>
      <c r="DD15" s="607"/>
      <c r="DE15" s="607"/>
      <c r="DF15" s="607"/>
      <c r="DG15" s="607"/>
      <c r="DH15" s="607"/>
      <c r="DI15" s="607"/>
      <c r="DJ15" s="607"/>
      <c r="DK15" s="607"/>
      <c r="DL15" s="607"/>
      <c r="DM15" s="607"/>
      <c r="DN15" s="607"/>
      <c r="DO15" s="607"/>
      <c r="DP15" s="607"/>
      <c r="DQ15" s="607"/>
      <c r="DR15" s="607"/>
      <c r="DS15" s="626"/>
      <c r="DT15" s="630">
        <f t="shared" si="6"/>
        <v>0</v>
      </c>
      <c r="DU15" s="613"/>
      <c r="DV15" s="613"/>
      <c r="DW15" s="613"/>
      <c r="DX15" s="613"/>
      <c r="DY15" s="613"/>
      <c r="DZ15" s="613"/>
      <c r="EA15" s="613"/>
      <c r="EB15" s="629">
        <f t="shared" si="0"/>
        <v>0</v>
      </c>
      <c r="EC15" s="629"/>
      <c r="ED15" s="629"/>
      <c r="EE15" s="629"/>
      <c r="EF15" s="629"/>
      <c r="EG15" s="629"/>
      <c r="EH15" s="629"/>
      <c r="EI15" s="629"/>
      <c r="EJ15" s="617">
        <f t="shared" si="1"/>
        <v>0</v>
      </c>
      <c r="EK15" s="617"/>
      <c r="EL15" s="617"/>
      <c r="EM15" s="617"/>
      <c r="EN15" s="617"/>
      <c r="EO15" s="617"/>
      <c r="EP15" s="617"/>
      <c r="EQ15" s="618"/>
      <c r="EU15" s="95" t="str">
        <f t="shared" si="2"/>
        <v/>
      </c>
      <c r="EV15" s="95" t="str">
        <f t="shared" si="3"/>
        <v/>
      </c>
      <c r="EW15" s="95" t="str">
        <f t="shared" si="4"/>
        <v/>
      </c>
      <c r="EX15" s="97">
        <f t="shared" si="5"/>
        <v>0</v>
      </c>
      <c r="EY15" s="93"/>
      <c r="EZ15" s="93"/>
    </row>
    <row r="16" spans="1:156" s="18" customFormat="1" ht="24" customHeight="1" x14ac:dyDescent="0.4">
      <c r="A16" s="660" t="str">
        <f>IF(基本事項!N93="","",基本事項!N93)</f>
        <v/>
      </c>
      <c r="B16" s="661"/>
      <c r="C16" s="661"/>
      <c r="D16" s="661"/>
      <c r="E16" s="661"/>
      <c r="F16" s="661"/>
      <c r="G16" s="661"/>
      <c r="H16" s="661"/>
      <c r="I16" s="661"/>
      <c r="J16" s="661"/>
      <c r="K16" s="661"/>
      <c r="L16" s="661"/>
      <c r="M16" s="661"/>
      <c r="N16" s="661"/>
      <c r="O16" s="661"/>
      <c r="P16" s="630"/>
      <c r="Q16" s="643" t="str">
        <f>IF(基本事項!Z94="","",基本事項!Z94)</f>
        <v/>
      </c>
      <c r="R16" s="644"/>
      <c r="S16" s="644"/>
      <c r="T16" s="644"/>
      <c r="U16" s="644"/>
      <c r="V16" s="33" t="s">
        <v>117</v>
      </c>
      <c r="W16" s="627" t="str">
        <f>IF(基本事項!AQ94="","",基本事項!AQ94)</f>
        <v/>
      </c>
      <c r="X16" s="628"/>
      <c r="Y16" s="628"/>
      <c r="Z16" s="628"/>
      <c r="AA16" s="613" t="str">
        <f>IF(基本事項!N88="","",基本事項!N88)</f>
        <v/>
      </c>
      <c r="AB16" s="613"/>
      <c r="AC16" s="613"/>
      <c r="AD16" s="613"/>
      <c r="AE16" s="613"/>
      <c r="AF16" s="613"/>
      <c r="AG16" s="613"/>
      <c r="AH16" s="613"/>
      <c r="AI16" s="613"/>
      <c r="AJ16" s="614"/>
      <c r="AK16" s="614"/>
      <c r="AL16" s="614"/>
      <c r="AM16" s="615"/>
      <c r="AN16" s="616"/>
      <c r="AO16" s="607"/>
      <c r="AP16" s="607"/>
      <c r="AQ16" s="607"/>
      <c r="AR16" s="607"/>
      <c r="AS16" s="607"/>
      <c r="AT16" s="607"/>
      <c r="AU16" s="607"/>
      <c r="AV16" s="607"/>
      <c r="AW16" s="607"/>
      <c r="AX16" s="607"/>
      <c r="AY16" s="607"/>
      <c r="AZ16" s="607"/>
      <c r="BA16" s="607"/>
      <c r="BB16" s="607"/>
      <c r="BC16" s="607"/>
      <c r="BD16" s="607"/>
      <c r="BE16" s="607"/>
      <c r="BF16" s="607"/>
      <c r="BG16" s="607"/>
      <c r="BH16" s="611"/>
      <c r="BI16" s="612"/>
      <c r="BJ16" s="607"/>
      <c r="BK16" s="607"/>
      <c r="BL16" s="607"/>
      <c r="BM16" s="607"/>
      <c r="BN16" s="607"/>
      <c r="BO16" s="607"/>
      <c r="BP16" s="607"/>
      <c r="BQ16" s="607"/>
      <c r="BR16" s="607"/>
      <c r="BS16" s="607"/>
      <c r="BT16" s="607"/>
      <c r="BU16" s="607"/>
      <c r="BV16" s="607"/>
      <c r="BW16" s="607"/>
      <c r="BX16" s="607"/>
      <c r="BY16" s="607"/>
      <c r="BZ16" s="607"/>
      <c r="CA16" s="607"/>
      <c r="CB16" s="607"/>
      <c r="CC16" s="626"/>
      <c r="CD16" s="616"/>
      <c r="CE16" s="607"/>
      <c r="CF16" s="607"/>
      <c r="CG16" s="607"/>
      <c r="CH16" s="607"/>
      <c r="CI16" s="607"/>
      <c r="CJ16" s="607"/>
      <c r="CK16" s="607"/>
      <c r="CL16" s="607"/>
      <c r="CM16" s="607"/>
      <c r="CN16" s="607"/>
      <c r="CO16" s="607"/>
      <c r="CP16" s="607"/>
      <c r="CQ16" s="607"/>
      <c r="CR16" s="607"/>
      <c r="CS16" s="607"/>
      <c r="CT16" s="607"/>
      <c r="CU16" s="607"/>
      <c r="CV16" s="607"/>
      <c r="CW16" s="607"/>
      <c r="CX16" s="611"/>
      <c r="CY16" s="612"/>
      <c r="CZ16" s="607"/>
      <c r="DA16" s="607"/>
      <c r="DB16" s="607"/>
      <c r="DC16" s="607"/>
      <c r="DD16" s="607"/>
      <c r="DE16" s="607"/>
      <c r="DF16" s="607"/>
      <c r="DG16" s="607"/>
      <c r="DH16" s="607"/>
      <c r="DI16" s="607"/>
      <c r="DJ16" s="607"/>
      <c r="DK16" s="607"/>
      <c r="DL16" s="607"/>
      <c r="DM16" s="607"/>
      <c r="DN16" s="607"/>
      <c r="DO16" s="607"/>
      <c r="DP16" s="607"/>
      <c r="DQ16" s="607"/>
      <c r="DR16" s="607"/>
      <c r="DS16" s="626"/>
      <c r="DT16" s="630">
        <f t="shared" si="6"/>
        <v>0</v>
      </c>
      <c r="DU16" s="613"/>
      <c r="DV16" s="613"/>
      <c r="DW16" s="613"/>
      <c r="DX16" s="613"/>
      <c r="DY16" s="613"/>
      <c r="DZ16" s="613"/>
      <c r="EA16" s="613"/>
      <c r="EB16" s="629">
        <f t="shared" si="0"/>
        <v>0</v>
      </c>
      <c r="EC16" s="629"/>
      <c r="ED16" s="629"/>
      <c r="EE16" s="629"/>
      <c r="EF16" s="629"/>
      <c r="EG16" s="629"/>
      <c r="EH16" s="629"/>
      <c r="EI16" s="629"/>
      <c r="EJ16" s="617">
        <f t="shared" si="1"/>
        <v>0</v>
      </c>
      <c r="EK16" s="617"/>
      <c r="EL16" s="617"/>
      <c r="EM16" s="617"/>
      <c r="EN16" s="617"/>
      <c r="EO16" s="617"/>
      <c r="EP16" s="617"/>
      <c r="EQ16" s="618"/>
      <c r="EU16" s="169"/>
      <c r="EV16" s="95" t="str">
        <f t="shared" si="3"/>
        <v/>
      </c>
      <c r="EW16" s="95" t="str">
        <f t="shared" si="4"/>
        <v/>
      </c>
      <c r="EX16" s="97">
        <f t="shared" si="5"/>
        <v>0</v>
      </c>
      <c r="EY16" s="93"/>
      <c r="EZ16" s="93"/>
    </row>
    <row r="17" spans="1:162" s="18" customFormat="1" ht="24" customHeight="1" thickBot="1" x14ac:dyDescent="0.45">
      <c r="A17" s="660" t="str">
        <f>IF(基本事項!N101="","",基本事項!N101)</f>
        <v/>
      </c>
      <c r="B17" s="661"/>
      <c r="C17" s="661"/>
      <c r="D17" s="661"/>
      <c r="E17" s="661"/>
      <c r="F17" s="661"/>
      <c r="G17" s="661"/>
      <c r="H17" s="661"/>
      <c r="I17" s="661"/>
      <c r="J17" s="661"/>
      <c r="K17" s="661"/>
      <c r="L17" s="661"/>
      <c r="M17" s="661"/>
      <c r="N17" s="661"/>
      <c r="O17" s="661"/>
      <c r="P17" s="630"/>
      <c r="Q17" s="687" t="str">
        <f>IF(基本事項!Z102="","",基本事項!Z102)</f>
        <v/>
      </c>
      <c r="R17" s="688"/>
      <c r="S17" s="688"/>
      <c r="T17" s="688"/>
      <c r="U17" s="688"/>
      <c r="V17" s="36" t="s">
        <v>117</v>
      </c>
      <c r="W17" s="689" t="str">
        <f>IF(基本事項!AQ102="","",基本事項!AQ102)</f>
        <v/>
      </c>
      <c r="X17" s="690"/>
      <c r="Y17" s="690"/>
      <c r="Z17" s="690"/>
      <c r="AA17" s="613" t="str">
        <f>IF(基本事項!N96="","",基本事項!N96)</f>
        <v/>
      </c>
      <c r="AB17" s="613"/>
      <c r="AC17" s="613"/>
      <c r="AD17" s="613"/>
      <c r="AE17" s="613"/>
      <c r="AF17" s="613"/>
      <c r="AG17" s="613"/>
      <c r="AH17" s="613"/>
      <c r="AI17" s="613"/>
      <c r="AJ17" s="614"/>
      <c r="AK17" s="614"/>
      <c r="AL17" s="614"/>
      <c r="AM17" s="615"/>
      <c r="AN17" s="686"/>
      <c r="AO17" s="674"/>
      <c r="AP17" s="674"/>
      <c r="AQ17" s="674"/>
      <c r="AR17" s="674"/>
      <c r="AS17" s="674"/>
      <c r="AT17" s="674"/>
      <c r="AU17" s="674"/>
      <c r="AV17" s="674"/>
      <c r="AW17" s="674"/>
      <c r="AX17" s="674"/>
      <c r="AY17" s="674"/>
      <c r="AZ17" s="674"/>
      <c r="BA17" s="674"/>
      <c r="BB17" s="674"/>
      <c r="BC17" s="674"/>
      <c r="BD17" s="674"/>
      <c r="BE17" s="674"/>
      <c r="BF17" s="674"/>
      <c r="BG17" s="674"/>
      <c r="BH17" s="691"/>
      <c r="BI17" s="692"/>
      <c r="BJ17" s="674"/>
      <c r="BK17" s="674"/>
      <c r="BL17" s="674"/>
      <c r="BM17" s="674"/>
      <c r="BN17" s="674"/>
      <c r="BO17" s="674"/>
      <c r="BP17" s="674"/>
      <c r="BQ17" s="674"/>
      <c r="BR17" s="674"/>
      <c r="BS17" s="674"/>
      <c r="BT17" s="674"/>
      <c r="BU17" s="674"/>
      <c r="BV17" s="674"/>
      <c r="BW17" s="674"/>
      <c r="BX17" s="674"/>
      <c r="BY17" s="674"/>
      <c r="BZ17" s="674"/>
      <c r="CA17" s="674"/>
      <c r="CB17" s="674"/>
      <c r="CC17" s="675"/>
      <c r="CD17" s="686"/>
      <c r="CE17" s="674"/>
      <c r="CF17" s="674"/>
      <c r="CG17" s="674"/>
      <c r="CH17" s="674"/>
      <c r="CI17" s="674"/>
      <c r="CJ17" s="674"/>
      <c r="CK17" s="674"/>
      <c r="CL17" s="674"/>
      <c r="CM17" s="674"/>
      <c r="CN17" s="674"/>
      <c r="CO17" s="674"/>
      <c r="CP17" s="674"/>
      <c r="CQ17" s="674"/>
      <c r="CR17" s="674"/>
      <c r="CS17" s="674"/>
      <c r="CT17" s="674"/>
      <c r="CU17" s="674"/>
      <c r="CV17" s="674"/>
      <c r="CW17" s="674"/>
      <c r="CX17" s="691"/>
      <c r="CY17" s="692"/>
      <c r="CZ17" s="674"/>
      <c r="DA17" s="674"/>
      <c r="DB17" s="674"/>
      <c r="DC17" s="674"/>
      <c r="DD17" s="674"/>
      <c r="DE17" s="674"/>
      <c r="DF17" s="674"/>
      <c r="DG17" s="674"/>
      <c r="DH17" s="674"/>
      <c r="DI17" s="674"/>
      <c r="DJ17" s="674"/>
      <c r="DK17" s="674"/>
      <c r="DL17" s="674"/>
      <c r="DM17" s="674"/>
      <c r="DN17" s="674"/>
      <c r="DO17" s="674"/>
      <c r="DP17" s="674"/>
      <c r="DQ17" s="674"/>
      <c r="DR17" s="674"/>
      <c r="DS17" s="675"/>
      <c r="DT17" s="676">
        <f t="shared" ref="DT17" si="7">SUM(AN17:DS17)</f>
        <v>0</v>
      </c>
      <c r="DU17" s="677"/>
      <c r="DV17" s="677"/>
      <c r="DW17" s="677"/>
      <c r="DX17" s="677"/>
      <c r="DY17" s="677"/>
      <c r="DZ17" s="677"/>
      <c r="EA17" s="677"/>
      <c r="EB17" s="678">
        <f t="shared" si="0"/>
        <v>0</v>
      </c>
      <c r="EC17" s="678"/>
      <c r="ED17" s="678"/>
      <c r="EE17" s="678"/>
      <c r="EF17" s="678"/>
      <c r="EG17" s="678"/>
      <c r="EH17" s="678"/>
      <c r="EI17" s="678"/>
      <c r="EJ17" s="679">
        <f t="shared" si="1"/>
        <v>0</v>
      </c>
      <c r="EK17" s="679"/>
      <c r="EL17" s="679"/>
      <c r="EM17" s="679"/>
      <c r="EN17" s="679"/>
      <c r="EO17" s="679"/>
      <c r="EP17" s="679"/>
      <c r="EQ17" s="680"/>
      <c r="EU17" s="168" t="e">
        <f>VALUE(基本事項!Q35&amp;":"&amp;TEXT(基本事項!U35,"00"))</f>
        <v>#VALUE!</v>
      </c>
      <c r="EV17" s="95" t="str">
        <f t="shared" si="3"/>
        <v/>
      </c>
      <c r="EW17" s="95" t="str">
        <f t="shared" si="4"/>
        <v/>
      </c>
      <c r="EX17" s="97">
        <f t="shared" si="5"/>
        <v>0</v>
      </c>
      <c r="EY17" s="93"/>
      <c r="EZ17" s="93"/>
    </row>
    <row r="18" spans="1:162" s="18" customFormat="1" ht="24" customHeight="1" thickBot="1" x14ac:dyDescent="0.45">
      <c r="A18" s="637" t="s">
        <v>140</v>
      </c>
      <c r="B18" s="638"/>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65"/>
      <c r="AN18" s="685">
        <f>SUM(AN10:AP17)</f>
        <v>0</v>
      </c>
      <c r="AO18" s="667"/>
      <c r="AP18" s="667"/>
      <c r="AQ18" s="667">
        <f t="shared" ref="AQ18" si="8">SUM(AQ10:AS17)</f>
        <v>0</v>
      </c>
      <c r="AR18" s="667"/>
      <c r="AS18" s="667"/>
      <c r="AT18" s="667">
        <f t="shared" ref="AT18" si="9">SUM(AT10:AV17)</f>
        <v>0</v>
      </c>
      <c r="AU18" s="667"/>
      <c r="AV18" s="667"/>
      <c r="AW18" s="667">
        <f t="shared" ref="AW18" si="10">SUM(AW10:AY17)</f>
        <v>0</v>
      </c>
      <c r="AX18" s="667"/>
      <c r="AY18" s="667"/>
      <c r="AZ18" s="667">
        <f t="shared" ref="AZ18" si="11">SUM(AZ10:BB17)</f>
        <v>0</v>
      </c>
      <c r="BA18" s="667"/>
      <c r="BB18" s="667"/>
      <c r="BC18" s="667">
        <f t="shared" ref="BC18" si="12">SUM(BC10:BE17)</f>
        <v>0</v>
      </c>
      <c r="BD18" s="667"/>
      <c r="BE18" s="667"/>
      <c r="BF18" s="667">
        <f t="shared" ref="BF18" si="13">SUM(BF10:BH17)</f>
        <v>0</v>
      </c>
      <c r="BG18" s="667"/>
      <c r="BH18" s="683"/>
      <c r="BI18" s="684">
        <f t="shared" ref="BI18" si="14">SUM(BI10:BK17)</f>
        <v>0</v>
      </c>
      <c r="BJ18" s="667"/>
      <c r="BK18" s="667"/>
      <c r="BL18" s="667">
        <f t="shared" ref="BL18" si="15">SUM(BL10:BN17)</f>
        <v>0</v>
      </c>
      <c r="BM18" s="667"/>
      <c r="BN18" s="667"/>
      <c r="BO18" s="667">
        <f t="shared" ref="BO18" si="16">SUM(BO10:BQ17)</f>
        <v>0</v>
      </c>
      <c r="BP18" s="667"/>
      <c r="BQ18" s="667"/>
      <c r="BR18" s="667">
        <f t="shared" ref="BR18" si="17">SUM(BR10:BT17)</f>
        <v>0</v>
      </c>
      <c r="BS18" s="667"/>
      <c r="BT18" s="667"/>
      <c r="BU18" s="667">
        <f t="shared" ref="BU18" si="18">SUM(BU10:BW17)</f>
        <v>0</v>
      </c>
      <c r="BV18" s="667"/>
      <c r="BW18" s="667"/>
      <c r="BX18" s="667">
        <f t="shared" ref="BX18" si="19">SUM(BX10:BZ17)</f>
        <v>0</v>
      </c>
      <c r="BY18" s="667"/>
      <c r="BZ18" s="667"/>
      <c r="CA18" s="667">
        <f t="shared" ref="CA18" si="20">SUM(CA10:CC17)</f>
        <v>0</v>
      </c>
      <c r="CB18" s="667"/>
      <c r="CC18" s="668"/>
      <c r="CD18" s="685">
        <f t="shared" ref="CD18" si="21">SUM(CD10:CF17)</f>
        <v>0</v>
      </c>
      <c r="CE18" s="667"/>
      <c r="CF18" s="667"/>
      <c r="CG18" s="667">
        <f t="shared" ref="CG18" si="22">SUM(CG10:CI17)</f>
        <v>0</v>
      </c>
      <c r="CH18" s="667"/>
      <c r="CI18" s="667"/>
      <c r="CJ18" s="667">
        <f t="shared" ref="CJ18" si="23">SUM(CJ10:CL17)</f>
        <v>0</v>
      </c>
      <c r="CK18" s="667"/>
      <c r="CL18" s="667"/>
      <c r="CM18" s="667">
        <f t="shared" ref="CM18" si="24">SUM(CM10:CO17)</f>
        <v>0</v>
      </c>
      <c r="CN18" s="667"/>
      <c r="CO18" s="667"/>
      <c r="CP18" s="667">
        <f t="shared" ref="CP18" si="25">SUM(CP10:CR17)</f>
        <v>0</v>
      </c>
      <c r="CQ18" s="667"/>
      <c r="CR18" s="667"/>
      <c r="CS18" s="667">
        <f t="shared" ref="CS18" si="26">SUM(CS10:CU17)</f>
        <v>0</v>
      </c>
      <c r="CT18" s="667"/>
      <c r="CU18" s="667"/>
      <c r="CV18" s="667">
        <f t="shared" ref="CV18" si="27">SUM(CV10:CX17)</f>
        <v>0</v>
      </c>
      <c r="CW18" s="667"/>
      <c r="CX18" s="683"/>
      <c r="CY18" s="684">
        <f t="shared" ref="CY18" si="28">SUM(CY10:DA17)</f>
        <v>0</v>
      </c>
      <c r="CZ18" s="667"/>
      <c r="DA18" s="667"/>
      <c r="DB18" s="667">
        <f t="shared" ref="DB18" si="29">SUM(DB10:DD17)</f>
        <v>0</v>
      </c>
      <c r="DC18" s="667"/>
      <c r="DD18" s="667"/>
      <c r="DE18" s="667">
        <f t="shared" ref="DE18" si="30">SUM(DE10:DG17)</f>
        <v>0</v>
      </c>
      <c r="DF18" s="667"/>
      <c r="DG18" s="667"/>
      <c r="DH18" s="667">
        <f t="shared" ref="DH18" si="31">SUM(DH10:DJ17)</f>
        <v>0</v>
      </c>
      <c r="DI18" s="667"/>
      <c r="DJ18" s="667"/>
      <c r="DK18" s="667">
        <f t="shared" ref="DK18" si="32">SUM(DK10:DM17)</f>
        <v>0</v>
      </c>
      <c r="DL18" s="667"/>
      <c r="DM18" s="667"/>
      <c r="DN18" s="667">
        <f t="shared" ref="DN18" si="33">SUM(DN10:DP17)</f>
        <v>0</v>
      </c>
      <c r="DO18" s="667"/>
      <c r="DP18" s="667"/>
      <c r="DQ18" s="667">
        <f t="shared" ref="DQ18" si="34">SUM(DQ10:DS17)</f>
        <v>0</v>
      </c>
      <c r="DR18" s="667"/>
      <c r="DS18" s="668"/>
      <c r="DT18" s="669">
        <f t="shared" ref="DT18" si="35">SUM(AN18:DS18)</f>
        <v>0</v>
      </c>
      <c r="DU18" s="670"/>
      <c r="DV18" s="670"/>
      <c r="DW18" s="670"/>
      <c r="DX18" s="670"/>
      <c r="DY18" s="670"/>
      <c r="DZ18" s="670"/>
      <c r="EA18" s="670"/>
      <c r="EB18" s="671">
        <f t="shared" ref="EB18" si="36">ROUNDDOWN(DT18/4,1)</f>
        <v>0</v>
      </c>
      <c r="EC18" s="671"/>
      <c r="ED18" s="671"/>
      <c r="EE18" s="671"/>
      <c r="EF18" s="671"/>
      <c r="EG18" s="671"/>
      <c r="EH18" s="671"/>
      <c r="EI18" s="671"/>
      <c r="EJ18" s="672">
        <f t="shared" si="1"/>
        <v>0</v>
      </c>
      <c r="EK18" s="672"/>
      <c r="EL18" s="672"/>
      <c r="EM18" s="672"/>
      <c r="EN18" s="672"/>
      <c r="EO18" s="672"/>
      <c r="EP18" s="672"/>
      <c r="EQ18" s="673"/>
      <c r="EU18" s="168">
        <f>VALUE(基本事項!AE35+12&amp;":"&amp;TEXT(基本事項!AI35,"00"))</f>
        <v>0.5</v>
      </c>
      <c r="EV18" s="93" t="s">
        <v>240</v>
      </c>
      <c r="EW18" s="93"/>
      <c r="EX18" s="93"/>
      <c r="EY18" s="93"/>
      <c r="EZ18" s="93" t="s">
        <v>230</v>
      </c>
      <c r="FA18" s="93"/>
      <c r="FB18" s="93"/>
      <c r="FC18" s="93"/>
      <c r="FD18" s="93"/>
    </row>
    <row r="19" spans="1:162" s="18" customFormat="1" ht="24" customHeight="1" thickBot="1" x14ac:dyDescent="0.2">
      <c r="A19" s="681" t="s">
        <v>141</v>
      </c>
      <c r="B19" s="681"/>
      <c r="C19" s="681"/>
      <c r="D19" s="681"/>
      <c r="E19" s="681"/>
      <c r="F19" s="681"/>
      <c r="G19" s="681"/>
      <c r="H19" s="681"/>
      <c r="I19" s="681"/>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c r="AQ19" s="681"/>
      <c r="AR19" s="681"/>
      <c r="AS19" s="681"/>
      <c r="AT19" s="681"/>
      <c r="AU19" s="681"/>
      <c r="AV19" s="681"/>
      <c r="AW19" s="681"/>
      <c r="AX19" s="681"/>
      <c r="AY19" s="681"/>
      <c r="AZ19" s="681"/>
      <c r="BA19" s="681"/>
      <c r="BB19" s="681"/>
      <c r="BC19" s="681"/>
      <c r="BD19" s="681"/>
      <c r="BE19" s="681"/>
      <c r="BF19" s="681"/>
      <c r="BG19" s="681"/>
      <c r="BH19" s="681"/>
      <c r="BI19" s="681"/>
      <c r="BJ19" s="681"/>
      <c r="BK19" s="681"/>
      <c r="BL19" s="681"/>
      <c r="BM19" s="681"/>
      <c r="BN19" s="681"/>
      <c r="BO19" s="681"/>
      <c r="BP19" s="681"/>
      <c r="BQ19" s="681"/>
      <c r="BR19" s="681"/>
      <c r="BS19" s="681"/>
      <c r="BT19" s="681"/>
      <c r="BU19" s="681"/>
      <c r="BV19" s="681"/>
      <c r="BW19" s="681"/>
      <c r="BX19" s="681"/>
      <c r="BY19" s="681"/>
      <c r="BZ19" s="681"/>
      <c r="CA19" s="681"/>
      <c r="CB19" s="681"/>
      <c r="CC19" s="681"/>
      <c r="CD19" s="681"/>
      <c r="CE19" s="681"/>
      <c r="CF19" s="681"/>
      <c r="CG19" s="681"/>
      <c r="CH19" s="681"/>
      <c r="CI19" s="681"/>
      <c r="CJ19" s="681"/>
      <c r="CK19" s="681"/>
      <c r="CL19" s="681"/>
      <c r="CM19" s="681"/>
      <c r="CN19" s="681"/>
      <c r="CO19" s="681"/>
      <c r="CP19" s="681"/>
      <c r="CQ19" s="681"/>
      <c r="CR19" s="681"/>
      <c r="CS19" s="681"/>
      <c r="CT19" s="681"/>
      <c r="CU19" s="681"/>
      <c r="CV19" s="681"/>
      <c r="CW19" s="681"/>
      <c r="CX19" s="681"/>
      <c r="CY19" s="681"/>
      <c r="CZ19" s="681"/>
      <c r="DA19" s="681"/>
      <c r="DB19" s="681"/>
      <c r="DC19" s="681"/>
      <c r="DD19" s="681"/>
      <c r="DE19" s="681"/>
      <c r="DF19" s="681"/>
      <c r="DG19" s="681"/>
      <c r="DH19" s="681"/>
      <c r="DI19" s="681"/>
      <c r="DJ19" s="681"/>
      <c r="DK19" s="681"/>
      <c r="DL19" s="681"/>
      <c r="DM19" s="681"/>
      <c r="DN19" s="681"/>
      <c r="DO19" s="681"/>
      <c r="DP19" s="681"/>
      <c r="DQ19" s="681"/>
      <c r="DR19" s="681"/>
      <c r="DS19" s="681"/>
      <c r="DT19" s="682">
        <f>IFERROR(((EU18-EU17)*24)*5-5,0)</f>
        <v>0</v>
      </c>
      <c r="DU19" s="682"/>
      <c r="DV19" s="682"/>
      <c r="DW19" s="682"/>
      <c r="DX19" s="682"/>
      <c r="DY19" s="682"/>
      <c r="DZ19" s="682"/>
      <c r="EA19" s="682"/>
      <c r="EB19" s="682"/>
      <c r="EC19" s="682"/>
      <c r="ED19" s="682"/>
      <c r="EE19" s="682"/>
      <c r="EF19" s="682"/>
      <c r="EG19" s="682"/>
      <c r="EH19" s="682"/>
      <c r="EI19" s="682"/>
      <c r="EJ19" s="682"/>
      <c r="EK19" s="682"/>
      <c r="EL19" s="682"/>
      <c r="EM19" s="682"/>
      <c r="EN19" s="682"/>
      <c r="EO19" s="682"/>
      <c r="EP19" s="682"/>
      <c r="EQ19" s="682"/>
      <c r="EU19" s="93"/>
      <c r="EV19" s="96" t="s">
        <v>211</v>
      </c>
      <c r="EW19" s="96"/>
      <c r="EX19" s="96" t="s">
        <v>212</v>
      </c>
      <c r="EY19" s="96"/>
      <c r="EZ19" s="96" t="s">
        <v>211</v>
      </c>
      <c r="FA19" s="96"/>
      <c r="FB19" s="96" t="s">
        <v>212</v>
      </c>
      <c r="FC19" s="96"/>
      <c r="FD19" s="96"/>
      <c r="FE19" s="93"/>
    </row>
    <row r="20" spans="1:162" s="18" customFormat="1" ht="12.95" customHeight="1" x14ac:dyDescent="0.4">
      <c r="A20" s="18" t="s">
        <v>143</v>
      </c>
      <c r="E20" s="18" t="s">
        <v>144</v>
      </c>
      <c r="EU20" s="93" t="s">
        <v>206</v>
      </c>
      <c r="EV20" s="95">
        <f>COUNTIFS($EU$10:$EU$17,$EU20,$EV$10:$EV$17,"常勤",$EW$10:$EW$17,EV$19)</f>
        <v>0</v>
      </c>
      <c r="EW20" s="95">
        <f>SUMIFS($EX$10:$EX$17,$EU$10:$EU$17,$EU20,$EV$10:$EV$17,"常勤",$EW$10:$EW$17,"専従")</f>
        <v>0</v>
      </c>
      <c r="EX20" s="95">
        <f>COUNTIFS($EU$10:$EU$17,$EU20,$EV$10:$EV$17,"常勤",$EW$10:$EW$17,EX$19)</f>
        <v>0</v>
      </c>
      <c r="EY20" s="95">
        <f>SUMIFS($EX$10:$EX$17,$EU$10:$EU$17,$EU20,$EV$10:$EV$17,"常勤",$EW$10:$EW$17,"兼務")</f>
        <v>0</v>
      </c>
      <c r="EZ20" s="95">
        <f>COUNTIFS($EU$10:$EU$17,$EU20,$EV$10:$EV$17,"非常勤",$EW$10:$EW$17,EZ$19)</f>
        <v>0</v>
      </c>
      <c r="FA20" s="95">
        <f>SUMIFS($EX$10:$EX$17,$EU$10:$EU$17,$EU20,$EV$10:$EV$17,"非常勤",$EW$10:$EW$17,"専従")</f>
        <v>0</v>
      </c>
      <c r="FB20" s="95">
        <f>COUNTIFS($EU$10:$EU$17,$EU20,$EV$10:$EV$17,"非常勤",$EW$10:$EW$17,FB$19)</f>
        <v>0</v>
      </c>
      <c r="FC20" s="95">
        <f>SUMIFS($EX$10:$EX$17,$EU$10:$EU$17,$EU20,$EV$10:$EV$17,"非常勤",$EW$10:$EW$17,"兼務")</f>
        <v>0</v>
      </c>
      <c r="FD20" s="95"/>
      <c r="FE20" s="95"/>
      <c r="FF20" s="93"/>
    </row>
    <row r="21" spans="1:162" s="18" customFormat="1" ht="12.95" customHeight="1" x14ac:dyDescent="0.4">
      <c r="A21" s="18" t="s">
        <v>145</v>
      </c>
      <c r="E21" s="18" t="s">
        <v>146</v>
      </c>
      <c r="EU21" s="93" t="s">
        <v>207</v>
      </c>
      <c r="EV21" s="95">
        <f t="shared" ref="EV21:EX26" si="37">COUNTIFS($EU$10:$EU$17,$EU21,$EV$10:$EV$17,"常勤",$EW$10:$EW$17,EV$19)</f>
        <v>0</v>
      </c>
      <c r="EW21" s="95">
        <f t="shared" ref="EW21:EW26" si="38">SUMIFS($EX$10:$EX$17,$EU$10:$EU$17,$EU21,$EV$10:$EV$17,"常勤",$EW$10:$EW$17,"専従")</f>
        <v>0</v>
      </c>
      <c r="EX21" s="95">
        <f t="shared" si="37"/>
        <v>0</v>
      </c>
      <c r="EY21" s="95">
        <f t="shared" ref="EY21:EY26" si="39">SUMIFS($EX$10:$EX$17,$EU$10:$EU$17,$EU21,$EV$10:$EV$17,"常勤",$EW$10:$EW$17,"兼務")</f>
        <v>0</v>
      </c>
      <c r="EZ21" s="95">
        <f t="shared" ref="EZ21:EZ26" si="40">COUNTIFS($EU$10:$EU$17,$EU21,$EV$10:$EV$17,"非常勤",$EW$10:$EW$17,EZ$19)</f>
        <v>0</v>
      </c>
      <c r="FA21" s="95">
        <f t="shared" ref="FA21:FA26" si="41">SUMIFS($EX$10:$EX$17,$EU$10:$EU$17,$EU21,$EV$10:$EV$17,"非常勤",$EW$10:$EW$17,"専従")</f>
        <v>0</v>
      </c>
      <c r="FB21" s="95">
        <f t="shared" ref="FB21:FB26" si="42">COUNTIFS($EU$10:$EU$17,$EU21,$EV$10:$EV$17,"非常勤",$EW$10:$EW$17,FB$19)</f>
        <v>0</v>
      </c>
      <c r="FC21" s="95">
        <f t="shared" ref="FC21:FC26" si="43">SUMIFS($EX$10:$EX$17,$EU$10:$EU$17,$EU21,$EV$10:$EV$17,"非常勤",$EW$10:$EW$17,"兼務")</f>
        <v>0</v>
      </c>
      <c r="FD21" s="95"/>
      <c r="FE21" s="95"/>
      <c r="FF21" s="93"/>
    </row>
    <row r="22" spans="1:162" s="18" customFormat="1" ht="12.95" customHeight="1" x14ac:dyDescent="0.4">
      <c r="E22" s="18" t="s">
        <v>147</v>
      </c>
      <c r="EU22" s="93" t="s">
        <v>238</v>
      </c>
      <c r="EV22" s="95">
        <f t="shared" si="37"/>
        <v>0</v>
      </c>
      <c r="EW22" s="95">
        <f t="shared" si="38"/>
        <v>0</v>
      </c>
      <c r="EX22" s="95">
        <f t="shared" si="37"/>
        <v>0</v>
      </c>
      <c r="EY22" s="95">
        <f t="shared" si="39"/>
        <v>0</v>
      </c>
      <c r="EZ22" s="95">
        <f t="shared" si="40"/>
        <v>0</v>
      </c>
      <c r="FA22" s="95">
        <f t="shared" si="41"/>
        <v>0</v>
      </c>
      <c r="FB22" s="95">
        <f t="shared" si="42"/>
        <v>0</v>
      </c>
      <c r="FC22" s="95">
        <f t="shared" si="43"/>
        <v>0</v>
      </c>
      <c r="FD22" s="95"/>
      <c r="FE22" s="95"/>
      <c r="FF22" s="93"/>
    </row>
    <row r="23" spans="1:162" s="18" customFormat="1" ht="12.95" customHeight="1" x14ac:dyDescent="0.4">
      <c r="A23" s="18" t="s">
        <v>148</v>
      </c>
      <c r="E23" s="18" t="s">
        <v>149</v>
      </c>
      <c r="EU23" s="93" t="s">
        <v>239</v>
      </c>
      <c r="EV23" s="95">
        <f t="shared" si="37"/>
        <v>0</v>
      </c>
      <c r="EW23" s="95">
        <f t="shared" si="38"/>
        <v>0</v>
      </c>
      <c r="EX23" s="95">
        <f t="shared" si="37"/>
        <v>0</v>
      </c>
      <c r="EY23" s="95">
        <f t="shared" si="39"/>
        <v>0</v>
      </c>
      <c r="EZ23" s="95">
        <f t="shared" si="40"/>
        <v>0</v>
      </c>
      <c r="FA23" s="95">
        <f t="shared" si="41"/>
        <v>0</v>
      </c>
      <c r="FB23" s="95">
        <f t="shared" si="42"/>
        <v>0</v>
      </c>
      <c r="FC23" s="95">
        <f t="shared" si="43"/>
        <v>0</v>
      </c>
      <c r="FD23" s="95"/>
      <c r="FE23" s="95"/>
      <c r="FF23" s="93"/>
    </row>
    <row r="24" spans="1:162" s="18" customFormat="1" ht="12.95" customHeight="1" x14ac:dyDescent="0.4">
      <c r="E24" s="18" t="s">
        <v>150</v>
      </c>
      <c r="EU24" s="93" t="s">
        <v>209</v>
      </c>
      <c r="EV24" s="95">
        <f t="shared" si="37"/>
        <v>0</v>
      </c>
      <c r="EW24" s="95">
        <f t="shared" si="38"/>
        <v>0</v>
      </c>
      <c r="EX24" s="95">
        <f t="shared" si="37"/>
        <v>0</v>
      </c>
      <c r="EY24" s="95">
        <f t="shared" si="39"/>
        <v>0</v>
      </c>
      <c r="EZ24" s="95">
        <f t="shared" si="40"/>
        <v>0</v>
      </c>
      <c r="FA24" s="95">
        <f t="shared" si="41"/>
        <v>0</v>
      </c>
      <c r="FB24" s="95">
        <f t="shared" si="42"/>
        <v>0</v>
      </c>
      <c r="FC24" s="95">
        <f t="shared" si="43"/>
        <v>0</v>
      </c>
      <c r="FD24" s="95"/>
      <c r="FE24" s="95"/>
      <c r="FF24" s="93"/>
    </row>
    <row r="25" spans="1:162" s="18" customFormat="1" ht="12.95" customHeight="1" x14ac:dyDescent="0.4">
      <c r="A25" s="18" t="s">
        <v>151</v>
      </c>
      <c r="E25" s="18" t="s">
        <v>152</v>
      </c>
      <c r="EU25" s="93" t="s">
        <v>208</v>
      </c>
      <c r="EV25" s="95">
        <f t="shared" si="37"/>
        <v>0</v>
      </c>
      <c r="EW25" s="95">
        <f t="shared" si="38"/>
        <v>0</v>
      </c>
      <c r="EX25" s="95">
        <f t="shared" si="37"/>
        <v>0</v>
      </c>
      <c r="EY25" s="95">
        <f t="shared" si="39"/>
        <v>0</v>
      </c>
      <c r="EZ25" s="95">
        <f t="shared" si="40"/>
        <v>0</v>
      </c>
      <c r="FA25" s="95">
        <f t="shared" si="41"/>
        <v>0</v>
      </c>
      <c r="FB25" s="95">
        <f t="shared" si="42"/>
        <v>0</v>
      </c>
      <c r="FC25" s="95">
        <f t="shared" si="43"/>
        <v>0</v>
      </c>
      <c r="FD25" s="95"/>
      <c r="FE25" s="93"/>
      <c r="FF25" s="93"/>
    </row>
    <row r="26" spans="1:162" s="18" customFormat="1" ht="12.95" customHeight="1" x14ac:dyDescent="0.4">
      <c r="E26" s="18" t="s">
        <v>150</v>
      </c>
      <c r="EU26" s="93" t="s">
        <v>210</v>
      </c>
      <c r="EV26" s="95">
        <f t="shared" si="37"/>
        <v>0</v>
      </c>
      <c r="EW26" s="95">
        <f t="shared" si="38"/>
        <v>0</v>
      </c>
      <c r="EX26" s="95">
        <f t="shared" si="37"/>
        <v>0</v>
      </c>
      <c r="EY26" s="95">
        <f t="shared" si="39"/>
        <v>0</v>
      </c>
      <c r="EZ26" s="95">
        <f t="shared" si="40"/>
        <v>0</v>
      </c>
      <c r="FA26" s="95">
        <f t="shared" si="41"/>
        <v>0</v>
      </c>
      <c r="FB26" s="95">
        <f t="shared" si="42"/>
        <v>0</v>
      </c>
      <c r="FC26" s="95">
        <f t="shared" si="43"/>
        <v>0</v>
      </c>
      <c r="FD26" s="95"/>
      <c r="FE26" s="93"/>
      <c r="FF26" s="93"/>
    </row>
    <row r="27" spans="1:162" s="18" customFormat="1" ht="12.95" customHeight="1" x14ac:dyDescent="0.4">
      <c r="A27" s="18" t="s">
        <v>153</v>
      </c>
      <c r="E27" s="18" t="s">
        <v>154</v>
      </c>
      <c r="EU27" s="93"/>
      <c r="EV27" s="93"/>
      <c r="EW27" s="93"/>
      <c r="EX27" s="93"/>
      <c r="EY27" s="93"/>
      <c r="EZ27" s="93"/>
    </row>
    <row r="28" spans="1:162" ht="12.95" customHeight="1" x14ac:dyDescent="0.4">
      <c r="ER28" s="18"/>
      <c r="ES28" s="18"/>
      <c r="ET28" s="18"/>
      <c r="EU28" s="93"/>
      <c r="EV28" s="93"/>
      <c r="EW28" s="93"/>
      <c r="EX28" s="93"/>
    </row>
    <row r="29" spans="1:162" ht="18" customHeight="1" x14ac:dyDescent="0.4">
      <c r="ER29" s="18"/>
      <c r="ES29" s="18"/>
      <c r="ET29" s="18"/>
      <c r="EU29" s="93"/>
      <c r="EV29" s="93"/>
      <c r="EW29" s="93"/>
      <c r="EX29" s="93"/>
    </row>
  </sheetData>
  <mergeCells count="398">
    <mergeCell ref="A2:EQ2"/>
    <mergeCell ref="A17:P17"/>
    <mergeCell ref="Q17:U17"/>
    <mergeCell ref="W17:Z17"/>
    <mergeCell ref="AA17:AM17"/>
    <mergeCell ref="AN17:AP17"/>
    <mergeCell ref="AQ17:AS17"/>
    <mergeCell ref="AT17:AV17"/>
    <mergeCell ref="AW17:AY17"/>
    <mergeCell ref="AZ17:BB17"/>
    <mergeCell ref="CS17:CU17"/>
    <mergeCell ref="CV17:CX17"/>
    <mergeCell ref="CY17:DA17"/>
    <mergeCell ref="DB17:DD17"/>
    <mergeCell ref="BC17:BE17"/>
    <mergeCell ref="BF17:BH17"/>
    <mergeCell ref="BI17:BK17"/>
    <mergeCell ref="BL17:BN17"/>
    <mergeCell ref="BO17:BQ17"/>
    <mergeCell ref="BR17:BT17"/>
    <mergeCell ref="BU17:BW17"/>
    <mergeCell ref="BX17:BZ17"/>
    <mergeCell ref="CA17:CC17"/>
    <mergeCell ref="DE16:DG16"/>
    <mergeCell ref="BX18:BZ18"/>
    <mergeCell ref="CA18:CC18"/>
    <mergeCell ref="CD18:CF18"/>
    <mergeCell ref="CG18:CI18"/>
    <mergeCell ref="CD17:CF17"/>
    <mergeCell ref="CG17:CI17"/>
    <mergeCell ref="CJ17:CL17"/>
    <mergeCell ref="CM17:CO17"/>
    <mergeCell ref="CP17:CR17"/>
    <mergeCell ref="A18:AM18"/>
    <mergeCell ref="A19:DS19"/>
    <mergeCell ref="DT19:EQ19"/>
    <mergeCell ref="CJ18:CL18"/>
    <mergeCell ref="CM18:CO18"/>
    <mergeCell ref="CP18:CR18"/>
    <mergeCell ref="CS18:CU18"/>
    <mergeCell ref="CV18:CX18"/>
    <mergeCell ref="CY18:DA18"/>
    <mergeCell ref="DB18:DD18"/>
    <mergeCell ref="DE18:DG18"/>
    <mergeCell ref="DH18:DJ18"/>
    <mergeCell ref="AN18:AP18"/>
    <mergeCell ref="AQ18:AS18"/>
    <mergeCell ref="AT18:AV18"/>
    <mergeCell ref="AW18:AY18"/>
    <mergeCell ref="AZ18:BB18"/>
    <mergeCell ref="BC18:BE18"/>
    <mergeCell ref="BF18:BH18"/>
    <mergeCell ref="BI18:BK18"/>
    <mergeCell ref="BL18:BN18"/>
    <mergeCell ref="BO18:BQ18"/>
    <mergeCell ref="BR18:BT18"/>
    <mergeCell ref="BU18:BW18"/>
    <mergeCell ref="DH16:DJ16"/>
    <mergeCell ref="DK16:DM16"/>
    <mergeCell ref="DK18:DM18"/>
    <mergeCell ref="DN18:DP18"/>
    <mergeCell ref="DQ18:DS18"/>
    <mergeCell ref="DT18:EA18"/>
    <mergeCell ref="EB18:EI18"/>
    <mergeCell ref="EJ18:EQ18"/>
    <mergeCell ref="DE17:DG17"/>
    <mergeCell ref="DH17:DJ17"/>
    <mergeCell ref="DK17:DM17"/>
    <mergeCell ref="DN17:DP17"/>
    <mergeCell ref="DQ17:DS17"/>
    <mergeCell ref="DT17:EA17"/>
    <mergeCell ref="EB17:EI17"/>
    <mergeCell ref="EJ17:EQ17"/>
    <mergeCell ref="A16:P16"/>
    <mergeCell ref="Q16:U16"/>
    <mergeCell ref="W16:Z16"/>
    <mergeCell ref="AA16:AM16"/>
    <mergeCell ref="AN16:AP16"/>
    <mergeCell ref="AQ16:AS16"/>
    <mergeCell ref="CD16:CF16"/>
    <mergeCell ref="CG16:CI16"/>
    <mergeCell ref="CJ16:CL16"/>
    <mergeCell ref="BL16:BN16"/>
    <mergeCell ref="BO16:BQ16"/>
    <mergeCell ref="BR16:BT16"/>
    <mergeCell ref="BU16:BW16"/>
    <mergeCell ref="BX16:BZ16"/>
    <mergeCell ref="CA16:CC16"/>
    <mergeCell ref="EJ15:EQ15"/>
    <mergeCell ref="CS15:CU15"/>
    <mergeCell ref="CV15:CX15"/>
    <mergeCell ref="CY15:DA15"/>
    <mergeCell ref="DB15:DD15"/>
    <mergeCell ref="DE15:DG15"/>
    <mergeCell ref="DH15:DJ15"/>
    <mergeCell ref="AT16:AV16"/>
    <mergeCell ref="AW16:AY16"/>
    <mergeCell ref="AZ16:BB16"/>
    <mergeCell ref="BC16:BE16"/>
    <mergeCell ref="BF16:BH16"/>
    <mergeCell ref="BI16:BK16"/>
    <mergeCell ref="CM16:CO16"/>
    <mergeCell ref="CP16:CR16"/>
    <mergeCell ref="CS16:CU16"/>
    <mergeCell ref="DN16:DP16"/>
    <mergeCell ref="DQ16:DS16"/>
    <mergeCell ref="DT16:EA16"/>
    <mergeCell ref="EB16:EI16"/>
    <mergeCell ref="EJ16:EQ16"/>
    <mergeCell ref="CV16:CX16"/>
    <mergeCell ref="CY16:DA16"/>
    <mergeCell ref="DB16:DD16"/>
    <mergeCell ref="BO15:BQ15"/>
    <mergeCell ref="BR15:BT15"/>
    <mergeCell ref="BU15:BW15"/>
    <mergeCell ref="BX15:BZ15"/>
    <mergeCell ref="DK15:DM15"/>
    <mergeCell ref="DN15:DP15"/>
    <mergeCell ref="DQ15:DS15"/>
    <mergeCell ref="DT15:EA15"/>
    <mergeCell ref="EB15:EI15"/>
    <mergeCell ref="AQ15:AS15"/>
    <mergeCell ref="AT15:AV15"/>
    <mergeCell ref="AW15:AY15"/>
    <mergeCell ref="AZ15:BB15"/>
    <mergeCell ref="BC15:BE15"/>
    <mergeCell ref="BF15:BH15"/>
    <mergeCell ref="DN14:DP14"/>
    <mergeCell ref="DQ14:DS14"/>
    <mergeCell ref="DT14:EA14"/>
    <mergeCell ref="CA14:CC14"/>
    <mergeCell ref="AT14:AV14"/>
    <mergeCell ref="AW14:AY14"/>
    <mergeCell ref="AZ14:BB14"/>
    <mergeCell ref="BC14:BE14"/>
    <mergeCell ref="BF14:BH14"/>
    <mergeCell ref="BI14:BK14"/>
    <mergeCell ref="CA15:CC15"/>
    <mergeCell ref="CD15:CF15"/>
    <mergeCell ref="CG15:CI15"/>
    <mergeCell ref="CJ15:CL15"/>
    <mergeCell ref="CM15:CO15"/>
    <mergeCell ref="CP15:CR15"/>
    <mergeCell ref="BI15:BK15"/>
    <mergeCell ref="BL15:BN15"/>
    <mergeCell ref="EB14:EI14"/>
    <mergeCell ref="EJ14:EQ14"/>
    <mergeCell ref="A15:P15"/>
    <mergeCell ref="Q15:U15"/>
    <mergeCell ref="W15:Z15"/>
    <mergeCell ref="AA15:AM15"/>
    <mergeCell ref="AN15:AP15"/>
    <mergeCell ref="CV14:CX14"/>
    <mergeCell ref="CY14:DA14"/>
    <mergeCell ref="DB14:DD14"/>
    <mergeCell ref="DE14:DG14"/>
    <mergeCell ref="DH14:DJ14"/>
    <mergeCell ref="DK14:DM14"/>
    <mergeCell ref="CD14:CF14"/>
    <mergeCell ref="CG14:CI14"/>
    <mergeCell ref="CJ14:CL14"/>
    <mergeCell ref="CM14:CO14"/>
    <mergeCell ref="CP14:CR14"/>
    <mergeCell ref="CS14:CU14"/>
    <mergeCell ref="BL14:BN14"/>
    <mergeCell ref="BO14:BQ14"/>
    <mergeCell ref="BR14:BT14"/>
    <mergeCell ref="BU14:BW14"/>
    <mergeCell ref="BX14:BZ14"/>
    <mergeCell ref="A14:P14"/>
    <mergeCell ref="Q14:U14"/>
    <mergeCell ref="W14:Z14"/>
    <mergeCell ref="AA14:AM14"/>
    <mergeCell ref="AN14:AP14"/>
    <mergeCell ref="AQ14:AS14"/>
    <mergeCell ref="DK13:DM13"/>
    <mergeCell ref="DN13:DP13"/>
    <mergeCell ref="DQ13:DS13"/>
    <mergeCell ref="CA13:CC13"/>
    <mergeCell ref="CD13:CF13"/>
    <mergeCell ref="CG13:CI13"/>
    <mergeCell ref="CJ13:CL13"/>
    <mergeCell ref="CM13:CO13"/>
    <mergeCell ref="CP13:CR13"/>
    <mergeCell ref="BI13:BK13"/>
    <mergeCell ref="BL13:BN13"/>
    <mergeCell ref="BO13:BQ13"/>
    <mergeCell ref="BR13:BT13"/>
    <mergeCell ref="BU13:BW13"/>
    <mergeCell ref="BX13:BZ13"/>
    <mergeCell ref="AQ13:AS13"/>
    <mergeCell ref="AT13:AV13"/>
    <mergeCell ref="AW13:AY13"/>
    <mergeCell ref="DT13:EA13"/>
    <mergeCell ref="EB13:EI13"/>
    <mergeCell ref="EJ13:EQ13"/>
    <mergeCell ref="CS13:CU13"/>
    <mergeCell ref="CV13:CX13"/>
    <mergeCell ref="CY13:DA13"/>
    <mergeCell ref="DB13:DD13"/>
    <mergeCell ref="DE13:DG13"/>
    <mergeCell ref="DH13:DJ13"/>
    <mergeCell ref="AZ13:BB13"/>
    <mergeCell ref="BC13:BE13"/>
    <mergeCell ref="BF13:BH13"/>
    <mergeCell ref="DN12:DP12"/>
    <mergeCell ref="DQ12:DS12"/>
    <mergeCell ref="DT12:EA12"/>
    <mergeCell ref="EB12:EI12"/>
    <mergeCell ref="EJ12:EQ12"/>
    <mergeCell ref="A13:P13"/>
    <mergeCell ref="Q13:U13"/>
    <mergeCell ref="W13:Z13"/>
    <mergeCell ref="AA13:AM13"/>
    <mergeCell ref="AN13:AP13"/>
    <mergeCell ref="CV12:CX12"/>
    <mergeCell ref="CY12:DA12"/>
    <mergeCell ref="DB12:DD12"/>
    <mergeCell ref="DE12:DG12"/>
    <mergeCell ref="DH12:DJ12"/>
    <mergeCell ref="DK12:DM12"/>
    <mergeCell ref="CD12:CF12"/>
    <mergeCell ref="CG12:CI12"/>
    <mergeCell ref="CJ12:CL12"/>
    <mergeCell ref="CM12:CO12"/>
    <mergeCell ref="CP12:CR12"/>
    <mergeCell ref="CS12:CU12"/>
    <mergeCell ref="BL12:BN12"/>
    <mergeCell ref="BO12:BQ12"/>
    <mergeCell ref="BR12:BT12"/>
    <mergeCell ref="BU12:BW12"/>
    <mergeCell ref="BX12:BZ12"/>
    <mergeCell ref="CA12:CC12"/>
    <mergeCell ref="AT12:AV12"/>
    <mergeCell ref="AW12:AY12"/>
    <mergeCell ref="AZ12:BB12"/>
    <mergeCell ref="BC12:BE12"/>
    <mergeCell ref="BF12:BH12"/>
    <mergeCell ref="BI12:BK12"/>
    <mergeCell ref="DQ11:DS11"/>
    <mergeCell ref="DT11:EA11"/>
    <mergeCell ref="EB11:EI11"/>
    <mergeCell ref="EJ11:EQ11"/>
    <mergeCell ref="A12:P12"/>
    <mergeCell ref="Q12:U12"/>
    <mergeCell ref="W12:Z12"/>
    <mergeCell ref="AA12:AM12"/>
    <mergeCell ref="AN12:AP12"/>
    <mergeCell ref="AQ12:AS12"/>
    <mergeCell ref="CY11:DA11"/>
    <mergeCell ref="DB11:DD11"/>
    <mergeCell ref="DE11:DG11"/>
    <mergeCell ref="DH11:DJ11"/>
    <mergeCell ref="DK11:DM11"/>
    <mergeCell ref="DN11:DP11"/>
    <mergeCell ref="CG11:CI11"/>
    <mergeCell ref="CJ11:CL11"/>
    <mergeCell ref="CM11:CO11"/>
    <mergeCell ref="CP11:CR11"/>
    <mergeCell ref="CS11:CU11"/>
    <mergeCell ref="CV11:CX11"/>
    <mergeCell ref="BO11:BQ11"/>
    <mergeCell ref="BR11:BT11"/>
    <mergeCell ref="BU11:BW11"/>
    <mergeCell ref="BX11:BZ11"/>
    <mergeCell ref="CA11:CC11"/>
    <mergeCell ref="CD11:CF11"/>
    <mergeCell ref="AW11:AY11"/>
    <mergeCell ref="AZ11:BB11"/>
    <mergeCell ref="BC11:BE11"/>
    <mergeCell ref="BF11:BH11"/>
    <mergeCell ref="BI11:BK11"/>
    <mergeCell ref="BL11:BN11"/>
    <mergeCell ref="A4:AM4"/>
    <mergeCell ref="AN4:BZ4"/>
    <mergeCell ref="CA4:CX4"/>
    <mergeCell ref="CY4:EQ4"/>
    <mergeCell ref="Q10:U10"/>
    <mergeCell ref="Q7:Z9"/>
    <mergeCell ref="A10:P10"/>
    <mergeCell ref="A7:P9"/>
    <mergeCell ref="A11:P11"/>
    <mergeCell ref="CY6:EQ6"/>
    <mergeCell ref="A5:S5"/>
    <mergeCell ref="T5:AM5"/>
    <mergeCell ref="AN5:BK5"/>
    <mergeCell ref="BL5:CO5"/>
    <mergeCell ref="CP5:DP5"/>
    <mergeCell ref="DQ5:EQ5"/>
    <mergeCell ref="AA7:AI9"/>
    <mergeCell ref="A6:AM6"/>
    <mergeCell ref="AN6:BZ6"/>
    <mergeCell ref="CA6:CX6"/>
    <mergeCell ref="Q11:U11"/>
    <mergeCell ref="W11:Z11"/>
    <mergeCell ref="AA11:AM11"/>
    <mergeCell ref="AN11:AP11"/>
    <mergeCell ref="AQ11:AS11"/>
    <mergeCell ref="AT11:AV11"/>
    <mergeCell ref="DQ9:DS9"/>
    <mergeCell ref="AN7:BH7"/>
    <mergeCell ref="BI7:CC7"/>
    <mergeCell ref="CD7:CX7"/>
    <mergeCell ref="CY7:DS7"/>
    <mergeCell ref="AJ9:AM9"/>
    <mergeCell ref="AJ8:AM8"/>
    <mergeCell ref="CY9:DA9"/>
    <mergeCell ref="DB9:DD9"/>
    <mergeCell ref="DE9:DG9"/>
    <mergeCell ref="DH9:DJ9"/>
    <mergeCell ref="DK9:DM9"/>
    <mergeCell ref="DN9:DP9"/>
    <mergeCell ref="CG9:CI9"/>
    <mergeCell ref="CJ9:CL9"/>
    <mergeCell ref="CM9:CO9"/>
    <mergeCell ref="CP9:CR9"/>
    <mergeCell ref="CS9:CU9"/>
    <mergeCell ref="CV9:CX9"/>
    <mergeCell ref="BO9:BQ9"/>
    <mergeCell ref="BR9:BT9"/>
    <mergeCell ref="BU9:BW9"/>
    <mergeCell ref="DQ8:DS8"/>
    <mergeCell ref="AN9:AP9"/>
    <mergeCell ref="AQ9:AS9"/>
    <mergeCell ref="AT9:AV9"/>
    <mergeCell ref="AW9:AY9"/>
    <mergeCell ref="AZ9:BB9"/>
    <mergeCell ref="BC9:BE9"/>
    <mergeCell ref="BF9:BH9"/>
    <mergeCell ref="BI9:BK9"/>
    <mergeCell ref="BL9:BN9"/>
    <mergeCell ref="CY8:DA8"/>
    <mergeCell ref="DB8:DD8"/>
    <mergeCell ref="DE8:DG8"/>
    <mergeCell ref="DH8:DJ8"/>
    <mergeCell ref="DK8:DM8"/>
    <mergeCell ref="DN8:DP8"/>
    <mergeCell ref="CG8:CI8"/>
    <mergeCell ref="CJ8:CL8"/>
    <mergeCell ref="CM8:CO8"/>
    <mergeCell ref="CP8:CR8"/>
    <mergeCell ref="CS8:CU8"/>
    <mergeCell ref="BC8:BE8"/>
    <mergeCell ref="BF8:BH8"/>
    <mergeCell ref="BI8:BK8"/>
    <mergeCell ref="EB10:EI10"/>
    <mergeCell ref="BR10:BT10"/>
    <mergeCell ref="BU10:BW10"/>
    <mergeCell ref="BX10:BZ10"/>
    <mergeCell ref="CA10:CC10"/>
    <mergeCell ref="CD10:CF10"/>
    <mergeCell ref="BX9:BZ9"/>
    <mergeCell ref="CA9:CC9"/>
    <mergeCell ref="CD9:CF9"/>
    <mergeCell ref="DT10:EA10"/>
    <mergeCell ref="A1:O1"/>
    <mergeCell ref="EJ10:EQ10"/>
    <mergeCell ref="DT7:EA9"/>
    <mergeCell ref="EB7:EI9"/>
    <mergeCell ref="EJ7:EQ9"/>
    <mergeCell ref="DQ10:DS10"/>
    <mergeCell ref="W10:Z10"/>
    <mergeCell ref="AN8:AP8"/>
    <mergeCell ref="AQ8:AS8"/>
    <mergeCell ref="AT8:AV8"/>
    <mergeCell ref="AW8:AY8"/>
    <mergeCell ref="AZ8:BB8"/>
    <mergeCell ref="CY10:DA10"/>
    <mergeCell ref="DB10:DD10"/>
    <mergeCell ref="DE10:DG10"/>
    <mergeCell ref="DH10:DJ10"/>
    <mergeCell ref="DK10:DM10"/>
    <mergeCell ref="DN10:DP10"/>
    <mergeCell ref="CG10:CI10"/>
    <mergeCell ref="CJ10:CL10"/>
    <mergeCell ref="CM10:CO10"/>
    <mergeCell ref="CP10:CR10"/>
    <mergeCell ref="CS10:CU10"/>
    <mergeCell ref="CV10:CX10"/>
    <mergeCell ref="AW10:AY10"/>
    <mergeCell ref="AZ10:BB10"/>
    <mergeCell ref="BC10:BE10"/>
    <mergeCell ref="BF10:BH10"/>
    <mergeCell ref="BI10:BK10"/>
    <mergeCell ref="BL10:BN10"/>
    <mergeCell ref="AA10:AM10"/>
    <mergeCell ref="AN10:AP10"/>
    <mergeCell ref="AQ10:AS10"/>
    <mergeCell ref="AT10:AV10"/>
    <mergeCell ref="BL8:BN8"/>
    <mergeCell ref="BO10:BQ10"/>
    <mergeCell ref="CV8:CX8"/>
    <mergeCell ref="BO8:BQ8"/>
    <mergeCell ref="BR8:BT8"/>
    <mergeCell ref="BU8:BW8"/>
    <mergeCell ref="BX8:BZ8"/>
    <mergeCell ref="CA8:CC8"/>
    <mergeCell ref="CD8:CF8"/>
  </mergeCells>
  <phoneticPr fontId="1"/>
  <pageMargins left="0.31496062992125984" right="0.31496062992125984" top="0.74803149606299213" bottom="0.74803149606299213" header="0.31496062992125984" footer="0.31496062992125984"/>
  <pageSetup paperSize="9" orientation="landscape"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89D2-A8B1-4CB7-868A-9D5200369FF9}">
  <dimension ref="A1:CM25"/>
  <sheetViews>
    <sheetView workbookViewId="0">
      <selection sqref="A1:XFD1"/>
    </sheetView>
  </sheetViews>
  <sheetFormatPr defaultColWidth="0.875" defaultRowHeight="18" customHeight="1" x14ac:dyDescent="0.4"/>
  <cols>
    <col min="1" max="16384" width="0.875" style="17"/>
  </cols>
  <sheetData>
    <row r="1" spans="1:91" ht="18" customHeight="1" x14ac:dyDescent="0.4">
      <c r="A1" s="529" t="s">
        <v>156</v>
      </c>
      <c r="B1" s="529"/>
      <c r="C1" s="529"/>
      <c r="D1" s="529"/>
      <c r="E1" s="529"/>
      <c r="F1" s="529"/>
      <c r="G1" s="529"/>
      <c r="H1" s="529"/>
      <c r="I1" s="529"/>
      <c r="J1" s="529"/>
      <c r="K1" s="529"/>
      <c r="L1" s="529"/>
      <c r="M1" s="529"/>
      <c r="N1" s="529"/>
      <c r="O1" s="529"/>
    </row>
    <row r="2" spans="1:91" ht="18" customHeight="1" x14ac:dyDescent="0.4">
      <c r="A2" s="528" t="s">
        <v>157</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c r="BD2" s="528"/>
      <c r="BE2" s="528"/>
      <c r="BF2" s="528"/>
      <c r="BG2" s="528"/>
      <c r="BH2" s="528"/>
      <c r="BI2" s="528"/>
      <c r="BJ2" s="528"/>
      <c r="BK2" s="528"/>
      <c r="BL2" s="528"/>
      <c r="BM2" s="528"/>
      <c r="BN2" s="528"/>
      <c r="BO2" s="528"/>
      <c r="BP2" s="528"/>
      <c r="BQ2" s="528"/>
      <c r="BR2" s="528"/>
      <c r="BS2" s="528"/>
      <c r="BT2" s="528"/>
      <c r="BU2" s="528"/>
      <c r="BV2" s="528"/>
      <c r="BW2" s="528"/>
      <c r="BX2" s="528"/>
      <c r="BY2" s="528"/>
      <c r="BZ2" s="528"/>
      <c r="CA2" s="528"/>
      <c r="CB2" s="528"/>
      <c r="CC2" s="528"/>
      <c r="CD2" s="528"/>
      <c r="CE2" s="528"/>
      <c r="CF2" s="528"/>
      <c r="CG2" s="528"/>
      <c r="CH2" s="528"/>
      <c r="CI2" s="528"/>
      <c r="CJ2" s="528"/>
      <c r="CK2" s="528"/>
      <c r="CL2" s="528"/>
      <c r="CM2" s="528"/>
    </row>
    <row r="3" spans="1:91" ht="18" customHeight="1" thickBot="1" x14ac:dyDescent="0.45"/>
    <row r="4" spans="1:91" ht="18" customHeight="1" thickBot="1" x14ac:dyDescent="0.45">
      <c r="A4" s="637" t="s">
        <v>158</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L4" s="638"/>
      <c r="AM4" s="638"/>
      <c r="AN4" s="638"/>
      <c r="AO4" s="638"/>
      <c r="AP4" s="638"/>
      <c r="AQ4" s="638"/>
      <c r="AR4" s="697"/>
      <c r="AS4" s="697"/>
      <c r="AT4" s="697"/>
      <c r="AU4" s="697"/>
      <c r="AV4" s="697"/>
      <c r="AW4" s="697"/>
      <c r="AX4" s="697"/>
      <c r="AY4" s="697"/>
      <c r="AZ4" s="697"/>
      <c r="BA4" s="697"/>
      <c r="BB4" s="697"/>
      <c r="BC4" s="697"/>
      <c r="BD4" s="697"/>
      <c r="BE4" s="697"/>
      <c r="BF4" s="697"/>
      <c r="BG4" s="697"/>
      <c r="BH4" s="697"/>
      <c r="BI4" s="697"/>
      <c r="BJ4" s="697"/>
      <c r="BK4" s="697"/>
      <c r="BL4" s="697"/>
      <c r="BM4" s="697"/>
      <c r="BN4" s="697"/>
      <c r="BO4" s="697"/>
      <c r="BP4" s="697"/>
      <c r="BQ4" s="697"/>
      <c r="BR4" s="697"/>
      <c r="BS4" s="697"/>
      <c r="BT4" s="697"/>
      <c r="BU4" s="697"/>
      <c r="BV4" s="697"/>
      <c r="BW4" s="697"/>
      <c r="BX4" s="697"/>
      <c r="BY4" s="697"/>
      <c r="BZ4" s="697"/>
      <c r="CA4" s="697"/>
      <c r="CB4" s="697"/>
      <c r="CC4" s="697"/>
      <c r="CD4" s="697"/>
      <c r="CE4" s="697"/>
      <c r="CF4" s="697"/>
      <c r="CG4" s="697"/>
      <c r="CH4" s="697"/>
      <c r="CI4" s="697"/>
      <c r="CJ4" s="697"/>
      <c r="CK4" s="697"/>
      <c r="CL4" s="697"/>
      <c r="CM4" s="698"/>
    </row>
    <row r="5" spans="1:91" s="32" customFormat="1" ht="18" customHeight="1" x14ac:dyDescent="0.4">
      <c r="A5" s="703" t="s">
        <v>88</v>
      </c>
      <c r="B5" s="704"/>
      <c r="C5" s="704"/>
      <c r="D5" s="704"/>
      <c r="E5" s="705"/>
      <c r="F5" s="715" t="s">
        <v>18</v>
      </c>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t="s">
        <v>59</v>
      </c>
      <c r="AG5" s="716"/>
      <c r="AH5" s="716"/>
      <c r="AI5" s="716"/>
      <c r="AJ5" s="716"/>
      <c r="AK5" s="716"/>
      <c r="AL5" s="716"/>
      <c r="AM5" s="716"/>
      <c r="AN5" s="716"/>
      <c r="AO5" s="716"/>
      <c r="AP5" s="716"/>
      <c r="AQ5" s="716"/>
      <c r="AR5" s="712"/>
      <c r="AS5" s="712"/>
      <c r="AT5" s="712"/>
      <c r="AU5" s="712"/>
      <c r="AV5" s="712"/>
      <c r="AW5" s="712"/>
      <c r="AX5" s="712"/>
      <c r="AY5" s="712"/>
      <c r="AZ5" s="712"/>
      <c r="BA5" s="712"/>
      <c r="BB5" s="712"/>
      <c r="BC5" s="712"/>
      <c r="BD5" s="712"/>
      <c r="BE5" s="712"/>
      <c r="BF5" s="712"/>
      <c r="BG5" s="712"/>
      <c r="BH5" s="712"/>
      <c r="BI5" s="712"/>
      <c r="BJ5" s="712"/>
      <c r="BK5" s="712"/>
      <c r="BL5" s="712"/>
      <c r="BM5" s="712"/>
      <c r="BN5" s="712"/>
      <c r="BO5" s="712"/>
      <c r="BP5" s="712"/>
      <c r="BQ5" s="712"/>
      <c r="BR5" s="712"/>
      <c r="BS5" s="712"/>
      <c r="BT5" s="712"/>
      <c r="BU5" s="712"/>
      <c r="BV5" s="712"/>
      <c r="BW5" s="712"/>
      <c r="BX5" s="712"/>
      <c r="BY5" s="712"/>
      <c r="BZ5" s="712"/>
      <c r="CA5" s="712"/>
      <c r="CB5" s="712"/>
      <c r="CC5" s="712"/>
      <c r="CD5" s="712"/>
      <c r="CE5" s="712"/>
      <c r="CF5" s="712"/>
      <c r="CG5" s="712"/>
      <c r="CH5" s="712"/>
      <c r="CI5" s="712"/>
      <c r="CJ5" s="712"/>
      <c r="CK5" s="712"/>
      <c r="CL5" s="712"/>
      <c r="CM5" s="713"/>
    </row>
    <row r="6" spans="1:91" s="32" customFormat="1" ht="18" customHeight="1" x14ac:dyDescent="0.4">
      <c r="A6" s="706"/>
      <c r="B6" s="707"/>
      <c r="C6" s="707"/>
      <c r="D6" s="707"/>
      <c r="E6" s="708"/>
      <c r="F6" s="717" t="str">
        <f>IF(AND(OR(参考様式3の1!A11="主任相談支援専門員",参考様式3の1!A11="相談支援専門員"),参考様式3の1!W11="兼務"),参考様式3の1!AA11,"")</f>
        <v/>
      </c>
      <c r="G6" s="718"/>
      <c r="H6" s="718"/>
      <c r="I6" s="718"/>
      <c r="J6" s="718"/>
      <c r="K6" s="718"/>
      <c r="L6" s="718"/>
      <c r="M6" s="718"/>
      <c r="N6" s="718"/>
      <c r="O6" s="718"/>
      <c r="P6" s="718"/>
      <c r="Q6" s="718"/>
      <c r="R6" s="718"/>
      <c r="S6" s="718"/>
      <c r="T6" s="718"/>
      <c r="U6" s="718"/>
      <c r="V6" s="718"/>
      <c r="W6" s="718"/>
      <c r="X6" s="718"/>
      <c r="Y6" s="718"/>
      <c r="Z6" s="718"/>
      <c r="AA6" s="718"/>
      <c r="AB6" s="718"/>
      <c r="AC6" s="718"/>
      <c r="AD6" s="718"/>
      <c r="AE6" s="719"/>
      <c r="AF6" s="622" t="s">
        <v>60</v>
      </c>
      <c r="AG6" s="622"/>
      <c r="AH6" s="622"/>
      <c r="AI6" s="622"/>
      <c r="AJ6" s="622"/>
      <c r="AK6" s="622"/>
      <c r="AL6" s="622"/>
      <c r="AM6" s="622"/>
      <c r="AN6" s="622"/>
      <c r="AO6" s="622"/>
      <c r="AP6" s="622"/>
      <c r="AQ6" s="622"/>
      <c r="AR6" s="699"/>
      <c r="AS6" s="699"/>
      <c r="AT6" s="699"/>
      <c r="AU6" s="699"/>
      <c r="AV6" s="699"/>
      <c r="AW6" s="699"/>
      <c r="AX6" s="699"/>
      <c r="AY6" s="699"/>
      <c r="AZ6" s="699"/>
      <c r="BA6" s="699"/>
      <c r="BB6" s="699"/>
      <c r="BC6" s="699"/>
      <c r="BD6" s="699"/>
      <c r="BE6" s="699"/>
      <c r="BF6" s="699"/>
      <c r="BG6" s="699"/>
      <c r="BH6" s="699"/>
      <c r="BI6" s="699"/>
      <c r="BJ6" s="699"/>
      <c r="BK6" s="699"/>
      <c r="BL6" s="714" t="s">
        <v>65</v>
      </c>
      <c r="BM6" s="714"/>
      <c r="BN6" s="714"/>
      <c r="BO6" s="714"/>
      <c r="BP6" s="714"/>
      <c r="BQ6" s="714"/>
      <c r="BR6" s="714"/>
      <c r="BS6" s="714"/>
      <c r="BT6" s="714"/>
      <c r="BU6" s="714"/>
      <c r="BV6" s="714"/>
      <c r="BW6" s="714"/>
      <c r="BX6" s="699"/>
      <c r="BY6" s="699"/>
      <c r="BZ6" s="699"/>
      <c r="CA6" s="699"/>
      <c r="CB6" s="699"/>
      <c r="CC6" s="699"/>
      <c r="CD6" s="699"/>
      <c r="CE6" s="699"/>
      <c r="CF6" s="699"/>
      <c r="CG6" s="699"/>
      <c r="CH6" s="699"/>
      <c r="CI6" s="699"/>
      <c r="CJ6" s="699"/>
      <c r="CK6" s="699"/>
      <c r="CL6" s="699"/>
      <c r="CM6" s="700"/>
    </row>
    <row r="7" spans="1:91" s="32" customFormat="1" ht="18" customHeight="1" thickBot="1" x14ac:dyDescent="0.45">
      <c r="A7" s="709"/>
      <c r="B7" s="710"/>
      <c r="C7" s="710"/>
      <c r="D7" s="710"/>
      <c r="E7" s="711"/>
      <c r="F7" s="720"/>
      <c r="G7" s="721"/>
      <c r="H7" s="721"/>
      <c r="I7" s="721"/>
      <c r="J7" s="721"/>
      <c r="K7" s="721"/>
      <c r="L7" s="721"/>
      <c r="M7" s="721"/>
      <c r="N7" s="721"/>
      <c r="O7" s="721"/>
      <c r="P7" s="721"/>
      <c r="Q7" s="721"/>
      <c r="R7" s="721"/>
      <c r="S7" s="721"/>
      <c r="T7" s="721"/>
      <c r="U7" s="721"/>
      <c r="V7" s="721"/>
      <c r="W7" s="721"/>
      <c r="X7" s="721"/>
      <c r="Y7" s="721"/>
      <c r="Z7" s="721"/>
      <c r="AA7" s="721"/>
      <c r="AB7" s="721"/>
      <c r="AC7" s="721"/>
      <c r="AD7" s="721"/>
      <c r="AE7" s="722"/>
      <c r="AF7" s="636" t="s">
        <v>66</v>
      </c>
      <c r="AG7" s="636"/>
      <c r="AH7" s="636"/>
      <c r="AI7" s="636"/>
      <c r="AJ7" s="636"/>
      <c r="AK7" s="636"/>
      <c r="AL7" s="636"/>
      <c r="AM7" s="636"/>
      <c r="AN7" s="636"/>
      <c r="AO7" s="636"/>
      <c r="AP7" s="636"/>
      <c r="AQ7" s="636"/>
      <c r="AR7" s="693"/>
      <c r="AS7" s="693"/>
      <c r="AT7" s="693"/>
      <c r="AU7" s="693"/>
      <c r="AV7" s="693"/>
      <c r="AW7" s="693"/>
      <c r="AX7" s="693"/>
      <c r="AY7" s="693"/>
      <c r="AZ7" s="693"/>
      <c r="BA7" s="693"/>
      <c r="BB7" s="693"/>
      <c r="BC7" s="693"/>
      <c r="BD7" s="693"/>
      <c r="BE7" s="694"/>
      <c r="BF7" s="695" t="s">
        <v>159</v>
      </c>
      <c r="BG7" s="695"/>
      <c r="BH7" s="695"/>
      <c r="BI7" s="695"/>
      <c r="BJ7" s="696"/>
      <c r="BK7" s="693"/>
      <c r="BL7" s="693"/>
      <c r="BM7" s="693"/>
      <c r="BN7" s="693"/>
      <c r="BO7" s="693"/>
      <c r="BP7" s="693"/>
      <c r="BQ7" s="693"/>
      <c r="BR7" s="693"/>
      <c r="BS7" s="693"/>
      <c r="BT7" s="693"/>
      <c r="BU7" s="693"/>
      <c r="BV7" s="693"/>
      <c r="BW7" s="694"/>
      <c r="BX7" s="701" t="s">
        <v>160</v>
      </c>
      <c r="BY7" s="701"/>
      <c r="BZ7" s="701"/>
      <c r="CA7" s="701"/>
      <c r="CB7" s="701"/>
      <c r="CC7" s="701"/>
      <c r="CD7" s="701"/>
      <c r="CE7" s="701"/>
      <c r="CF7" s="701"/>
      <c r="CG7" s="701"/>
      <c r="CH7" s="701"/>
      <c r="CI7" s="701"/>
      <c r="CJ7" s="701"/>
      <c r="CK7" s="701"/>
      <c r="CL7" s="701"/>
      <c r="CM7" s="702"/>
    </row>
    <row r="8" spans="1:91" s="32" customFormat="1" ht="18" customHeight="1" x14ac:dyDescent="0.4">
      <c r="A8" s="703" t="s">
        <v>90</v>
      </c>
      <c r="B8" s="704"/>
      <c r="C8" s="704"/>
      <c r="D8" s="704"/>
      <c r="E8" s="705"/>
      <c r="F8" s="634" t="s">
        <v>18</v>
      </c>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t="s">
        <v>59</v>
      </c>
      <c r="AG8" s="620"/>
      <c r="AH8" s="620"/>
      <c r="AI8" s="620"/>
      <c r="AJ8" s="620"/>
      <c r="AK8" s="620"/>
      <c r="AL8" s="620"/>
      <c r="AM8" s="620"/>
      <c r="AN8" s="620"/>
      <c r="AO8" s="620"/>
      <c r="AP8" s="620"/>
      <c r="AQ8" s="620"/>
      <c r="AR8" s="712"/>
      <c r="AS8" s="712"/>
      <c r="AT8" s="712"/>
      <c r="AU8" s="712"/>
      <c r="AV8" s="712"/>
      <c r="AW8" s="712"/>
      <c r="AX8" s="712"/>
      <c r="AY8" s="712"/>
      <c r="AZ8" s="712"/>
      <c r="BA8" s="712"/>
      <c r="BB8" s="712"/>
      <c r="BC8" s="712"/>
      <c r="BD8" s="712"/>
      <c r="BE8" s="712"/>
      <c r="BF8" s="712"/>
      <c r="BG8" s="712"/>
      <c r="BH8" s="712"/>
      <c r="BI8" s="712"/>
      <c r="BJ8" s="712"/>
      <c r="BK8" s="712"/>
      <c r="BL8" s="712"/>
      <c r="BM8" s="712"/>
      <c r="BN8" s="712"/>
      <c r="BO8" s="712"/>
      <c r="BP8" s="712"/>
      <c r="BQ8" s="712"/>
      <c r="BR8" s="712"/>
      <c r="BS8" s="712"/>
      <c r="BT8" s="712"/>
      <c r="BU8" s="712"/>
      <c r="BV8" s="712"/>
      <c r="BW8" s="712"/>
      <c r="BX8" s="712"/>
      <c r="BY8" s="712"/>
      <c r="BZ8" s="712"/>
      <c r="CA8" s="712"/>
      <c r="CB8" s="712"/>
      <c r="CC8" s="712"/>
      <c r="CD8" s="712"/>
      <c r="CE8" s="712"/>
      <c r="CF8" s="712"/>
      <c r="CG8" s="712"/>
      <c r="CH8" s="712"/>
      <c r="CI8" s="712"/>
      <c r="CJ8" s="712"/>
      <c r="CK8" s="712"/>
      <c r="CL8" s="712"/>
      <c r="CM8" s="713"/>
    </row>
    <row r="9" spans="1:91" s="32" customFormat="1" ht="18" customHeight="1" x14ac:dyDescent="0.4">
      <c r="A9" s="706"/>
      <c r="B9" s="707"/>
      <c r="C9" s="707"/>
      <c r="D9" s="707"/>
      <c r="E9" s="708"/>
      <c r="F9" s="717" t="str">
        <f>IF(AND(OR(参考様式3の1!A12="主任相談支援専門員",参考様式3の1!A12="相談支援専門員"),参考様式3の1!W12="兼務"),参考様式3の1!AA12,"")</f>
        <v/>
      </c>
      <c r="G9" s="718"/>
      <c r="H9" s="718"/>
      <c r="I9" s="718"/>
      <c r="J9" s="718"/>
      <c r="K9" s="718"/>
      <c r="L9" s="718"/>
      <c r="M9" s="718"/>
      <c r="N9" s="718"/>
      <c r="O9" s="718"/>
      <c r="P9" s="718"/>
      <c r="Q9" s="718"/>
      <c r="R9" s="718"/>
      <c r="S9" s="718"/>
      <c r="T9" s="718"/>
      <c r="U9" s="718"/>
      <c r="V9" s="718"/>
      <c r="W9" s="718"/>
      <c r="X9" s="718"/>
      <c r="Y9" s="718"/>
      <c r="Z9" s="718"/>
      <c r="AA9" s="718"/>
      <c r="AB9" s="718"/>
      <c r="AC9" s="718"/>
      <c r="AD9" s="718"/>
      <c r="AE9" s="719"/>
      <c r="AF9" s="622" t="s">
        <v>60</v>
      </c>
      <c r="AG9" s="622"/>
      <c r="AH9" s="622"/>
      <c r="AI9" s="622"/>
      <c r="AJ9" s="622"/>
      <c r="AK9" s="622"/>
      <c r="AL9" s="622"/>
      <c r="AM9" s="622"/>
      <c r="AN9" s="622"/>
      <c r="AO9" s="622"/>
      <c r="AP9" s="622"/>
      <c r="AQ9" s="622"/>
      <c r="AR9" s="699"/>
      <c r="AS9" s="699"/>
      <c r="AT9" s="699"/>
      <c r="AU9" s="699"/>
      <c r="AV9" s="699"/>
      <c r="AW9" s="699"/>
      <c r="AX9" s="699"/>
      <c r="AY9" s="699"/>
      <c r="AZ9" s="699"/>
      <c r="BA9" s="699"/>
      <c r="BB9" s="699"/>
      <c r="BC9" s="699"/>
      <c r="BD9" s="699"/>
      <c r="BE9" s="699"/>
      <c r="BF9" s="699"/>
      <c r="BG9" s="699"/>
      <c r="BH9" s="699"/>
      <c r="BI9" s="699"/>
      <c r="BJ9" s="699"/>
      <c r="BK9" s="699"/>
      <c r="BL9" s="714" t="s">
        <v>65</v>
      </c>
      <c r="BM9" s="714"/>
      <c r="BN9" s="714"/>
      <c r="BO9" s="714"/>
      <c r="BP9" s="714"/>
      <c r="BQ9" s="714"/>
      <c r="BR9" s="714"/>
      <c r="BS9" s="714"/>
      <c r="BT9" s="714"/>
      <c r="BU9" s="714"/>
      <c r="BV9" s="714"/>
      <c r="BW9" s="714"/>
      <c r="BX9" s="699"/>
      <c r="BY9" s="699"/>
      <c r="BZ9" s="699"/>
      <c r="CA9" s="699"/>
      <c r="CB9" s="699"/>
      <c r="CC9" s="699"/>
      <c r="CD9" s="699"/>
      <c r="CE9" s="699"/>
      <c r="CF9" s="699"/>
      <c r="CG9" s="699"/>
      <c r="CH9" s="699"/>
      <c r="CI9" s="699"/>
      <c r="CJ9" s="699"/>
      <c r="CK9" s="699"/>
      <c r="CL9" s="699"/>
      <c r="CM9" s="700"/>
    </row>
    <row r="10" spans="1:91" s="32" customFormat="1" ht="18" customHeight="1" thickBot="1" x14ac:dyDescent="0.45">
      <c r="A10" s="709"/>
      <c r="B10" s="710"/>
      <c r="C10" s="710"/>
      <c r="D10" s="710"/>
      <c r="E10" s="711"/>
      <c r="F10" s="720"/>
      <c r="G10" s="721"/>
      <c r="H10" s="721"/>
      <c r="I10" s="721"/>
      <c r="J10" s="721"/>
      <c r="K10" s="721"/>
      <c r="L10" s="721"/>
      <c r="M10" s="721"/>
      <c r="N10" s="721"/>
      <c r="O10" s="721"/>
      <c r="P10" s="721"/>
      <c r="Q10" s="721"/>
      <c r="R10" s="721"/>
      <c r="S10" s="721"/>
      <c r="T10" s="721"/>
      <c r="U10" s="721"/>
      <c r="V10" s="721"/>
      <c r="W10" s="721"/>
      <c r="X10" s="721"/>
      <c r="Y10" s="721"/>
      <c r="Z10" s="721"/>
      <c r="AA10" s="721"/>
      <c r="AB10" s="721"/>
      <c r="AC10" s="721"/>
      <c r="AD10" s="721"/>
      <c r="AE10" s="722"/>
      <c r="AF10" s="636" t="s">
        <v>66</v>
      </c>
      <c r="AG10" s="636"/>
      <c r="AH10" s="636"/>
      <c r="AI10" s="636"/>
      <c r="AJ10" s="636"/>
      <c r="AK10" s="636"/>
      <c r="AL10" s="636"/>
      <c r="AM10" s="636"/>
      <c r="AN10" s="636"/>
      <c r="AO10" s="636"/>
      <c r="AP10" s="636"/>
      <c r="AQ10" s="636"/>
      <c r="AR10" s="693"/>
      <c r="AS10" s="693"/>
      <c r="AT10" s="693"/>
      <c r="AU10" s="693"/>
      <c r="AV10" s="693"/>
      <c r="AW10" s="693"/>
      <c r="AX10" s="693"/>
      <c r="AY10" s="693"/>
      <c r="AZ10" s="693"/>
      <c r="BA10" s="693"/>
      <c r="BB10" s="693"/>
      <c r="BC10" s="693"/>
      <c r="BD10" s="693"/>
      <c r="BE10" s="694"/>
      <c r="BF10" s="695" t="s">
        <v>159</v>
      </c>
      <c r="BG10" s="695"/>
      <c r="BH10" s="695"/>
      <c r="BI10" s="695"/>
      <c r="BJ10" s="696"/>
      <c r="BK10" s="693"/>
      <c r="BL10" s="693"/>
      <c r="BM10" s="693"/>
      <c r="BN10" s="693"/>
      <c r="BO10" s="693"/>
      <c r="BP10" s="693"/>
      <c r="BQ10" s="693"/>
      <c r="BR10" s="693"/>
      <c r="BS10" s="693"/>
      <c r="BT10" s="693"/>
      <c r="BU10" s="693"/>
      <c r="BV10" s="693"/>
      <c r="BW10" s="694"/>
      <c r="BX10" s="701" t="s">
        <v>160</v>
      </c>
      <c r="BY10" s="701"/>
      <c r="BZ10" s="701"/>
      <c r="CA10" s="701"/>
      <c r="CB10" s="701"/>
      <c r="CC10" s="701"/>
      <c r="CD10" s="701"/>
      <c r="CE10" s="701"/>
      <c r="CF10" s="701"/>
      <c r="CG10" s="701"/>
      <c r="CH10" s="701"/>
      <c r="CI10" s="701"/>
      <c r="CJ10" s="701"/>
      <c r="CK10" s="701"/>
      <c r="CL10" s="701"/>
      <c r="CM10" s="702"/>
    </row>
    <row r="11" spans="1:91" s="32" customFormat="1" ht="18" customHeight="1" x14ac:dyDescent="0.4">
      <c r="A11" s="703" t="s">
        <v>92</v>
      </c>
      <c r="B11" s="704"/>
      <c r="C11" s="704"/>
      <c r="D11" s="704"/>
      <c r="E11" s="705"/>
      <c r="F11" s="634" t="s">
        <v>18</v>
      </c>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t="s">
        <v>59</v>
      </c>
      <c r="AG11" s="620"/>
      <c r="AH11" s="620"/>
      <c r="AI11" s="620"/>
      <c r="AJ11" s="620"/>
      <c r="AK11" s="620"/>
      <c r="AL11" s="620"/>
      <c r="AM11" s="620"/>
      <c r="AN11" s="620"/>
      <c r="AO11" s="620"/>
      <c r="AP11" s="620"/>
      <c r="AQ11" s="620"/>
      <c r="AR11" s="712"/>
      <c r="AS11" s="712"/>
      <c r="AT11" s="712"/>
      <c r="AU11" s="712"/>
      <c r="AV11" s="712"/>
      <c r="AW11" s="712"/>
      <c r="AX11" s="712"/>
      <c r="AY11" s="712"/>
      <c r="AZ11" s="712"/>
      <c r="BA11" s="712"/>
      <c r="BB11" s="712"/>
      <c r="BC11" s="712"/>
      <c r="BD11" s="712"/>
      <c r="BE11" s="712"/>
      <c r="BF11" s="712"/>
      <c r="BG11" s="712"/>
      <c r="BH11" s="712"/>
      <c r="BI11" s="712"/>
      <c r="BJ11" s="712"/>
      <c r="BK11" s="712"/>
      <c r="BL11" s="712"/>
      <c r="BM11" s="712"/>
      <c r="BN11" s="712"/>
      <c r="BO11" s="712"/>
      <c r="BP11" s="712"/>
      <c r="BQ11" s="712"/>
      <c r="BR11" s="712"/>
      <c r="BS11" s="712"/>
      <c r="BT11" s="712"/>
      <c r="BU11" s="712"/>
      <c r="BV11" s="712"/>
      <c r="BW11" s="712"/>
      <c r="BX11" s="712"/>
      <c r="BY11" s="712"/>
      <c r="BZ11" s="712"/>
      <c r="CA11" s="712"/>
      <c r="CB11" s="712"/>
      <c r="CC11" s="712"/>
      <c r="CD11" s="712"/>
      <c r="CE11" s="712"/>
      <c r="CF11" s="712"/>
      <c r="CG11" s="712"/>
      <c r="CH11" s="712"/>
      <c r="CI11" s="712"/>
      <c r="CJ11" s="712"/>
      <c r="CK11" s="712"/>
      <c r="CL11" s="712"/>
      <c r="CM11" s="713"/>
    </row>
    <row r="12" spans="1:91" s="32" customFormat="1" ht="18" customHeight="1" x14ac:dyDescent="0.4">
      <c r="A12" s="706"/>
      <c r="B12" s="707"/>
      <c r="C12" s="707"/>
      <c r="D12" s="707"/>
      <c r="E12" s="708"/>
      <c r="F12" s="717" t="str">
        <f>IF(AND(OR(参考様式3の1!A13="主任相談支援専門員",参考様式3の1!A13="相談支援専門員"),参考様式3の1!W13="兼務"),参考様式3の1!AA13,"")</f>
        <v/>
      </c>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9"/>
      <c r="AF12" s="622" t="s">
        <v>60</v>
      </c>
      <c r="AG12" s="622"/>
      <c r="AH12" s="622"/>
      <c r="AI12" s="622"/>
      <c r="AJ12" s="622"/>
      <c r="AK12" s="622"/>
      <c r="AL12" s="622"/>
      <c r="AM12" s="622"/>
      <c r="AN12" s="622"/>
      <c r="AO12" s="622"/>
      <c r="AP12" s="622"/>
      <c r="AQ12" s="622"/>
      <c r="AR12" s="699"/>
      <c r="AS12" s="699"/>
      <c r="AT12" s="699"/>
      <c r="AU12" s="699"/>
      <c r="AV12" s="699"/>
      <c r="AW12" s="699"/>
      <c r="AX12" s="699"/>
      <c r="AY12" s="699"/>
      <c r="AZ12" s="699"/>
      <c r="BA12" s="699"/>
      <c r="BB12" s="699"/>
      <c r="BC12" s="699"/>
      <c r="BD12" s="699"/>
      <c r="BE12" s="699"/>
      <c r="BF12" s="699"/>
      <c r="BG12" s="699"/>
      <c r="BH12" s="699"/>
      <c r="BI12" s="699"/>
      <c r="BJ12" s="699"/>
      <c r="BK12" s="699"/>
      <c r="BL12" s="714" t="s">
        <v>65</v>
      </c>
      <c r="BM12" s="714"/>
      <c r="BN12" s="714"/>
      <c r="BO12" s="714"/>
      <c r="BP12" s="714"/>
      <c r="BQ12" s="714"/>
      <c r="BR12" s="714"/>
      <c r="BS12" s="714"/>
      <c r="BT12" s="714"/>
      <c r="BU12" s="714"/>
      <c r="BV12" s="714"/>
      <c r="BW12" s="714"/>
      <c r="BX12" s="699"/>
      <c r="BY12" s="699"/>
      <c r="BZ12" s="699"/>
      <c r="CA12" s="699"/>
      <c r="CB12" s="699"/>
      <c r="CC12" s="699"/>
      <c r="CD12" s="699"/>
      <c r="CE12" s="699"/>
      <c r="CF12" s="699"/>
      <c r="CG12" s="699"/>
      <c r="CH12" s="699"/>
      <c r="CI12" s="699"/>
      <c r="CJ12" s="699"/>
      <c r="CK12" s="699"/>
      <c r="CL12" s="699"/>
      <c r="CM12" s="700"/>
    </row>
    <row r="13" spans="1:91" s="32" customFormat="1" ht="18" customHeight="1" thickBot="1" x14ac:dyDescent="0.45">
      <c r="A13" s="709"/>
      <c r="B13" s="710"/>
      <c r="C13" s="710"/>
      <c r="D13" s="710"/>
      <c r="E13" s="711"/>
      <c r="F13" s="720"/>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1"/>
      <c r="AE13" s="722"/>
      <c r="AF13" s="636" t="s">
        <v>66</v>
      </c>
      <c r="AG13" s="636"/>
      <c r="AH13" s="636"/>
      <c r="AI13" s="636"/>
      <c r="AJ13" s="636"/>
      <c r="AK13" s="636"/>
      <c r="AL13" s="636"/>
      <c r="AM13" s="636"/>
      <c r="AN13" s="636"/>
      <c r="AO13" s="636"/>
      <c r="AP13" s="636"/>
      <c r="AQ13" s="636"/>
      <c r="AR13" s="693"/>
      <c r="AS13" s="693"/>
      <c r="AT13" s="693"/>
      <c r="AU13" s="693"/>
      <c r="AV13" s="693"/>
      <c r="AW13" s="693"/>
      <c r="AX13" s="693"/>
      <c r="AY13" s="693"/>
      <c r="AZ13" s="693"/>
      <c r="BA13" s="693"/>
      <c r="BB13" s="693"/>
      <c r="BC13" s="693"/>
      <c r="BD13" s="693"/>
      <c r="BE13" s="694"/>
      <c r="BF13" s="695" t="s">
        <v>159</v>
      </c>
      <c r="BG13" s="695"/>
      <c r="BH13" s="695"/>
      <c r="BI13" s="695"/>
      <c r="BJ13" s="696"/>
      <c r="BK13" s="693"/>
      <c r="BL13" s="693"/>
      <c r="BM13" s="693"/>
      <c r="BN13" s="693"/>
      <c r="BO13" s="693"/>
      <c r="BP13" s="693"/>
      <c r="BQ13" s="693"/>
      <c r="BR13" s="693"/>
      <c r="BS13" s="693"/>
      <c r="BT13" s="693"/>
      <c r="BU13" s="693"/>
      <c r="BV13" s="693"/>
      <c r="BW13" s="694"/>
      <c r="BX13" s="701" t="s">
        <v>160</v>
      </c>
      <c r="BY13" s="701"/>
      <c r="BZ13" s="701"/>
      <c r="CA13" s="701"/>
      <c r="CB13" s="701"/>
      <c r="CC13" s="701"/>
      <c r="CD13" s="701"/>
      <c r="CE13" s="701"/>
      <c r="CF13" s="701"/>
      <c r="CG13" s="701"/>
      <c r="CH13" s="701"/>
      <c r="CI13" s="701"/>
      <c r="CJ13" s="701"/>
      <c r="CK13" s="701"/>
      <c r="CL13" s="701"/>
      <c r="CM13" s="702"/>
    </row>
    <row r="14" spans="1:91" s="32" customFormat="1" ht="18" customHeight="1" x14ac:dyDescent="0.4">
      <c r="A14" s="703" t="s">
        <v>94</v>
      </c>
      <c r="B14" s="704"/>
      <c r="C14" s="704"/>
      <c r="D14" s="704"/>
      <c r="E14" s="705"/>
      <c r="F14" s="634" t="s">
        <v>18</v>
      </c>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t="s">
        <v>59</v>
      </c>
      <c r="AG14" s="620"/>
      <c r="AH14" s="620"/>
      <c r="AI14" s="620"/>
      <c r="AJ14" s="620"/>
      <c r="AK14" s="620"/>
      <c r="AL14" s="620"/>
      <c r="AM14" s="620"/>
      <c r="AN14" s="620"/>
      <c r="AO14" s="620"/>
      <c r="AP14" s="620"/>
      <c r="AQ14" s="620"/>
      <c r="AR14" s="712"/>
      <c r="AS14" s="712"/>
      <c r="AT14" s="712"/>
      <c r="AU14" s="712"/>
      <c r="AV14" s="712"/>
      <c r="AW14" s="712"/>
      <c r="AX14" s="712"/>
      <c r="AY14" s="712"/>
      <c r="AZ14" s="712"/>
      <c r="BA14" s="712"/>
      <c r="BB14" s="712"/>
      <c r="BC14" s="712"/>
      <c r="BD14" s="712"/>
      <c r="BE14" s="712"/>
      <c r="BF14" s="712"/>
      <c r="BG14" s="712"/>
      <c r="BH14" s="712"/>
      <c r="BI14" s="712"/>
      <c r="BJ14" s="712"/>
      <c r="BK14" s="712"/>
      <c r="BL14" s="712"/>
      <c r="BM14" s="712"/>
      <c r="BN14" s="712"/>
      <c r="BO14" s="712"/>
      <c r="BP14" s="712"/>
      <c r="BQ14" s="712"/>
      <c r="BR14" s="712"/>
      <c r="BS14" s="712"/>
      <c r="BT14" s="712"/>
      <c r="BU14" s="712"/>
      <c r="BV14" s="712"/>
      <c r="BW14" s="712"/>
      <c r="BX14" s="712"/>
      <c r="BY14" s="712"/>
      <c r="BZ14" s="712"/>
      <c r="CA14" s="712"/>
      <c r="CB14" s="712"/>
      <c r="CC14" s="712"/>
      <c r="CD14" s="712"/>
      <c r="CE14" s="712"/>
      <c r="CF14" s="712"/>
      <c r="CG14" s="712"/>
      <c r="CH14" s="712"/>
      <c r="CI14" s="712"/>
      <c r="CJ14" s="712"/>
      <c r="CK14" s="712"/>
      <c r="CL14" s="712"/>
      <c r="CM14" s="713"/>
    </row>
    <row r="15" spans="1:91" s="32" customFormat="1" ht="18" customHeight="1" x14ac:dyDescent="0.4">
      <c r="A15" s="706"/>
      <c r="B15" s="707"/>
      <c r="C15" s="707"/>
      <c r="D15" s="707"/>
      <c r="E15" s="708"/>
      <c r="F15" s="717" t="str">
        <f>IF(AND(OR(参考様式3の1!A14="主任相談支援専門員",参考様式3の1!A14="相談支援専門員"),参考様式3の1!W14="兼務"),参考様式3の1!AA14,"")</f>
        <v/>
      </c>
      <c r="G15" s="718"/>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9"/>
      <c r="AF15" s="622" t="s">
        <v>60</v>
      </c>
      <c r="AG15" s="622"/>
      <c r="AH15" s="622"/>
      <c r="AI15" s="622"/>
      <c r="AJ15" s="622"/>
      <c r="AK15" s="622"/>
      <c r="AL15" s="622"/>
      <c r="AM15" s="622"/>
      <c r="AN15" s="622"/>
      <c r="AO15" s="622"/>
      <c r="AP15" s="622"/>
      <c r="AQ15" s="622"/>
      <c r="AR15" s="699"/>
      <c r="AS15" s="699"/>
      <c r="AT15" s="699"/>
      <c r="AU15" s="699"/>
      <c r="AV15" s="699"/>
      <c r="AW15" s="699"/>
      <c r="AX15" s="699"/>
      <c r="AY15" s="699"/>
      <c r="AZ15" s="699"/>
      <c r="BA15" s="699"/>
      <c r="BB15" s="699"/>
      <c r="BC15" s="699"/>
      <c r="BD15" s="699"/>
      <c r="BE15" s="699"/>
      <c r="BF15" s="699"/>
      <c r="BG15" s="699"/>
      <c r="BH15" s="699"/>
      <c r="BI15" s="699"/>
      <c r="BJ15" s="699"/>
      <c r="BK15" s="699"/>
      <c r="BL15" s="714" t="s">
        <v>65</v>
      </c>
      <c r="BM15" s="714"/>
      <c r="BN15" s="714"/>
      <c r="BO15" s="714"/>
      <c r="BP15" s="714"/>
      <c r="BQ15" s="714"/>
      <c r="BR15" s="714"/>
      <c r="BS15" s="714"/>
      <c r="BT15" s="714"/>
      <c r="BU15" s="714"/>
      <c r="BV15" s="714"/>
      <c r="BW15" s="714"/>
      <c r="BX15" s="699"/>
      <c r="BY15" s="699"/>
      <c r="BZ15" s="699"/>
      <c r="CA15" s="699"/>
      <c r="CB15" s="699"/>
      <c r="CC15" s="699"/>
      <c r="CD15" s="699"/>
      <c r="CE15" s="699"/>
      <c r="CF15" s="699"/>
      <c r="CG15" s="699"/>
      <c r="CH15" s="699"/>
      <c r="CI15" s="699"/>
      <c r="CJ15" s="699"/>
      <c r="CK15" s="699"/>
      <c r="CL15" s="699"/>
      <c r="CM15" s="700"/>
    </row>
    <row r="16" spans="1:91" s="32" customFormat="1" ht="18" customHeight="1" thickBot="1" x14ac:dyDescent="0.45">
      <c r="A16" s="709"/>
      <c r="B16" s="710"/>
      <c r="C16" s="710"/>
      <c r="D16" s="710"/>
      <c r="E16" s="711"/>
      <c r="F16" s="720"/>
      <c r="G16" s="721"/>
      <c r="H16" s="721"/>
      <c r="I16" s="721"/>
      <c r="J16" s="721"/>
      <c r="K16" s="721"/>
      <c r="L16" s="721"/>
      <c r="M16" s="721"/>
      <c r="N16" s="721"/>
      <c r="O16" s="721"/>
      <c r="P16" s="721"/>
      <c r="Q16" s="721"/>
      <c r="R16" s="721"/>
      <c r="S16" s="721"/>
      <c r="T16" s="721"/>
      <c r="U16" s="721"/>
      <c r="V16" s="721"/>
      <c r="W16" s="721"/>
      <c r="X16" s="721"/>
      <c r="Y16" s="721"/>
      <c r="Z16" s="721"/>
      <c r="AA16" s="721"/>
      <c r="AB16" s="721"/>
      <c r="AC16" s="721"/>
      <c r="AD16" s="721"/>
      <c r="AE16" s="722"/>
      <c r="AF16" s="636" t="s">
        <v>66</v>
      </c>
      <c r="AG16" s="636"/>
      <c r="AH16" s="636"/>
      <c r="AI16" s="636"/>
      <c r="AJ16" s="636"/>
      <c r="AK16" s="636"/>
      <c r="AL16" s="636"/>
      <c r="AM16" s="636"/>
      <c r="AN16" s="636"/>
      <c r="AO16" s="636"/>
      <c r="AP16" s="636"/>
      <c r="AQ16" s="636"/>
      <c r="AR16" s="693"/>
      <c r="AS16" s="693"/>
      <c r="AT16" s="693"/>
      <c r="AU16" s="693"/>
      <c r="AV16" s="693"/>
      <c r="AW16" s="693"/>
      <c r="AX16" s="693"/>
      <c r="AY16" s="693"/>
      <c r="AZ16" s="693"/>
      <c r="BA16" s="693"/>
      <c r="BB16" s="693"/>
      <c r="BC16" s="693"/>
      <c r="BD16" s="693"/>
      <c r="BE16" s="694"/>
      <c r="BF16" s="695" t="s">
        <v>159</v>
      </c>
      <c r="BG16" s="695"/>
      <c r="BH16" s="695"/>
      <c r="BI16" s="695"/>
      <c r="BJ16" s="696"/>
      <c r="BK16" s="693"/>
      <c r="BL16" s="693"/>
      <c r="BM16" s="693"/>
      <c r="BN16" s="693"/>
      <c r="BO16" s="693"/>
      <c r="BP16" s="693"/>
      <c r="BQ16" s="693"/>
      <c r="BR16" s="693"/>
      <c r="BS16" s="693"/>
      <c r="BT16" s="693"/>
      <c r="BU16" s="693"/>
      <c r="BV16" s="693"/>
      <c r="BW16" s="694"/>
      <c r="BX16" s="701" t="s">
        <v>160</v>
      </c>
      <c r="BY16" s="701"/>
      <c r="BZ16" s="701"/>
      <c r="CA16" s="701"/>
      <c r="CB16" s="701"/>
      <c r="CC16" s="701"/>
      <c r="CD16" s="701"/>
      <c r="CE16" s="701"/>
      <c r="CF16" s="701"/>
      <c r="CG16" s="701"/>
      <c r="CH16" s="701"/>
      <c r="CI16" s="701"/>
      <c r="CJ16" s="701"/>
      <c r="CK16" s="701"/>
      <c r="CL16" s="701"/>
      <c r="CM16" s="702"/>
    </row>
    <row r="17" spans="1:91" s="32" customFormat="1" ht="18" customHeight="1" x14ac:dyDescent="0.4">
      <c r="A17" s="703" t="s">
        <v>99</v>
      </c>
      <c r="B17" s="704"/>
      <c r="C17" s="704"/>
      <c r="D17" s="704"/>
      <c r="E17" s="705"/>
      <c r="F17" s="634" t="s">
        <v>18</v>
      </c>
      <c r="G17" s="620"/>
      <c r="H17" s="620"/>
      <c r="I17" s="620"/>
      <c r="J17" s="620"/>
      <c r="K17" s="620"/>
      <c r="L17" s="620"/>
      <c r="M17" s="620"/>
      <c r="N17" s="620"/>
      <c r="O17" s="620"/>
      <c r="P17" s="620"/>
      <c r="Q17" s="620"/>
      <c r="R17" s="620"/>
      <c r="S17" s="620"/>
      <c r="T17" s="620"/>
      <c r="U17" s="620"/>
      <c r="V17" s="620"/>
      <c r="W17" s="620"/>
      <c r="X17" s="620"/>
      <c r="Y17" s="620"/>
      <c r="Z17" s="620"/>
      <c r="AA17" s="620"/>
      <c r="AB17" s="620"/>
      <c r="AC17" s="620"/>
      <c r="AD17" s="620"/>
      <c r="AE17" s="620"/>
      <c r="AF17" s="620" t="s">
        <v>59</v>
      </c>
      <c r="AG17" s="620"/>
      <c r="AH17" s="620"/>
      <c r="AI17" s="620"/>
      <c r="AJ17" s="620"/>
      <c r="AK17" s="620"/>
      <c r="AL17" s="620"/>
      <c r="AM17" s="620"/>
      <c r="AN17" s="620"/>
      <c r="AO17" s="620"/>
      <c r="AP17" s="620"/>
      <c r="AQ17" s="620"/>
      <c r="AR17" s="712"/>
      <c r="AS17" s="712"/>
      <c r="AT17" s="712"/>
      <c r="AU17" s="712"/>
      <c r="AV17" s="712"/>
      <c r="AW17" s="712"/>
      <c r="AX17" s="712"/>
      <c r="AY17" s="712"/>
      <c r="AZ17" s="712"/>
      <c r="BA17" s="712"/>
      <c r="BB17" s="712"/>
      <c r="BC17" s="712"/>
      <c r="BD17" s="712"/>
      <c r="BE17" s="712"/>
      <c r="BF17" s="712"/>
      <c r="BG17" s="712"/>
      <c r="BH17" s="712"/>
      <c r="BI17" s="712"/>
      <c r="BJ17" s="712"/>
      <c r="BK17" s="712"/>
      <c r="BL17" s="712"/>
      <c r="BM17" s="712"/>
      <c r="BN17" s="712"/>
      <c r="BO17" s="712"/>
      <c r="BP17" s="712"/>
      <c r="BQ17" s="712"/>
      <c r="BR17" s="712"/>
      <c r="BS17" s="712"/>
      <c r="BT17" s="712"/>
      <c r="BU17" s="712"/>
      <c r="BV17" s="712"/>
      <c r="BW17" s="712"/>
      <c r="BX17" s="712"/>
      <c r="BY17" s="712"/>
      <c r="BZ17" s="712"/>
      <c r="CA17" s="712"/>
      <c r="CB17" s="712"/>
      <c r="CC17" s="712"/>
      <c r="CD17" s="712"/>
      <c r="CE17" s="712"/>
      <c r="CF17" s="712"/>
      <c r="CG17" s="712"/>
      <c r="CH17" s="712"/>
      <c r="CI17" s="712"/>
      <c r="CJ17" s="712"/>
      <c r="CK17" s="712"/>
      <c r="CL17" s="712"/>
      <c r="CM17" s="713"/>
    </row>
    <row r="18" spans="1:91" s="32" customFormat="1" ht="18" customHeight="1" x14ac:dyDescent="0.4">
      <c r="A18" s="706"/>
      <c r="B18" s="707"/>
      <c r="C18" s="707"/>
      <c r="D18" s="707"/>
      <c r="E18" s="708"/>
      <c r="F18" s="717" t="str">
        <f>IF(AND(OR(参考様式3の1!A15="主任相談支援専門員",参考様式3の1!A15="相談支援専門員"),参考様式3の1!W15="兼務"),参考様式3の1!AA15,"")</f>
        <v/>
      </c>
      <c r="G18" s="718"/>
      <c r="H18" s="718"/>
      <c r="I18" s="718"/>
      <c r="J18" s="718"/>
      <c r="K18" s="718"/>
      <c r="L18" s="718"/>
      <c r="M18" s="718"/>
      <c r="N18" s="718"/>
      <c r="O18" s="718"/>
      <c r="P18" s="718"/>
      <c r="Q18" s="718"/>
      <c r="R18" s="718"/>
      <c r="S18" s="718"/>
      <c r="T18" s="718"/>
      <c r="U18" s="718"/>
      <c r="V18" s="718"/>
      <c r="W18" s="718"/>
      <c r="X18" s="718"/>
      <c r="Y18" s="718"/>
      <c r="Z18" s="718"/>
      <c r="AA18" s="718"/>
      <c r="AB18" s="718"/>
      <c r="AC18" s="718"/>
      <c r="AD18" s="718"/>
      <c r="AE18" s="719"/>
      <c r="AF18" s="622" t="s">
        <v>60</v>
      </c>
      <c r="AG18" s="622"/>
      <c r="AH18" s="622"/>
      <c r="AI18" s="622"/>
      <c r="AJ18" s="622"/>
      <c r="AK18" s="622"/>
      <c r="AL18" s="622"/>
      <c r="AM18" s="622"/>
      <c r="AN18" s="622"/>
      <c r="AO18" s="622"/>
      <c r="AP18" s="622"/>
      <c r="AQ18" s="622"/>
      <c r="AR18" s="699"/>
      <c r="AS18" s="699"/>
      <c r="AT18" s="699"/>
      <c r="AU18" s="699"/>
      <c r="AV18" s="699"/>
      <c r="AW18" s="699"/>
      <c r="AX18" s="699"/>
      <c r="AY18" s="699"/>
      <c r="AZ18" s="699"/>
      <c r="BA18" s="699"/>
      <c r="BB18" s="699"/>
      <c r="BC18" s="699"/>
      <c r="BD18" s="699"/>
      <c r="BE18" s="699"/>
      <c r="BF18" s="699"/>
      <c r="BG18" s="699"/>
      <c r="BH18" s="699"/>
      <c r="BI18" s="699"/>
      <c r="BJ18" s="699"/>
      <c r="BK18" s="699"/>
      <c r="BL18" s="714" t="s">
        <v>65</v>
      </c>
      <c r="BM18" s="714"/>
      <c r="BN18" s="714"/>
      <c r="BO18" s="714"/>
      <c r="BP18" s="714"/>
      <c r="BQ18" s="714"/>
      <c r="BR18" s="714"/>
      <c r="BS18" s="714"/>
      <c r="BT18" s="714"/>
      <c r="BU18" s="714"/>
      <c r="BV18" s="714"/>
      <c r="BW18" s="714"/>
      <c r="BX18" s="699"/>
      <c r="BY18" s="699"/>
      <c r="BZ18" s="699"/>
      <c r="CA18" s="699"/>
      <c r="CB18" s="699"/>
      <c r="CC18" s="699"/>
      <c r="CD18" s="699"/>
      <c r="CE18" s="699"/>
      <c r="CF18" s="699"/>
      <c r="CG18" s="699"/>
      <c r="CH18" s="699"/>
      <c r="CI18" s="699"/>
      <c r="CJ18" s="699"/>
      <c r="CK18" s="699"/>
      <c r="CL18" s="699"/>
      <c r="CM18" s="700"/>
    </row>
    <row r="19" spans="1:91" s="32" customFormat="1" ht="18" customHeight="1" thickBot="1" x14ac:dyDescent="0.45">
      <c r="A19" s="709"/>
      <c r="B19" s="710"/>
      <c r="C19" s="710"/>
      <c r="D19" s="710"/>
      <c r="E19" s="711"/>
      <c r="F19" s="720"/>
      <c r="G19" s="721"/>
      <c r="H19" s="721"/>
      <c r="I19" s="721"/>
      <c r="J19" s="721"/>
      <c r="K19" s="721"/>
      <c r="L19" s="721"/>
      <c r="M19" s="721"/>
      <c r="N19" s="721"/>
      <c r="O19" s="721"/>
      <c r="P19" s="721"/>
      <c r="Q19" s="721"/>
      <c r="R19" s="721"/>
      <c r="S19" s="721"/>
      <c r="T19" s="721"/>
      <c r="U19" s="721"/>
      <c r="V19" s="721"/>
      <c r="W19" s="721"/>
      <c r="X19" s="721"/>
      <c r="Y19" s="721"/>
      <c r="Z19" s="721"/>
      <c r="AA19" s="721"/>
      <c r="AB19" s="721"/>
      <c r="AC19" s="721"/>
      <c r="AD19" s="721"/>
      <c r="AE19" s="722"/>
      <c r="AF19" s="636" t="s">
        <v>66</v>
      </c>
      <c r="AG19" s="636"/>
      <c r="AH19" s="636"/>
      <c r="AI19" s="636"/>
      <c r="AJ19" s="636"/>
      <c r="AK19" s="636"/>
      <c r="AL19" s="636"/>
      <c r="AM19" s="636"/>
      <c r="AN19" s="636"/>
      <c r="AO19" s="636"/>
      <c r="AP19" s="636"/>
      <c r="AQ19" s="636"/>
      <c r="AR19" s="693"/>
      <c r="AS19" s="693"/>
      <c r="AT19" s="693"/>
      <c r="AU19" s="693"/>
      <c r="AV19" s="693"/>
      <c r="AW19" s="693"/>
      <c r="AX19" s="693"/>
      <c r="AY19" s="693"/>
      <c r="AZ19" s="693"/>
      <c r="BA19" s="693"/>
      <c r="BB19" s="693"/>
      <c r="BC19" s="693"/>
      <c r="BD19" s="693"/>
      <c r="BE19" s="694"/>
      <c r="BF19" s="695" t="s">
        <v>159</v>
      </c>
      <c r="BG19" s="695"/>
      <c r="BH19" s="695"/>
      <c r="BI19" s="695"/>
      <c r="BJ19" s="696"/>
      <c r="BK19" s="693"/>
      <c r="BL19" s="693"/>
      <c r="BM19" s="693"/>
      <c r="BN19" s="693"/>
      <c r="BO19" s="693"/>
      <c r="BP19" s="693"/>
      <c r="BQ19" s="693"/>
      <c r="BR19" s="693"/>
      <c r="BS19" s="693"/>
      <c r="BT19" s="693"/>
      <c r="BU19" s="693"/>
      <c r="BV19" s="693"/>
      <c r="BW19" s="694"/>
      <c r="BX19" s="701" t="s">
        <v>160</v>
      </c>
      <c r="BY19" s="701"/>
      <c r="BZ19" s="701"/>
      <c r="CA19" s="701"/>
      <c r="CB19" s="701"/>
      <c r="CC19" s="701"/>
      <c r="CD19" s="701"/>
      <c r="CE19" s="701"/>
      <c r="CF19" s="701"/>
      <c r="CG19" s="701"/>
      <c r="CH19" s="701"/>
      <c r="CI19" s="701"/>
      <c r="CJ19" s="701"/>
      <c r="CK19" s="701"/>
      <c r="CL19" s="701"/>
      <c r="CM19" s="702"/>
    </row>
    <row r="20" spans="1:91" s="32" customFormat="1" ht="18" customHeight="1" x14ac:dyDescent="0.4">
      <c r="A20" s="703" t="s">
        <v>101</v>
      </c>
      <c r="B20" s="704"/>
      <c r="C20" s="704"/>
      <c r="D20" s="704"/>
      <c r="E20" s="705"/>
      <c r="F20" s="634" t="s">
        <v>18</v>
      </c>
      <c r="G20" s="620"/>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0"/>
      <c r="AF20" s="620" t="s">
        <v>59</v>
      </c>
      <c r="AG20" s="620"/>
      <c r="AH20" s="620"/>
      <c r="AI20" s="620"/>
      <c r="AJ20" s="620"/>
      <c r="AK20" s="620"/>
      <c r="AL20" s="620"/>
      <c r="AM20" s="620"/>
      <c r="AN20" s="620"/>
      <c r="AO20" s="620"/>
      <c r="AP20" s="620"/>
      <c r="AQ20" s="620"/>
      <c r="AR20" s="712"/>
      <c r="AS20" s="712"/>
      <c r="AT20" s="712"/>
      <c r="AU20" s="712"/>
      <c r="AV20" s="712"/>
      <c r="AW20" s="712"/>
      <c r="AX20" s="712"/>
      <c r="AY20" s="712"/>
      <c r="AZ20" s="712"/>
      <c r="BA20" s="712"/>
      <c r="BB20" s="712"/>
      <c r="BC20" s="712"/>
      <c r="BD20" s="712"/>
      <c r="BE20" s="712"/>
      <c r="BF20" s="712"/>
      <c r="BG20" s="712"/>
      <c r="BH20" s="712"/>
      <c r="BI20" s="712"/>
      <c r="BJ20" s="712"/>
      <c r="BK20" s="712"/>
      <c r="BL20" s="712"/>
      <c r="BM20" s="712"/>
      <c r="BN20" s="712"/>
      <c r="BO20" s="712"/>
      <c r="BP20" s="712"/>
      <c r="BQ20" s="712"/>
      <c r="BR20" s="712"/>
      <c r="BS20" s="712"/>
      <c r="BT20" s="712"/>
      <c r="BU20" s="712"/>
      <c r="BV20" s="712"/>
      <c r="BW20" s="712"/>
      <c r="BX20" s="712"/>
      <c r="BY20" s="712"/>
      <c r="BZ20" s="712"/>
      <c r="CA20" s="712"/>
      <c r="CB20" s="712"/>
      <c r="CC20" s="712"/>
      <c r="CD20" s="712"/>
      <c r="CE20" s="712"/>
      <c r="CF20" s="712"/>
      <c r="CG20" s="712"/>
      <c r="CH20" s="712"/>
      <c r="CI20" s="712"/>
      <c r="CJ20" s="712"/>
      <c r="CK20" s="712"/>
      <c r="CL20" s="712"/>
      <c r="CM20" s="713"/>
    </row>
    <row r="21" spans="1:91" s="32" customFormat="1" ht="18" customHeight="1" x14ac:dyDescent="0.4">
      <c r="A21" s="706"/>
      <c r="B21" s="707"/>
      <c r="C21" s="707"/>
      <c r="D21" s="707"/>
      <c r="E21" s="708"/>
      <c r="F21" s="717" t="str">
        <f>IF(AND(OR(参考様式3の1!A16="主任相談支援専門員",参考様式3の1!A16="相談支援専門員"),参考様式3の1!W16="兼務"),参考様式3の1!AA16,"")</f>
        <v/>
      </c>
      <c r="G21" s="718"/>
      <c r="H21" s="718"/>
      <c r="I21" s="718"/>
      <c r="J21" s="718"/>
      <c r="K21" s="718"/>
      <c r="L21" s="718"/>
      <c r="M21" s="718"/>
      <c r="N21" s="718"/>
      <c r="O21" s="718"/>
      <c r="P21" s="718"/>
      <c r="Q21" s="718"/>
      <c r="R21" s="718"/>
      <c r="S21" s="718"/>
      <c r="T21" s="718"/>
      <c r="U21" s="718"/>
      <c r="V21" s="718"/>
      <c r="W21" s="718"/>
      <c r="X21" s="718"/>
      <c r="Y21" s="718"/>
      <c r="Z21" s="718"/>
      <c r="AA21" s="718"/>
      <c r="AB21" s="718"/>
      <c r="AC21" s="718"/>
      <c r="AD21" s="718"/>
      <c r="AE21" s="719"/>
      <c r="AF21" s="622" t="s">
        <v>60</v>
      </c>
      <c r="AG21" s="622"/>
      <c r="AH21" s="622"/>
      <c r="AI21" s="622"/>
      <c r="AJ21" s="622"/>
      <c r="AK21" s="622"/>
      <c r="AL21" s="622"/>
      <c r="AM21" s="622"/>
      <c r="AN21" s="622"/>
      <c r="AO21" s="622"/>
      <c r="AP21" s="622"/>
      <c r="AQ21" s="622"/>
      <c r="AR21" s="699"/>
      <c r="AS21" s="699"/>
      <c r="AT21" s="699"/>
      <c r="AU21" s="699"/>
      <c r="AV21" s="699"/>
      <c r="AW21" s="699"/>
      <c r="AX21" s="699"/>
      <c r="AY21" s="699"/>
      <c r="AZ21" s="699"/>
      <c r="BA21" s="699"/>
      <c r="BB21" s="699"/>
      <c r="BC21" s="699"/>
      <c r="BD21" s="699"/>
      <c r="BE21" s="699"/>
      <c r="BF21" s="699"/>
      <c r="BG21" s="699"/>
      <c r="BH21" s="699"/>
      <c r="BI21" s="699"/>
      <c r="BJ21" s="699"/>
      <c r="BK21" s="699"/>
      <c r="BL21" s="714" t="s">
        <v>65</v>
      </c>
      <c r="BM21" s="714"/>
      <c r="BN21" s="714"/>
      <c r="BO21" s="714"/>
      <c r="BP21" s="714"/>
      <c r="BQ21" s="714"/>
      <c r="BR21" s="714"/>
      <c r="BS21" s="714"/>
      <c r="BT21" s="714"/>
      <c r="BU21" s="714"/>
      <c r="BV21" s="714"/>
      <c r="BW21" s="714"/>
      <c r="BX21" s="699"/>
      <c r="BY21" s="699"/>
      <c r="BZ21" s="699"/>
      <c r="CA21" s="699"/>
      <c r="CB21" s="699"/>
      <c r="CC21" s="699"/>
      <c r="CD21" s="699"/>
      <c r="CE21" s="699"/>
      <c r="CF21" s="699"/>
      <c r="CG21" s="699"/>
      <c r="CH21" s="699"/>
      <c r="CI21" s="699"/>
      <c r="CJ21" s="699"/>
      <c r="CK21" s="699"/>
      <c r="CL21" s="699"/>
      <c r="CM21" s="700"/>
    </row>
    <row r="22" spans="1:91" s="32" customFormat="1" ht="18" customHeight="1" thickBot="1" x14ac:dyDescent="0.45">
      <c r="A22" s="709"/>
      <c r="B22" s="710"/>
      <c r="C22" s="710"/>
      <c r="D22" s="710"/>
      <c r="E22" s="711"/>
      <c r="F22" s="720"/>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2"/>
      <c r="AF22" s="636" t="s">
        <v>66</v>
      </c>
      <c r="AG22" s="636"/>
      <c r="AH22" s="636"/>
      <c r="AI22" s="636"/>
      <c r="AJ22" s="636"/>
      <c r="AK22" s="636"/>
      <c r="AL22" s="636"/>
      <c r="AM22" s="636"/>
      <c r="AN22" s="636"/>
      <c r="AO22" s="636"/>
      <c r="AP22" s="636"/>
      <c r="AQ22" s="636"/>
      <c r="AR22" s="693"/>
      <c r="AS22" s="693"/>
      <c r="AT22" s="693"/>
      <c r="AU22" s="693"/>
      <c r="AV22" s="693"/>
      <c r="AW22" s="693"/>
      <c r="AX22" s="693"/>
      <c r="AY22" s="693"/>
      <c r="AZ22" s="693"/>
      <c r="BA22" s="693"/>
      <c r="BB22" s="693"/>
      <c r="BC22" s="693"/>
      <c r="BD22" s="693"/>
      <c r="BE22" s="694"/>
      <c r="BF22" s="695" t="s">
        <v>159</v>
      </c>
      <c r="BG22" s="695"/>
      <c r="BH22" s="695"/>
      <c r="BI22" s="695"/>
      <c r="BJ22" s="696"/>
      <c r="BK22" s="693"/>
      <c r="BL22" s="693"/>
      <c r="BM22" s="693"/>
      <c r="BN22" s="693"/>
      <c r="BO22" s="693"/>
      <c r="BP22" s="693"/>
      <c r="BQ22" s="693"/>
      <c r="BR22" s="693"/>
      <c r="BS22" s="693"/>
      <c r="BT22" s="693"/>
      <c r="BU22" s="693"/>
      <c r="BV22" s="693"/>
      <c r="BW22" s="694"/>
      <c r="BX22" s="701" t="s">
        <v>160</v>
      </c>
      <c r="BY22" s="701"/>
      <c r="BZ22" s="701"/>
      <c r="CA22" s="701"/>
      <c r="CB22" s="701"/>
      <c r="CC22" s="701"/>
      <c r="CD22" s="701"/>
      <c r="CE22" s="701"/>
      <c r="CF22" s="701"/>
      <c r="CG22" s="701"/>
      <c r="CH22" s="701"/>
      <c r="CI22" s="701"/>
      <c r="CJ22" s="701"/>
      <c r="CK22" s="701"/>
      <c r="CL22" s="701"/>
      <c r="CM22" s="702"/>
    </row>
    <row r="23" spans="1:91" s="32" customFormat="1" ht="18" customHeight="1" x14ac:dyDescent="0.4">
      <c r="A23" s="703" t="s">
        <v>241</v>
      </c>
      <c r="B23" s="704"/>
      <c r="C23" s="704"/>
      <c r="D23" s="704"/>
      <c r="E23" s="705"/>
      <c r="F23" s="634" t="s">
        <v>18</v>
      </c>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t="s">
        <v>59</v>
      </c>
      <c r="AG23" s="620"/>
      <c r="AH23" s="620"/>
      <c r="AI23" s="620"/>
      <c r="AJ23" s="620"/>
      <c r="AK23" s="620"/>
      <c r="AL23" s="620"/>
      <c r="AM23" s="620"/>
      <c r="AN23" s="620"/>
      <c r="AO23" s="620"/>
      <c r="AP23" s="620"/>
      <c r="AQ23" s="620"/>
      <c r="AR23" s="712"/>
      <c r="AS23" s="712"/>
      <c r="AT23" s="712"/>
      <c r="AU23" s="712"/>
      <c r="AV23" s="712"/>
      <c r="AW23" s="712"/>
      <c r="AX23" s="712"/>
      <c r="AY23" s="712"/>
      <c r="AZ23" s="712"/>
      <c r="BA23" s="712"/>
      <c r="BB23" s="712"/>
      <c r="BC23" s="712"/>
      <c r="BD23" s="712"/>
      <c r="BE23" s="712"/>
      <c r="BF23" s="712"/>
      <c r="BG23" s="712"/>
      <c r="BH23" s="712"/>
      <c r="BI23" s="712"/>
      <c r="BJ23" s="712"/>
      <c r="BK23" s="712"/>
      <c r="BL23" s="712"/>
      <c r="BM23" s="712"/>
      <c r="BN23" s="712"/>
      <c r="BO23" s="712"/>
      <c r="BP23" s="712"/>
      <c r="BQ23" s="712"/>
      <c r="BR23" s="712"/>
      <c r="BS23" s="712"/>
      <c r="BT23" s="712"/>
      <c r="BU23" s="712"/>
      <c r="BV23" s="712"/>
      <c r="BW23" s="712"/>
      <c r="BX23" s="712"/>
      <c r="BY23" s="712"/>
      <c r="BZ23" s="712"/>
      <c r="CA23" s="712"/>
      <c r="CB23" s="712"/>
      <c r="CC23" s="712"/>
      <c r="CD23" s="712"/>
      <c r="CE23" s="712"/>
      <c r="CF23" s="712"/>
      <c r="CG23" s="712"/>
      <c r="CH23" s="712"/>
      <c r="CI23" s="712"/>
      <c r="CJ23" s="712"/>
      <c r="CK23" s="712"/>
      <c r="CL23" s="712"/>
      <c r="CM23" s="713"/>
    </row>
    <row r="24" spans="1:91" s="32" customFormat="1" ht="18" customHeight="1" x14ac:dyDescent="0.4">
      <c r="A24" s="706"/>
      <c r="B24" s="707"/>
      <c r="C24" s="707"/>
      <c r="D24" s="707"/>
      <c r="E24" s="708"/>
      <c r="F24" s="717" t="str">
        <f>IF(AND(OR(参考様式3の1!A17="主任相談支援専門員",参考様式3の1!A17="相談支援専門員"),参考様式3の1!W17="兼務"),参考様式3の1!AA17,"")</f>
        <v/>
      </c>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9"/>
      <c r="AF24" s="622" t="s">
        <v>60</v>
      </c>
      <c r="AG24" s="622"/>
      <c r="AH24" s="622"/>
      <c r="AI24" s="622"/>
      <c r="AJ24" s="622"/>
      <c r="AK24" s="622"/>
      <c r="AL24" s="622"/>
      <c r="AM24" s="622"/>
      <c r="AN24" s="622"/>
      <c r="AO24" s="622"/>
      <c r="AP24" s="622"/>
      <c r="AQ24" s="622"/>
      <c r="AR24" s="699"/>
      <c r="AS24" s="699"/>
      <c r="AT24" s="699"/>
      <c r="AU24" s="699"/>
      <c r="AV24" s="699"/>
      <c r="AW24" s="699"/>
      <c r="AX24" s="699"/>
      <c r="AY24" s="699"/>
      <c r="AZ24" s="699"/>
      <c r="BA24" s="699"/>
      <c r="BB24" s="699"/>
      <c r="BC24" s="699"/>
      <c r="BD24" s="699"/>
      <c r="BE24" s="699"/>
      <c r="BF24" s="699"/>
      <c r="BG24" s="699"/>
      <c r="BH24" s="699"/>
      <c r="BI24" s="699"/>
      <c r="BJ24" s="699"/>
      <c r="BK24" s="699"/>
      <c r="BL24" s="714" t="s">
        <v>65</v>
      </c>
      <c r="BM24" s="714"/>
      <c r="BN24" s="714"/>
      <c r="BO24" s="714"/>
      <c r="BP24" s="714"/>
      <c r="BQ24" s="714"/>
      <c r="BR24" s="714"/>
      <c r="BS24" s="714"/>
      <c r="BT24" s="714"/>
      <c r="BU24" s="714"/>
      <c r="BV24" s="714"/>
      <c r="BW24" s="714"/>
      <c r="BX24" s="699"/>
      <c r="BY24" s="699"/>
      <c r="BZ24" s="699"/>
      <c r="CA24" s="699"/>
      <c r="CB24" s="699"/>
      <c r="CC24" s="699"/>
      <c r="CD24" s="699"/>
      <c r="CE24" s="699"/>
      <c r="CF24" s="699"/>
      <c r="CG24" s="699"/>
      <c r="CH24" s="699"/>
      <c r="CI24" s="699"/>
      <c r="CJ24" s="699"/>
      <c r="CK24" s="699"/>
      <c r="CL24" s="699"/>
      <c r="CM24" s="700"/>
    </row>
    <row r="25" spans="1:91" s="32" customFormat="1" ht="18" customHeight="1" thickBot="1" x14ac:dyDescent="0.45">
      <c r="A25" s="709"/>
      <c r="B25" s="710"/>
      <c r="C25" s="710"/>
      <c r="D25" s="710"/>
      <c r="E25" s="711"/>
      <c r="F25" s="720"/>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2"/>
      <c r="AF25" s="636" t="s">
        <v>66</v>
      </c>
      <c r="AG25" s="636"/>
      <c r="AH25" s="636"/>
      <c r="AI25" s="636"/>
      <c r="AJ25" s="636"/>
      <c r="AK25" s="636"/>
      <c r="AL25" s="636"/>
      <c r="AM25" s="636"/>
      <c r="AN25" s="636"/>
      <c r="AO25" s="636"/>
      <c r="AP25" s="636"/>
      <c r="AQ25" s="636"/>
      <c r="AR25" s="693"/>
      <c r="AS25" s="693"/>
      <c r="AT25" s="693"/>
      <c r="AU25" s="693"/>
      <c r="AV25" s="693"/>
      <c r="AW25" s="693"/>
      <c r="AX25" s="693"/>
      <c r="AY25" s="693"/>
      <c r="AZ25" s="693"/>
      <c r="BA25" s="693"/>
      <c r="BB25" s="693"/>
      <c r="BC25" s="693"/>
      <c r="BD25" s="693"/>
      <c r="BE25" s="694"/>
      <c r="BF25" s="695" t="s">
        <v>159</v>
      </c>
      <c r="BG25" s="695"/>
      <c r="BH25" s="695"/>
      <c r="BI25" s="695"/>
      <c r="BJ25" s="696"/>
      <c r="BK25" s="693"/>
      <c r="BL25" s="693"/>
      <c r="BM25" s="693"/>
      <c r="BN25" s="693"/>
      <c r="BO25" s="693"/>
      <c r="BP25" s="693"/>
      <c r="BQ25" s="693"/>
      <c r="BR25" s="693"/>
      <c r="BS25" s="693"/>
      <c r="BT25" s="693"/>
      <c r="BU25" s="693"/>
      <c r="BV25" s="693"/>
      <c r="BW25" s="694"/>
      <c r="BX25" s="701" t="s">
        <v>160</v>
      </c>
      <c r="BY25" s="701"/>
      <c r="BZ25" s="701"/>
      <c r="CA25" s="701"/>
      <c r="CB25" s="701"/>
      <c r="CC25" s="701"/>
      <c r="CD25" s="701"/>
      <c r="CE25" s="701"/>
      <c r="CF25" s="701"/>
      <c r="CG25" s="701"/>
      <c r="CH25" s="701"/>
      <c r="CI25" s="701"/>
      <c r="CJ25" s="701"/>
      <c r="CK25" s="701"/>
      <c r="CL25" s="701"/>
      <c r="CM25" s="702"/>
    </row>
  </sheetData>
  <mergeCells count="101">
    <mergeCell ref="F6:AE7"/>
    <mergeCell ref="F9:AE10"/>
    <mergeCell ref="F12:AE13"/>
    <mergeCell ref="F15:AE16"/>
    <mergeCell ref="F18:AE19"/>
    <mergeCell ref="F21:AE22"/>
    <mergeCell ref="F24:AE25"/>
    <mergeCell ref="BX22:CM22"/>
    <mergeCell ref="AF19:AQ19"/>
    <mergeCell ref="AR19:BE19"/>
    <mergeCell ref="BF19:BI19"/>
    <mergeCell ref="BJ19:BW19"/>
    <mergeCell ref="BX19:CM19"/>
    <mergeCell ref="AR16:BE16"/>
    <mergeCell ref="BF16:BI16"/>
    <mergeCell ref="BJ16:BW16"/>
    <mergeCell ref="BX16:CM16"/>
    <mergeCell ref="BJ10:BW10"/>
    <mergeCell ref="BX10:CM10"/>
    <mergeCell ref="AF12:AQ12"/>
    <mergeCell ref="AR12:BK12"/>
    <mergeCell ref="BL12:BW12"/>
    <mergeCell ref="BX15:CM15"/>
    <mergeCell ref="AF16:AQ16"/>
    <mergeCell ref="A23:E25"/>
    <mergeCell ref="F23:AE23"/>
    <mergeCell ref="AF23:AQ23"/>
    <mergeCell ref="AR23:CM23"/>
    <mergeCell ref="AF24:AQ24"/>
    <mergeCell ref="AR24:BK24"/>
    <mergeCell ref="BL24:BW24"/>
    <mergeCell ref="BX24:CM24"/>
    <mergeCell ref="AF25:AQ25"/>
    <mergeCell ref="AR25:BE25"/>
    <mergeCell ref="BF25:BI25"/>
    <mergeCell ref="BJ25:BW25"/>
    <mergeCell ref="BX25:CM25"/>
    <mergeCell ref="A11:E13"/>
    <mergeCell ref="F11:AE11"/>
    <mergeCell ref="AF11:AQ11"/>
    <mergeCell ref="AR11:CM11"/>
    <mergeCell ref="A20:E22"/>
    <mergeCell ref="F20:AE20"/>
    <mergeCell ref="AF20:AQ20"/>
    <mergeCell ref="AR20:CM20"/>
    <mergeCell ref="AF21:AQ21"/>
    <mergeCell ref="AR21:BK21"/>
    <mergeCell ref="BL21:BW21"/>
    <mergeCell ref="BX21:CM21"/>
    <mergeCell ref="AF22:AQ22"/>
    <mergeCell ref="AR22:BE22"/>
    <mergeCell ref="BF22:BI22"/>
    <mergeCell ref="BJ22:BW22"/>
    <mergeCell ref="AR5:CM5"/>
    <mergeCell ref="AF6:AQ6"/>
    <mergeCell ref="AR6:BK6"/>
    <mergeCell ref="BL6:BW6"/>
    <mergeCell ref="BX6:CM6"/>
    <mergeCell ref="AF7:AQ7"/>
    <mergeCell ref="A17:E19"/>
    <mergeCell ref="F17:AE17"/>
    <mergeCell ref="AF17:AQ17"/>
    <mergeCell ref="AR17:CM17"/>
    <mergeCell ref="AF18:AQ18"/>
    <mergeCell ref="AR18:BK18"/>
    <mergeCell ref="BL18:BW18"/>
    <mergeCell ref="BX18:CM18"/>
    <mergeCell ref="BF13:BI13"/>
    <mergeCell ref="BJ13:BW13"/>
    <mergeCell ref="BX13:CM13"/>
    <mergeCell ref="A14:E16"/>
    <mergeCell ref="F14:AE14"/>
    <mergeCell ref="AF14:AQ14"/>
    <mergeCell ref="AR14:CM14"/>
    <mergeCell ref="AF15:AQ15"/>
    <mergeCell ref="AR15:BK15"/>
    <mergeCell ref="BL15:BW15"/>
    <mergeCell ref="AR7:BE7"/>
    <mergeCell ref="BF7:BI7"/>
    <mergeCell ref="BJ7:BW7"/>
    <mergeCell ref="A1:O1"/>
    <mergeCell ref="A2:CM2"/>
    <mergeCell ref="A4:CM4"/>
    <mergeCell ref="BX12:CM12"/>
    <mergeCell ref="AF13:AQ13"/>
    <mergeCell ref="AR13:BE13"/>
    <mergeCell ref="BX7:CM7"/>
    <mergeCell ref="A8:E10"/>
    <mergeCell ref="F8:AE8"/>
    <mergeCell ref="AF8:AQ8"/>
    <mergeCell ref="AR8:CM8"/>
    <mergeCell ref="AF9:AQ9"/>
    <mergeCell ref="AR9:BK9"/>
    <mergeCell ref="BL9:BW9"/>
    <mergeCell ref="BX9:CM9"/>
    <mergeCell ref="AF10:AQ10"/>
    <mergeCell ref="AR10:BE10"/>
    <mergeCell ref="BF10:BI10"/>
    <mergeCell ref="A5:E7"/>
    <mergeCell ref="F5:AE5"/>
    <mergeCell ref="AF5:AQ5"/>
  </mergeCells>
  <phoneticPr fontI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D2B10-8051-4769-83F9-26239B31D31D}">
  <dimension ref="A1:CV34"/>
  <sheetViews>
    <sheetView view="pageBreakPreview" zoomScaleNormal="100" zoomScaleSheetLayoutView="100" workbookViewId="0">
      <selection activeCell="R5" sqref="R5:CM5"/>
    </sheetView>
  </sheetViews>
  <sheetFormatPr defaultColWidth="0.875" defaultRowHeight="18" customHeight="1" x14ac:dyDescent="0.4"/>
  <cols>
    <col min="1" max="93" width="0.875" style="17"/>
    <col min="94" max="94" width="9.125" style="98" bestFit="1" customWidth="1"/>
    <col min="95" max="95" width="5.5" style="46" bestFit="1" customWidth="1"/>
    <col min="96" max="97" width="3.5" style="46" bestFit="1" customWidth="1"/>
    <col min="98" max="100" width="0.875" style="46"/>
    <col min="101" max="16384" width="0.875" style="17"/>
  </cols>
  <sheetData>
    <row r="1" spans="1:97" ht="18" customHeight="1" x14ac:dyDescent="0.4">
      <c r="A1" s="572" t="s">
        <v>161</v>
      </c>
      <c r="B1" s="543"/>
      <c r="C1" s="543"/>
      <c r="D1" s="543"/>
      <c r="E1" s="543"/>
      <c r="F1" s="543"/>
      <c r="G1" s="543"/>
      <c r="H1" s="543"/>
      <c r="I1" s="543"/>
      <c r="J1" s="543"/>
      <c r="K1" s="543"/>
      <c r="L1" s="544"/>
    </row>
    <row r="2" spans="1:97" ht="18" customHeight="1" x14ac:dyDescent="0.4">
      <c r="A2" s="724" t="str">
        <f>参考様式1!CP12&amp;"経歴書"</f>
        <v>管理者経歴書</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c r="BF2" s="724"/>
      <c r="BG2" s="724"/>
      <c r="BH2" s="724"/>
      <c r="BI2" s="724"/>
      <c r="BJ2" s="724"/>
      <c r="BK2" s="724"/>
      <c r="BL2" s="724"/>
      <c r="BM2" s="724"/>
      <c r="BN2" s="724"/>
      <c r="BO2" s="724"/>
      <c r="BP2" s="724"/>
      <c r="BQ2" s="724"/>
      <c r="BR2" s="724"/>
      <c r="BS2" s="724"/>
      <c r="BT2" s="724"/>
      <c r="BU2" s="724"/>
      <c r="BV2" s="724"/>
      <c r="BW2" s="724"/>
      <c r="BX2" s="724"/>
      <c r="BY2" s="724"/>
      <c r="BZ2" s="724"/>
      <c r="CA2" s="724"/>
      <c r="CB2" s="724"/>
      <c r="CC2" s="724"/>
      <c r="CD2" s="724"/>
      <c r="CE2" s="724"/>
      <c r="CF2" s="724"/>
      <c r="CG2" s="724"/>
      <c r="CH2" s="724"/>
      <c r="CI2" s="724"/>
      <c r="CJ2" s="724"/>
      <c r="CK2" s="724"/>
      <c r="CL2" s="724"/>
      <c r="CM2" s="724"/>
    </row>
    <row r="4" spans="1:97" ht="21" customHeight="1" x14ac:dyDescent="0.4">
      <c r="A4" s="540" t="s">
        <v>59</v>
      </c>
      <c r="B4" s="541"/>
      <c r="C4" s="541"/>
      <c r="D4" s="541"/>
      <c r="E4" s="541"/>
      <c r="F4" s="541"/>
      <c r="G4" s="541"/>
      <c r="H4" s="541"/>
      <c r="I4" s="541"/>
      <c r="J4" s="541"/>
      <c r="K4" s="541"/>
      <c r="L4" s="541"/>
      <c r="M4" s="541"/>
      <c r="N4" s="541"/>
      <c r="O4" s="541"/>
      <c r="P4" s="541"/>
      <c r="Q4" s="542"/>
      <c r="R4" s="750" t="str">
        <f>IF(基本事項!N18="","",基本事項!N18)</f>
        <v/>
      </c>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1"/>
      <c r="AX4" s="751"/>
      <c r="AY4" s="751"/>
      <c r="AZ4" s="751"/>
      <c r="BA4" s="751"/>
      <c r="BB4" s="751"/>
      <c r="BC4" s="751"/>
      <c r="BD4" s="751"/>
      <c r="BE4" s="751"/>
      <c r="BF4" s="751"/>
      <c r="BG4" s="751"/>
      <c r="BH4" s="751"/>
      <c r="BI4" s="751"/>
      <c r="BJ4" s="751"/>
      <c r="BK4" s="751"/>
      <c r="BL4" s="751"/>
      <c r="BM4" s="751"/>
      <c r="BN4" s="751"/>
      <c r="BO4" s="751"/>
      <c r="BP4" s="751"/>
      <c r="BQ4" s="751"/>
      <c r="BR4" s="751"/>
      <c r="BS4" s="751"/>
      <c r="BT4" s="751"/>
      <c r="BU4" s="751"/>
      <c r="BV4" s="751"/>
      <c r="BW4" s="751"/>
      <c r="BX4" s="751"/>
      <c r="BY4" s="751"/>
      <c r="BZ4" s="751"/>
      <c r="CA4" s="751"/>
      <c r="CB4" s="751"/>
      <c r="CC4" s="751"/>
      <c r="CD4" s="751"/>
      <c r="CE4" s="751"/>
      <c r="CF4" s="751"/>
      <c r="CG4" s="751"/>
      <c r="CH4" s="751"/>
      <c r="CI4" s="751"/>
      <c r="CJ4" s="751"/>
      <c r="CK4" s="751"/>
      <c r="CL4" s="751"/>
      <c r="CM4" s="752"/>
    </row>
    <row r="5" spans="1:97" ht="21" customHeight="1" x14ac:dyDescent="0.4">
      <c r="A5" s="568"/>
      <c r="B5" s="569"/>
      <c r="C5" s="569"/>
      <c r="D5" s="569"/>
      <c r="E5" s="569"/>
      <c r="F5" s="569"/>
      <c r="G5" s="569"/>
      <c r="H5" s="569"/>
      <c r="I5" s="569"/>
      <c r="J5" s="569"/>
      <c r="K5" s="569"/>
      <c r="L5" s="569"/>
      <c r="M5" s="569"/>
      <c r="N5" s="569"/>
      <c r="O5" s="569"/>
      <c r="P5" s="569"/>
      <c r="Q5" s="573"/>
      <c r="R5" s="753"/>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5"/>
    </row>
    <row r="6" spans="1:97" ht="21" customHeight="1" x14ac:dyDescent="0.4">
      <c r="A6" s="577"/>
      <c r="B6" s="574"/>
      <c r="C6" s="574"/>
      <c r="D6" s="574"/>
      <c r="E6" s="574"/>
      <c r="F6" s="574"/>
      <c r="G6" s="574"/>
      <c r="H6" s="574"/>
      <c r="I6" s="574"/>
      <c r="J6" s="574"/>
      <c r="K6" s="574"/>
      <c r="L6" s="574"/>
      <c r="M6" s="574"/>
      <c r="N6" s="574"/>
      <c r="O6" s="574"/>
      <c r="P6" s="574"/>
      <c r="Q6" s="575"/>
      <c r="R6" s="756"/>
      <c r="S6" s="757"/>
      <c r="T6" s="757"/>
      <c r="U6" s="757"/>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57"/>
      <c r="AV6" s="757"/>
      <c r="AW6" s="757"/>
      <c r="AX6" s="757"/>
      <c r="AY6" s="757"/>
      <c r="AZ6" s="757"/>
      <c r="BA6" s="757"/>
      <c r="BB6" s="757"/>
      <c r="BC6" s="757"/>
      <c r="BD6" s="757"/>
      <c r="BE6" s="757"/>
      <c r="BF6" s="757"/>
      <c r="BG6" s="757"/>
      <c r="BH6" s="757"/>
      <c r="BI6" s="757"/>
      <c r="BJ6" s="757"/>
      <c r="BK6" s="757"/>
      <c r="BL6" s="757"/>
      <c r="BM6" s="757"/>
      <c r="BN6" s="757"/>
      <c r="BO6" s="757"/>
      <c r="BP6" s="757"/>
      <c r="BQ6" s="757"/>
      <c r="BR6" s="757"/>
      <c r="BS6" s="757"/>
      <c r="BT6" s="757"/>
      <c r="BU6" s="757"/>
      <c r="BV6" s="757"/>
      <c r="BW6" s="757"/>
      <c r="BX6" s="757"/>
      <c r="BY6" s="757"/>
      <c r="BZ6" s="757"/>
      <c r="CA6" s="757"/>
      <c r="CB6" s="757"/>
      <c r="CC6" s="757"/>
      <c r="CD6" s="757"/>
      <c r="CE6" s="757"/>
      <c r="CF6" s="757"/>
      <c r="CG6" s="757"/>
      <c r="CH6" s="757"/>
      <c r="CI6" s="757"/>
      <c r="CJ6" s="757"/>
      <c r="CK6" s="757"/>
      <c r="CL6" s="757"/>
      <c r="CM6" s="758"/>
    </row>
    <row r="7" spans="1:97" ht="36" customHeight="1" x14ac:dyDescent="0.4">
      <c r="A7" s="736" t="str">
        <f>参考様式1!CP12</f>
        <v>管理者</v>
      </c>
      <c r="B7" s="737"/>
      <c r="C7" s="737"/>
      <c r="D7" s="738"/>
      <c r="E7" s="554" t="s">
        <v>162</v>
      </c>
      <c r="F7" s="554"/>
      <c r="G7" s="554"/>
      <c r="H7" s="554"/>
      <c r="I7" s="554"/>
      <c r="J7" s="554"/>
      <c r="K7" s="554"/>
      <c r="L7" s="554"/>
      <c r="M7" s="554"/>
      <c r="N7" s="554"/>
      <c r="O7" s="554"/>
      <c r="P7" s="554"/>
      <c r="Q7" s="554"/>
      <c r="R7" s="742" t="str">
        <f>IF(基本事項!N41="","",基本事項!N41)</f>
        <v/>
      </c>
      <c r="S7" s="743"/>
      <c r="T7" s="743"/>
      <c r="U7" s="743"/>
      <c r="V7" s="743"/>
      <c r="W7" s="743"/>
      <c r="X7" s="743"/>
      <c r="Y7" s="743"/>
      <c r="Z7" s="743"/>
      <c r="AA7" s="743"/>
      <c r="AB7" s="743"/>
      <c r="AC7" s="743"/>
      <c r="AD7" s="743"/>
      <c r="AE7" s="743"/>
      <c r="AF7" s="743"/>
      <c r="AG7" s="743"/>
      <c r="AH7" s="743"/>
      <c r="AI7" s="743"/>
      <c r="AJ7" s="743"/>
      <c r="AK7" s="743"/>
      <c r="AL7" s="743"/>
      <c r="AM7" s="743"/>
      <c r="AN7" s="743"/>
      <c r="AO7" s="743"/>
      <c r="AP7" s="743"/>
      <c r="AQ7" s="743"/>
      <c r="AR7" s="743"/>
      <c r="AS7" s="743"/>
      <c r="AT7" s="743"/>
      <c r="AU7" s="743"/>
      <c r="AV7" s="743"/>
      <c r="AW7" s="743"/>
      <c r="AX7" s="743"/>
      <c r="AY7" s="744"/>
      <c r="AZ7" s="529" t="s">
        <v>22</v>
      </c>
      <c r="BA7" s="529"/>
      <c r="BB7" s="529"/>
      <c r="BC7" s="529"/>
      <c r="BD7" s="529"/>
      <c r="BE7" s="529"/>
      <c r="BF7" s="529"/>
      <c r="BG7" s="529"/>
      <c r="BH7" s="529"/>
      <c r="BI7" s="529"/>
      <c r="BJ7" s="529"/>
      <c r="BK7" s="529"/>
      <c r="BL7" s="529"/>
      <c r="BM7" s="529"/>
      <c r="BN7" s="529"/>
      <c r="BO7" s="566" t="str">
        <f>IF(CP7=0,"",CQ7&amp;CS7&amp;"年"&amp;IF(MONTH(CP7)&lt;10,DBCS(MONTH(CP7)),MONTH(CP7))&amp;"月"&amp;IF(DAY(CP7)&lt;10,DBCS(DAY(CP7)),DAY(CP7))&amp;"日")</f>
        <v/>
      </c>
      <c r="BP7" s="566"/>
      <c r="BQ7" s="566"/>
      <c r="BR7" s="566"/>
      <c r="BS7" s="566"/>
      <c r="BT7" s="566"/>
      <c r="BU7" s="566"/>
      <c r="BV7" s="566"/>
      <c r="BW7" s="566"/>
      <c r="BX7" s="566"/>
      <c r="BY7" s="566"/>
      <c r="BZ7" s="566"/>
      <c r="CA7" s="566"/>
      <c r="CB7" s="566"/>
      <c r="CC7" s="566"/>
      <c r="CD7" s="566"/>
      <c r="CE7" s="566"/>
      <c r="CF7" s="566"/>
      <c r="CG7" s="566"/>
      <c r="CH7" s="566"/>
      <c r="CI7" s="566"/>
      <c r="CJ7" s="566"/>
      <c r="CK7" s="566"/>
      <c r="CL7" s="566"/>
      <c r="CM7" s="566"/>
      <c r="CP7" s="100">
        <f>基本事項!N42</f>
        <v>0</v>
      </c>
      <c r="CQ7" s="91" t="str">
        <f>IF(CP7&lt;32516,"昭和","平成")</f>
        <v>昭和</v>
      </c>
      <c r="CR7" s="92">
        <f>IF(CP7&lt;32516,YEAR(CP7)-1925,YEAR(CP7)-1988)</f>
        <v>-25</v>
      </c>
      <c r="CS7" s="91">
        <f>IF(AND(CR7&gt;1,CR7&lt;10),DBCS(CR7),IF(CR7=1,"元",CR7))</f>
        <v>-25</v>
      </c>
    </row>
    <row r="8" spans="1:97" ht="36" customHeight="1" x14ac:dyDescent="0.4">
      <c r="A8" s="736"/>
      <c r="B8" s="737"/>
      <c r="C8" s="737"/>
      <c r="D8" s="738"/>
      <c r="E8" s="529" t="s">
        <v>163</v>
      </c>
      <c r="F8" s="529"/>
      <c r="G8" s="529"/>
      <c r="H8" s="529"/>
      <c r="I8" s="529"/>
      <c r="J8" s="529"/>
      <c r="K8" s="529"/>
      <c r="L8" s="529"/>
      <c r="M8" s="529"/>
      <c r="N8" s="529"/>
      <c r="O8" s="529"/>
      <c r="P8" s="529"/>
      <c r="Q8" s="529"/>
      <c r="R8" s="727" t="s">
        <v>110</v>
      </c>
      <c r="S8" s="728"/>
      <c r="T8" s="526" t="str">
        <f>IF(基本事項!T43="","",基本事項!T43&amp;"－"&amp;基本事項!X43)</f>
        <v/>
      </c>
      <c r="U8" s="526"/>
      <c r="V8" s="526"/>
      <c r="W8" s="526"/>
      <c r="X8" s="526"/>
      <c r="Y8" s="526"/>
      <c r="Z8" s="526"/>
      <c r="AA8" s="526"/>
      <c r="AB8" s="526"/>
      <c r="AC8" s="526"/>
      <c r="AD8" s="526"/>
      <c r="AE8" s="526"/>
      <c r="AF8" s="729" t="s">
        <v>111</v>
      </c>
      <c r="AG8" s="729"/>
      <c r="AH8" s="21"/>
      <c r="AI8" s="85" t="str">
        <f>IF(基本事項!N44="","",基本事項!N44)</f>
        <v/>
      </c>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102"/>
    </row>
    <row r="9" spans="1:97" ht="36" customHeight="1" x14ac:dyDescent="0.4">
      <c r="A9" s="739"/>
      <c r="B9" s="740"/>
      <c r="C9" s="740"/>
      <c r="D9" s="741"/>
      <c r="E9" s="529" t="s">
        <v>63</v>
      </c>
      <c r="F9" s="529"/>
      <c r="G9" s="529"/>
      <c r="H9" s="529"/>
      <c r="I9" s="529"/>
      <c r="J9" s="529"/>
      <c r="K9" s="529"/>
      <c r="L9" s="529"/>
      <c r="M9" s="529"/>
      <c r="N9" s="529"/>
      <c r="O9" s="529"/>
      <c r="P9" s="529"/>
      <c r="Q9" s="529"/>
      <c r="R9" s="727" t="s">
        <v>110</v>
      </c>
      <c r="S9" s="728"/>
      <c r="T9" s="526" t="str">
        <f>IF(基本事項!N45="","",基本事項!N45)</f>
        <v/>
      </c>
      <c r="U9" s="526"/>
      <c r="V9" s="526"/>
      <c r="W9" s="526"/>
      <c r="X9" s="526"/>
      <c r="Y9" s="526"/>
      <c r="Z9" s="526"/>
      <c r="AA9" s="729" t="s">
        <v>111</v>
      </c>
      <c r="AB9" s="729"/>
      <c r="AC9" s="21"/>
      <c r="AD9" s="85" t="str">
        <f>IF(基本事項!X45="","",基本事項!S45&amp;"－"&amp;基本事項!X45)</f>
        <v/>
      </c>
      <c r="AE9" s="85"/>
      <c r="AF9" s="85"/>
      <c r="AG9" s="85"/>
      <c r="AH9" s="85"/>
      <c r="AI9" s="85"/>
      <c r="AJ9" s="85"/>
      <c r="AK9" s="85"/>
      <c r="AL9" s="85"/>
      <c r="AM9" s="85"/>
      <c r="AN9" s="85"/>
      <c r="AO9" s="85"/>
      <c r="AP9" s="85"/>
      <c r="AQ9" s="85"/>
      <c r="AR9" s="85"/>
      <c r="AS9" s="85"/>
      <c r="AT9" s="85"/>
      <c r="AU9" s="85"/>
      <c r="AV9" s="85"/>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2"/>
    </row>
    <row r="10" spans="1:97" ht="21" customHeight="1" x14ac:dyDescent="0.4">
      <c r="A10" s="572" t="s">
        <v>164</v>
      </c>
      <c r="B10" s="543"/>
      <c r="C10" s="543"/>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543"/>
      <c r="BB10" s="543"/>
      <c r="BC10" s="543"/>
      <c r="BD10" s="543"/>
      <c r="BE10" s="543"/>
      <c r="BF10" s="543"/>
      <c r="BG10" s="543"/>
      <c r="BH10" s="543"/>
      <c r="BI10" s="543"/>
      <c r="BJ10" s="543"/>
      <c r="BK10" s="543"/>
      <c r="BL10" s="543"/>
      <c r="BM10" s="543"/>
      <c r="BN10" s="543"/>
      <c r="BO10" s="543"/>
      <c r="BP10" s="543"/>
      <c r="BQ10" s="543"/>
      <c r="BR10" s="543"/>
      <c r="BS10" s="543"/>
      <c r="BT10" s="543"/>
      <c r="BU10" s="543"/>
      <c r="BV10" s="543"/>
      <c r="BW10" s="543"/>
      <c r="BX10" s="543"/>
      <c r="BY10" s="543"/>
      <c r="BZ10" s="543"/>
      <c r="CA10" s="543"/>
      <c r="CB10" s="543"/>
      <c r="CC10" s="543"/>
      <c r="CD10" s="543"/>
      <c r="CE10" s="543"/>
      <c r="CF10" s="543"/>
      <c r="CG10" s="543"/>
      <c r="CH10" s="543"/>
      <c r="CI10" s="543"/>
      <c r="CJ10" s="543"/>
      <c r="CK10" s="543"/>
      <c r="CL10" s="543"/>
      <c r="CM10" s="544"/>
    </row>
    <row r="11" spans="1:97" ht="18" customHeight="1" x14ac:dyDescent="0.4">
      <c r="A11" s="20"/>
      <c r="B11" s="21"/>
      <c r="C11" s="21"/>
      <c r="D11" s="21"/>
      <c r="E11" s="21"/>
      <c r="F11" s="21"/>
      <c r="G11" s="21"/>
      <c r="H11" s="21"/>
      <c r="I11" s="21"/>
      <c r="J11" s="543" t="s">
        <v>170</v>
      </c>
      <c r="K11" s="543"/>
      <c r="L11" s="543"/>
      <c r="M11" s="543"/>
      <c r="N11" s="543"/>
      <c r="O11" s="543"/>
      <c r="P11" s="543"/>
      <c r="Q11" s="543"/>
      <c r="R11" s="543" t="s">
        <v>171</v>
      </c>
      <c r="S11" s="543"/>
      <c r="T11" s="543"/>
      <c r="U11" s="543" t="s">
        <v>170</v>
      </c>
      <c r="V11" s="543"/>
      <c r="W11" s="543"/>
      <c r="X11" s="543"/>
      <c r="Y11" s="543"/>
      <c r="Z11" s="543"/>
      <c r="AA11" s="543"/>
      <c r="AB11" s="543"/>
      <c r="AC11" s="21"/>
      <c r="AD11" s="21"/>
      <c r="AE11" s="21"/>
      <c r="AF11" s="21"/>
      <c r="AG11" s="21"/>
      <c r="AH11" s="21"/>
      <c r="AI11" s="21"/>
      <c r="AJ11" s="21"/>
      <c r="AK11" s="21"/>
      <c r="AL11" s="21"/>
      <c r="AM11" s="529" t="s">
        <v>168</v>
      </c>
      <c r="AN11" s="529"/>
      <c r="AO11" s="529"/>
      <c r="AP11" s="529"/>
      <c r="AQ11" s="529"/>
      <c r="AR11" s="529"/>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529"/>
      <c r="BQ11" s="529"/>
      <c r="BR11" s="529" t="s">
        <v>169</v>
      </c>
      <c r="BS11" s="529"/>
      <c r="BT11" s="529"/>
      <c r="BU11" s="529"/>
      <c r="BV11" s="529"/>
      <c r="BW11" s="529"/>
      <c r="BX11" s="529"/>
      <c r="BY11" s="529"/>
      <c r="BZ11" s="529"/>
      <c r="CA11" s="529"/>
      <c r="CB11" s="529"/>
      <c r="CC11" s="529"/>
      <c r="CD11" s="529"/>
      <c r="CE11" s="529"/>
      <c r="CF11" s="529"/>
      <c r="CG11" s="529"/>
      <c r="CH11" s="529"/>
      <c r="CI11" s="529"/>
      <c r="CJ11" s="529"/>
      <c r="CK11" s="529"/>
      <c r="CL11" s="529"/>
      <c r="CM11" s="529"/>
    </row>
    <row r="12" spans="1:97" ht="30" customHeight="1" x14ac:dyDescent="0.4">
      <c r="A12" s="725"/>
      <c r="B12" s="726"/>
      <c r="C12" s="726"/>
      <c r="D12" s="726"/>
      <c r="E12" s="726"/>
      <c r="F12" s="726"/>
      <c r="G12" s="524"/>
      <c r="H12" s="524"/>
      <c r="I12" s="524"/>
      <c r="J12" s="543" t="s">
        <v>165</v>
      </c>
      <c r="K12" s="543"/>
      <c r="L12" s="543"/>
      <c r="M12" s="524"/>
      <c r="N12" s="524"/>
      <c r="O12" s="524"/>
      <c r="P12" s="543" t="s">
        <v>166</v>
      </c>
      <c r="Q12" s="543"/>
      <c r="R12" s="543"/>
      <c r="S12" s="543"/>
      <c r="T12" s="543"/>
      <c r="U12" s="726"/>
      <c r="V12" s="726"/>
      <c r="W12" s="726"/>
      <c r="X12" s="726"/>
      <c r="Y12" s="726"/>
      <c r="Z12" s="726"/>
      <c r="AA12" s="524"/>
      <c r="AB12" s="524"/>
      <c r="AC12" s="524"/>
      <c r="AD12" s="543" t="s">
        <v>165</v>
      </c>
      <c r="AE12" s="543"/>
      <c r="AF12" s="543"/>
      <c r="AG12" s="524"/>
      <c r="AH12" s="524"/>
      <c r="AI12" s="524"/>
      <c r="AJ12" s="543" t="s">
        <v>167</v>
      </c>
      <c r="AK12" s="543"/>
      <c r="AL12" s="544"/>
      <c r="AM12" s="576"/>
      <c r="AN12" s="576"/>
      <c r="AO12" s="576"/>
      <c r="AP12" s="576"/>
      <c r="AQ12" s="576"/>
      <c r="AR12" s="576"/>
      <c r="AS12" s="576"/>
      <c r="AT12" s="576"/>
      <c r="AU12" s="576"/>
      <c r="AV12" s="576"/>
      <c r="AW12" s="576"/>
      <c r="AX12" s="576"/>
      <c r="AY12" s="576"/>
      <c r="AZ12" s="576"/>
      <c r="BA12" s="576"/>
      <c r="BB12" s="576"/>
      <c r="BC12" s="576"/>
      <c r="BD12" s="576"/>
      <c r="BE12" s="576"/>
      <c r="BF12" s="576"/>
      <c r="BG12" s="576"/>
      <c r="BH12" s="576"/>
      <c r="BI12" s="576"/>
      <c r="BJ12" s="576"/>
      <c r="BK12" s="576"/>
      <c r="BL12" s="576"/>
      <c r="BM12" s="576"/>
      <c r="BN12" s="576"/>
      <c r="BO12" s="576"/>
      <c r="BP12" s="576"/>
      <c r="BQ12" s="576"/>
      <c r="BR12" s="723"/>
      <c r="BS12" s="723"/>
      <c r="BT12" s="723"/>
      <c r="BU12" s="723"/>
      <c r="BV12" s="723"/>
      <c r="BW12" s="723"/>
      <c r="BX12" s="723"/>
      <c r="BY12" s="723"/>
      <c r="BZ12" s="723"/>
      <c r="CA12" s="723"/>
      <c r="CB12" s="723"/>
      <c r="CC12" s="723"/>
      <c r="CD12" s="723"/>
      <c r="CE12" s="723"/>
      <c r="CF12" s="723"/>
      <c r="CG12" s="723"/>
      <c r="CH12" s="723"/>
      <c r="CI12" s="723"/>
      <c r="CJ12" s="723"/>
      <c r="CK12" s="723"/>
      <c r="CL12" s="723"/>
      <c r="CM12" s="723"/>
    </row>
    <row r="13" spans="1:97" ht="30" customHeight="1" x14ac:dyDescent="0.4">
      <c r="A13" s="725"/>
      <c r="B13" s="726"/>
      <c r="C13" s="726"/>
      <c r="D13" s="726"/>
      <c r="E13" s="726"/>
      <c r="F13" s="726"/>
      <c r="G13" s="524"/>
      <c r="H13" s="524"/>
      <c r="I13" s="524"/>
      <c r="J13" s="526" t="str">
        <f>IF(A13="","","年")</f>
        <v/>
      </c>
      <c r="K13" s="526"/>
      <c r="L13" s="526"/>
      <c r="M13" s="524"/>
      <c r="N13" s="524"/>
      <c r="O13" s="524"/>
      <c r="P13" s="526" t="str">
        <f>IF(A13="","","月～")</f>
        <v/>
      </c>
      <c r="Q13" s="526"/>
      <c r="R13" s="526"/>
      <c r="S13" s="526"/>
      <c r="T13" s="526"/>
      <c r="U13" s="726"/>
      <c r="V13" s="726"/>
      <c r="W13" s="726"/>
      <c r="X13" s="726"/>
      <c r="Y13" s="726"/>
      <c r="Z13" s="726"/>
      <c r="AA13" s="524"/>
      <c r="AB13" s="524"/>
      <c r="AC13" s="524"/>
      <c r="AD13" s="526" t="str">
        <f>IF(U13="","","年")</f>
        <v/>
      </c>
      <c r="AE13" s="526"/>
      <c r="AF13" s="526"/>
      <c r="AG13" s="524"/>
      <c r="AH13" s="524"/>
      <c r="AI13" s="524"/>
      <c r="AJ13" s="526" t="str">
        <f>IF(U13="","","月")</f>
        <v/>
      </c>
      <c r="AK13" s="526"/>
      <c r="AL13" s="527"/>
      <c r="AM13" s="576"/>
      <c r="AN13" s="576"/>
      <c r="AO13" s="576"/>
      <c r="AP13" s="576"/>
      <c r="AQ13" s="576"/>
      <c r="AR13" s="576"/>
      <c r="AS13" s="576"/>
      <c r="AT13" s="576"/>
      <c r="AU13" s="576"/>
      <c r="AV13" s="576"/>
      <c r="AW13" s="576"/>
      <c r="AX13" s="576"/>
      <c r="AY13" s="576"/>
      <c r="AZ13" s="576"/>
      <c r="BA13" s="576"/>
      <c r="BB13" s="576"/>
      <c r="BC13" s="576"/>
      <c r="BD13" s="576"/>
      <c r="BE13" s="576"/>
      <c r="BF13" s="576"/>
      <c r="BG13" s="576"/>
      <c r="BH13" s="576"/>
      <c r="BI13" s="576"/>
      <c r="BJ13" s="576"/>
      <c r="BK13" s="576"/>
      <c r="BL13" s="576"/>
      <c r="BM13" s="576"/>
      <c r="BN13" s="576"/>
      <c r="BO13" s="576"/>
      <c r="BP13" s="576"/>
      <c r="BQ13" s="576"/>
      <c r="BR13" s="723"/>
      <c r="BS13" s="723"/>
      <c r="BT13" s="723"/>
      <c r="BU13" s="723"/>
      <c r="BV13" s="723"/>
      <c r="BW13" s="723"/>
      <c r="BX13" s="723"/>
      <c r="BY13" s="723"/>
      <c r="BZ13" s="723"/>
      <c r="CA13" s="723"/>
      <c r="CB13" s="723"/>
      <c r="CC13" s="723"/>
      <c r="CD13" s="723"/>
      <c r="CE13" s="723"/>
      <c r="CF13" s="723"/>
      <c r="CG13" s="723"/>
      <c r="CH13" s="723"/>
      <c r="CI13" s="723"/>
      <c r="CJ13" s="723"/>
      <c r="CK13" s="723"/>
      <c r="CL13" s="723"/>
      <c r="CM13" s="723"/>
    </row>
    <row r="14" spans="1:97" ht="30" customHeight="1" x14ac:dyDescent="0.4">
      <c r="A14" s="725"/>
      <c r="B14" s="726"/>
      <c r="C14" s="726"/>
      <c r="D14" s="726"/>
      <c r="E14" s="726"/>
      <c r="F14" s="726"/>
      <c r="G14" s="524"/>
      <c r="H14" s="524"/>
      <c r="I14" s="524"/>
      <c r="J14" s="526" t="str">
        <f t="shared" ref="J14:J18" si="0">IF(A14="","","年")</f>
        <v/>
      </c>
      <c r="K14" s="526"/>
      <c r="L14" s="526"/>
      <c r="M14" s="524"/>
      <c r="N14" s="524"/>
      <c r="O14" s="524"/>
      <c r="P14" s="526" t="str">
        <f t="shared" ref="P14:P18" si="1">IF(A14="","","月～")</f>
        <v/>
      </c>
      <c r="Q14" s="526"/>
      <c r="R14" s="526"/>
      <c r="S14" s="526"/>
      <c r="T14" s="526"/>
      <c r="U14" s="726"/>
      <c r="V14" s="726"/>
      <c r="W14" s="726"/>
      <c r="X14" s="726"/>
      <c r="Y14" s="726"/>
      <c r="Z14" s="726"/>
      <c r="AA14" s="524"/>
      <c r="AB14" s="524"/>
      <c r="AC14" s="524"/>
      <c r="AD14" s="526" t="str">
        <f t="shared" ref="AD14:AD18" si="2">IF(U14="","","年")</f>
        <v/>
      </c>
      <c r="AE14" s="526"/>
      <c r="AF14" s="526"/>
      <c r="AG14" s="524"/>
      <c r="AH14" s="524"/>
      <c r="AI14" s="524"/>
      <c r="AJ14" s="526" t="str">
        <f t="shared" ref="AJ14:AJ18" si="3">IF(U14="","","月")</f>
        <v/>
      </c>
      <c r="AK14" s="526"/>
      <c r="AL14" s="527"/>
      <c r="AM14" s="576"/>
      <c r="AN14" s="576"/>
      <c r="AO14" s="576"/>
      <c r="AP14" s="576"/>
      <c r="AQ14" s="576"/>
      <c r="AR14" s="576"/>
      <c r="AS14" s="576"/>
      <c r="AT14" s="576"/>
      <c r="AU14" s="576"/>
      <c r="AV14" s="576"/>
      <c r="AW14" s="576"/>
      <c r="AX14" s="576"/>
      <c r="AY14" s="576"/>
      <c r="AZ14" s="576"/>
      <c r="BA14" s="576"/>
      <c r="BB14" s="576"/>
      <c r="BC14" s="576"/>
      <c r="BD14" s="576"/>
      <c r="BE14" s="576"/>
      <c r="BF14" s="576"/>
      <c r="BG14" s="576"/>
      <c r="BH14" s="576"/>
      <c r="BI14" s="576"/>
      <c r="BJ14" s="576"/>
      <c r="BK14" s="576"/>
      <c r="BL14" s="576"/>
      <c r="BM14" s="576"/>
      <c r="BN14" s="576"/>
      <c r="BO14" s="576"/>
      <c r="BP14" s="576"/>
      <c r="BQ14" s="576"/>
      <c r="BR14" s="723"/>
      <c r="BS14" s="723"/>
      <c r="BT14" s="723"/>
      <c r="BU14" s="723"/>
      <c r="BV14" s="723"/>
      <c r="BW14" s="723"/>
      <c r="BX14" s="723"/>
      <c r="BY14" s="723"/>
      <c r="BZ14" s="723"/>
      <c r="CA14" s="723"/>
      <c r="CB14" s="723"/>
      <c r="CC14" s="723"/>
      <c r="CD14" s="723"/>
      <c r="CE14" s="723"/>
      <c r="CF14" s="723"/>
      <c r="CG14" s="723"/>
      <c r="CH14" s="723"/>
      <c r="CI14" s="723"/>
      <c r="CJ14" s="723"/>
      <c r="CK14" s="723"/>
      <c r="CL14" s="723"/>
      <c r="CM14" s="723"/>
    </row>
    <row r="15" spans="1:97" ht="30" customHeight="1" x14ac:dyDescent="0.4">
      <c r="A15" s="725"/>
      <c r="B15" s="726"/>
      <c r="C15" s="726"/>
      <c r="D15" s="726"/>
      <c r="E15" s="726"/>
      <c r="F15" s="726"/>
      <c r="G15" s="524"/>
      <c r="H15" s="524"/>
      <c r="I15" s="524"/>
      <c r="J15" s="526" t="str">
        <f t="shared" si="0"/>
        <v/>
      </c>
      <c r="K15" s="526"/>
      <c r="L15" s="526"/>
      <c r="M15" s="524"/>
      <c r="N15" s="524"/>
      <c r="O15" s="524"/>
      <c r="P15" s="526" t="str">
        <f t="shared" si="1"/>
        <v/>
      </c>
      <c r="Q15" s="526"/>
      <c r="R15" s="526"/>
      <c r="S15" s="526"/>
      <c r="T15" s="526"/>
      <c r="U15" s="726"/>
      <c r="V15" s="726"/>
      <c r="W15" s="726"/>
      <c r="X15" s="726"/>
      <c r="Y15" s="726"/>
      <c r="Z15" s="726"/>
      <c r="AA15" s="524"/>
      <c r="AB15" s="524"/>
      <c r="AC15" s="524"/>
      <c r="AD15" s="526" t="str">
        <f t="shared" si="2"/>
        <v/>
      </c>
      <c r="AE15" s="526"/>
      <c r="AF15" s="526"/>
      <c r="AG15" s="524"/>
      <c r="AH15" s="524"/>
      <c r="AI15" s="524"/>
      <c r="AJ15" s="526" t="str">
        <f t="shared" si="3"/>
        <v/>
      </c>
      <c r="AK15" s="526"/>
      <c r="AL15" s="527"/>
      <c r="AM15" s="576"/>
      <c r="AN15" s="576"/>
      <c r="AO15" s="576"/>
      <c r="AP15" s="576"/>
      <c r="AQ15" s="576"/>
      <c r="AR15" s="576"/>
      <c r="AS15" s="576"/>
      <c r="AT15" s="576"/>
      <c r="AU15" s="576"/>
      <c r="AV15" s="576"/>
      <c r="AW15" s="576"/>
      <c r="AX15" s="576"/>
      <c r="AY15" s="576"/>
      <c r="AZ15" s="576"/>
      <c r="BA15" s="576"/>
      <c r="BB15" s="576"/>
      <c r="BC15" s="576"/>
      <c r="BD15" s="576"/>
      <c r="BE15" s="576"/>
      <c r="BF15" s="576"/>
      <c r="BG15" s="576"/>
      <c r="BH15" s="576"/>
      <c r="BI15" s="576"/>
      <c r="BJ15" s="576"/>
      <c r="BK15" s="576"/>
      <c r="BL15" s="576"/>
      <c r="BM15" s="576"/>
      <c r="BN15" s="576"/>
      <c r="BO15" s="576"/>
      <c r="BP15" s="576"/>
      <c r="BQ15" s="576"/>
      <c r="BR15" s="723"/>
      <c r="BS15" s="723"/>
      <c r="BT15" s="723"/>
      <c r="BU15" s="723"/>
      <c r="BV15" s="723"/>
      <c r="BW15" s="723"/>
      <c r="BX15" s="723"/>
      <c r="BY15" s="723"/>
      <c r="BZ15" s="723"/>
      <c r="CA15" s="723"/>
      <c r="CB15" s="723"/>
      <c r="CC15" s="723"/>
      <c r="CD15" s="723"/>
      <c r="CE15" s="723"/>
      <c r="CF15" s="723"/>
      <c r="CG15" s="723"/>
      <c r="CH15" s="723"/>
      <c r="CI15" s="723"/>
      <c r="CJ15" s="723"/>
      <c r="CK15" s="723"/>
      <c r="CL15" s="723"/>
      <c r="CM15" s="723"/>
    </row>
    <row r="16" spans="1:97" ht="30" customHeight="1" x14ac:dyDescent="0.4">
      <c r="A16" s="725"/>
      <c r="B16" s="726"/>
      <c r="C16" s="726"/>
      <c r="D16" s="726"/>
      <c r="E16" s="726"/>
      <c r="F16" s="726"/>
      <c r="G16" s="524"/>
      <c r="H16" s="524"/>
      <c r="I16" s="524"/>
      <c r="J16" s="526" t="str">
        <f t="shared" si="0"/>
        <v/>
      </c>
      <c r="K16" s="526"/>
      <c r="L16" s="526"/>
      <c r="M16" s="524"/>
      <c r="N16" s="524"/>
      <c r="O16" s="524"/>
      <c r="P16" s="526" t="str">
        <f t="shared" si="1"/>
        <v/>
      </c>
      <c r="Q16" s="526"/>
      <c r="R16" s="526"/>
      <c r="S16" s="526"/>
      <c r="T16" s="526"/>
      <c r="U16" s="726"/>
      <c r="V16" s="726"/>
      <c r="W16" s="726"/>
      <c r="X16" s="726"/>
      <c r="Y16" s="726"/>
      <c r="Z16" s="726"/>
      <c r="AA16" s="524"/>
      <c r="AB16" s="524"/>
      <c r="AC16" s="524"/>
      <c r="AD16" s="526" t="str">
        <f t="shared" si="2"/>
        <v/>
      </c>
      <c r="AE16" s="526"/>
      <c r="AF16" s="526"/>
      <c r="AG16" s="524"/>
      <c r="AH16" s="524"/>
      <c r="AI16" s="524"/>
      <c r="AJ16" s="526" t="str">
        <f t="shared" si="3"/>
        <v/>
      </c>
      <c r="AK16" s="526"/>
      <c r="AL16" s="527"/>
      <c r="AM16" s="576"/>
      <c r="AN16" s="576"/>
      <c r="AO16" s="576"/>
      <c r="AP16" s="576"/>
      <c r="AQ16" s="576"/>
      <c r="AR16" s="576"/>
      <c r="AS16" s="576"/>
      <c r="AT16" s="576"/>
      <c r="AU16" s="576"/>
      <c r="AV16" s="576"/>
      <c r="AW16" s="576"/>
      <c r="AX16" s="576"/>
      <c r="AY16" s="576"/>
      <c r="AZ16" s="576"/>
      <c r="BA16" s="576"/>
      <c r="BB16" s="576"/>
      <c r="BC16" s="576"/>
      <c r="BD16" s="576"/>
      <c r="BE16" s="576"/>
      <c r="BF16" s="576"/>
      <c r="BG16" s="576"/>
      <c r="BH16" s="576"/>
      <c r="BI16" s="576"/>
      <c r="BJ16" s="576"/>
      <c r="BK16" s="576"/>
      <c r="BL16" s="576"/>
      <c r="BM16" s="576"/>
      <c r="BN16" s="576"/>
      <c r="BO16" s="576"/>
      <c r="BP16" s="576"/>
      <c r="BQ16" s="576"/>
      <c r="BR16" s="723"/>
      <c r="BS16" s="723"/>
      <c r="BT16" s="723"/>
      <c r="BU16" s="723"/>
      <c r="BV16" s="723"/>
      <c r="BW16" s="723"/>
      <c r="BX16" s="723"/>
      <c r="BY16" s="723"/>
      <c r="BZ16" s="723"/>
      <c r="CA16" s="723"/>
      <c r="CB16" s="723"/>
      <c r="CC16" s="723"/>
      <c r="CD16" s="723"/>
      <c r="CE16" s="723"/>
      <c r="CF16" s="723"/>
      <c r="CG16" s="723"/>
      <c r="CH16" s="723"/>
      <c r="CI16" s="723"/>
      <c r="CJ16" s="723"/>
      <c r="CK16" s="723"/>
      <c r="CL16" s="723"/>
      <c r="CM16" s="723"/>
    </row>
    <row r="17" spans="1:100" ht="30" customHeight="1" x14ac:dyDescent="0.4">
      <c r="A17" s="725"/>
      <c r="B17" s="726"/>
      <c r="C17" s="726"/>
      <c r="D17" s="726"/>
      <c r="E17" s="726"/>
      <c r="F17" s="726"/>
      <c r="G17" s="524"/>
      <c r="H17" s="524"/>
      <c r="I17" s="524"/>
      <c r="J17" s="526" t="str">
        <f t="shared" si="0"/>
        <v/>
      </c>
      <c r="K17" s="526"/>
      <c r="L17" s="526"/>
      <c r="M17" s="524"/>
      <c r="N17" s="524"/>
      <c r="O17" s="524"/>
      <c r="P17" s="526" t="str">
        <f t="shared" si="1"/>
        <v/>
      </c>
      <c r="Q17" s="526"/>
      <c r="R17" s="526"/>
      <c r="S17" s="526"/>
      <c r="T17" s="526"/>
      <c r="U17" s="726"/>
      <c r="V17" s="726"/>
      <c r="W17" s="726"/>
      <c r="X17" s="726"/>
      <c r="Y17" s="726"/>
      <c r="Z17" s="726"/>
      <c r="AA17" s="524"/>
      <c r="AB17" s="524"/>
      <c r="AC17" s="524"/>
      <c r="AD17" s="526" t="str">
        <f t="shared" si="2"/>
        <v/>
      </c>
      <c r="AE17" s="526"/>
      <c r="AF17" s="526"/>
      <c r="AG17" s="524"/>
      <c r="AH17" s="524"/>
      <c r="AI17" s="524"/>
      <c r="AJ17" s="526" t="str">
        <f t="shared" si="3"/>
        <v/>
      </c>
      <c r="AK17" s="526"/>
      <c r="AL17" s="527"/>
      <c r="AM17" s="576"/>
      <c r="AN17" s="576"/>
      <c r="AO17" s="576"/>
      <c r="AP17" s="576"/>
      <c r="AQ17" s="576"/>
      <c r="AR17" s="576"/>
      <c r="AS17" s="576"/>
      <c r="AT17" s="576"/>
      <c r="AU17" s="576"/>
      <c r="AV17" s="576"/>
      <c r="AW17" s="576"/>
      <c r="AX17" s="576"/>
      <c r="AY17" s="576"/>
      <c r="AZ17" s="576"/>
      <c r="BA17" s="576"/>
      <c r="BB17" s="576"/>
      <c r="BC17" s="576"/>
      <c r="BD17" s="576"/>
      <c r="BE17" s="576"/>
      <c r="BF17" s="576"/>
      <c r="BG17" s="576"/>
      <c r="BH17" s="576"/>
      <c r="BI17" s="576"/>
      <c r="BJ17" s="576"/>
      <c r="BK17" s="576"/>
      <c r="BL17" s="576"/>
      <c r="BM17" s="576"/>
      <c r="BN17" s="576"/>
      <c r="BO17" s="576"/>
      <c r="BP17" s="576"/>
      <c r="BQ17" s="576"/>
      <c r="BR17" s="723"/>
      <c r="BS17" s="723"/>
      <c r="BT17" s="723"/>
      <c r="BU17" s="723"/>
      <c r="BV17" s="723"/>
      <c r="BW17" s="723"/>
      <c r="BX17" s="723"/>
      <c r="BY17" s="723"/>
      <c r="BZ17" s="723"/>
      <c r="CA17" s="723"/>
      <c r="CB17" s="723"/>
      <c r="CC17" s="723"/>
      <c r="CD17" s="723"/>
      <c r="CE17" s="723"/>
      <c r="CF17" s="723"/>
      <c r="CG17" s="723"/>
      <c r="CH17" s="723"/>
      <c r="CI17" s="723"/>
      <c r="CJ17" s="723"/>
      <c r="CK17" s="723"/>
      <c r="CL17" s="723"/>
      <c r="CM17" s="723"/>
    </row>
    <row r="18" spans="1:100" ht="30" customHeight="1" x14ac:dyDescent="0.4">
      <c r="A18" s="725"/>
      <c r="B18" s="726"/>
      <c r="C18" s="726"/>
      <c r="D18" s="726"/>
      <c r="E18" s="726"/>
      <c r="F18" s="726"/>
      <c r="G18" s="524"/>
      <c r="H18" s="524"/>
      <c r="I18" s="524"/>
      <c r="J18" s="526" t="str">
        <f t="shared" si="0"/>
        <v/>
      </c>
      <c r="K18" s="526"/>
      <c r="L18" s="526"/>
      <c r="M18" s="524"/>
      <c r="N18" s="524"/>
      <c r="O18" s="524"/>
      <c r="P18" s="526" t="str">
        <f t="shared" si="1"/>
        <v/>
      </c>
      <c r="Q18" s="526"/>
      <c r="R18" s="526"/>
      <c r="S18" s="526"/>
      <c r="T18" s="526"/>
      <c r="U18" s="726"/>
      <c r="V18" s="726"/>
      <c r="W18" s="726"/>
      <c r="X18" s="726"/>
      <c r="Y18" s="726"/>
      <c r="Z18" s="726"/>
      <c r="AA18" s="524"/>
      <c r="AB18" s="524"/>
      <c r="AC18" s="524"/>
      <c r="AD18" s="526" t="str">
        <f t="shared" si="2"/>
        <v/>
      </c>
      <c r="AE18" s="526"/>
      <c r="AF18" s="526"/>
      <c r="AG18" s="524"/>
      <c r="AH18" s="524"/>
      <c r="AI18" s="524"/>
      <c r="AJ18" s="526" t="str">
        <f t="shared" si="3"/>
        <v/>
      </c>
      <c r="AK18" s="526"/>
      <c r="AL18" s="527"/>
      <c r="AM18" s="576"/>
      <c r="AN18" s="576"/>
      <c r="AO18" s="576"/>
      <c r="AP18" s="576"/>
      <c r="AQ18" s="576"/>
      <c r="AR18" s="576"/>
      <c r="AS18" s="576"/>
      <c r="AT18" s="576"/>
      <c r="AU18" s="576"/>
      <c r="AV18" s="576"/>
      <c r="AW18" s="576"/>
      <c r="AX18" s="576"/>
      <c r="AY18" s="576"/>
      <c r="AZ18" s="576"/>
      <c r="BA18" s="576"/>
      <c r="BB18" s="576"/>
      <c r="BC18" s="576"/>
      <c r="BD18" s="576"/>
      <c r="BE18" s="576"/>
      <c r="BF18" s="576"/>
      <c r="BG18" s="576"/>
      <c r="BH18" s="576"/>
      <c r="BI18" s="576"/>
      <c r="BJ18" s="576"/>
      <c r="BK18" s="576"/>
      <c r="BL18" s="576"/>
      <c r="BM18" s="576"/>
      <c r="BN18" s="576"/>
      <c r="BO18" s="576"/>
      <c r="BP18" s="576"/>
      <c r="BQ18" s="576"/>
      <c r="BR18" s="723"/>
      <c r="BS18" s="723"/>
      <c r="BT18" s="723"/>
      <c r="BU18" s="723"/>
      <c r="BV18" s="723"/>
      <c r="BW18" s="723"/>
      <c r="BX18" s="723"/>
      <c r="BY18" s="723"/>
      <c r="BZ18" s="723"/>
      <c r="CA18" s="723"/>
      <c r="CB18" s="723"/>
      <c r="CC18" s="723"/>
      <c r="CD18" s="723"/>
      <c r="CE18" s="723"/>
      <c r="CF18" s="723"/>
      <c r="CG18" s="723"/>
      <c r="CH18" s="723"/>
      <c r="CI18" s="723"/>
      <c r="CJ18" s="723"/>
      <c r="CK18" s="723"/>
      <c r="CL18" s="723"/>
      <c r="CM18" s="723"/>
    </row>
    <row r="19" spans="1:100" ht="18" customHeight="1" x14ac:dyDescent="0.4">
      <c r="A19" s="572" t="s">
        <v>172</v>
      </c>
      <c r="B19" s="543"/>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3"/>
      <c r="AN19" s="543"/>
      <c r="AO19" s="543"/>
      <c r="AP19" s="543"/>
      <c r="AQ19" s="543"/>
      <c r="AR19" s="543"/>
      <c r="AS19" s="543"/>
      <c r="AT19" s="543"/>
      <c r="AU19" s="543"/>
      <c r="AV19" s="543"/>
      <c r="AW19" s="543"/>
      <c r="AX19" s="543"/>
      <c r="AY19" s="543"/>
      <c r="AZ19" s="543"/>
      <c r="BA19" s="543"/>
      <c r="BB19" s="543"/>
      <c r="BC19" s="543"/>
      <c r="BD19" s="543"/>
      <c r="BE19" s="543"/>
      <c r="BF19" s="543"/>
      <c r="BG19" s="543"/>
      <c r="BH19" s="543"/>
      <c r="BI19" s="543"/>
      <c r="BJ19" s="543"/>
      <c r="BK19" s="543"/>
      <c r="BL19" s="543"/>
      <c r="BM19" s="543"/>
      <c r="BN19" s="543"/>
      <c r="BO19" s="543"/>
      <c r="BP19" s="543"/>
      <c r="BQ19" s="543"/>
      <c r="BR19" s="543"/>
      <c r="BS19" s="543"/>
      <c r="BT19" s="543"/>
      <c r="BU19" s="543"/>
      <c r="BV19" s="543"/>
      <c r="BW19" s="543"/>
      <c r="BX19" s="543"/>
      <c r="BY19" s="543"/>
      <c r="BZ19" s="543"/>
      <c r="CA19" s="543"/>
      <c r="CB19" s="543"/>
      <c r="CC19" s="543"/>
      <c r="CD19" s="543"/>
      <c r="CE19" s="543"/>
      <c r="CF19" s="543"/>
      <c r="CG19" s="543"/>
      <c r="CH19" s="543"/>
      <c r="CI19" s="543"/>
      <c r="CJ19" s="543"/>
      <c r="CK19" s="543"/>
      <c r="CL19" s="543"/>
      <c r="CM19" s="544"/>
    </row>
    <row r="20" spans="1:100" ht="18" customHeight="1" x14ac:dyDescent="0.4">
      <c r="A20" s="572" t="s">
        <v>173</v>
      </c>
      <c r="B20" s="543"/>
      <c r="C20" s="543"/>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3"/>
      <c r="AM20" s="543"/>
      <c r="AN20" s="543"/>
      <c r="AO20" s="543"/>
      <c r="AP20" s="543"/>
      <c r="AQ20" s="543"/>
      <c r="AR20" s="543"/>
      <c r="AS20" s="543"/>
      <c r="AT20" s="544"/>
      <c r="AU20" s="572" t="s">
        <v>174</v>
      </c>
      <c r="AV20" s="543"/>
      <c r="AW20" s="543"/>
      <c r="AX20" s="543"/>
      <c r="AY20" s="543"/>
      <c r="AZ20" s="543"/>
      <c r="BA20" s="543"/>
      <c r="BB20" s="543"/>
      <c r="BC20" s="543"/>
      <c r="BD20" s="543"/>
      <c r="BE20" s="543"/>
      <c r="BF20" s="543"/>
      <c r="BG20" s="543"/>
      <c r="BH20" s="543"/>
      <c r="BI20" s="543"/>
      <c r="BJ20" s="543"/>
      <c r="BK20" s="543"/>
      <c r="BL20" s="543"/>
      <c r="BM20" s="543"/>
      <c r="BN20" s="543"/>
      <c r="BO20" s="543"/>
      <c r="BP20" s="543"/>
      <c r="BQ20" s="543"/>
      <c r="BR20" s="543"/>
      <c r="BS20" s="543"/>
      <c r="BT20" s="543"/>
      <c r="BU20" s="543"/>
      <c r="BV20" s="543"/>
      <c r="BW20" s="543"/>
      <c r="BX20" s="543"/>
      <c r="BY20" s="543"/>
      <c r="BZ20" s="543"/>
      <c r="CA20" s="543"/>
      <c r="CB20" s="543"/>
      <c r="CC20" s="543"/>
      <c r="CD20" s="543"/>
      <c r="CE20" s="543"/>
      <c r="CF20" s="543"/>
      <c r="CG20" s="543"/>
      <c r="CH20" s="543"/>
      <c r="CI20" s="543"/>
      <c r="CJ20" s="543"/>
      <c r="CK20" s="543"/>
      <c r="CL20" s="543"/>
      <c r="CM20" s="544"/>
    </row>
    <row r="21" spans="1:100" ht="18" customHeight="1" x14ac:dyDescent="0.4">
      <c r="A21" s="759"/>
      <c r="B21" s="760"/>
      <c r="C21" s="760"/>
      <c r="D21" s="760"/>
      <c r="E21" s="760"/>
      <c r="F21" s="760"/>
      <c r="G21" s="760"/>
      <c r="H21" s="760"/>
      <c r="I21" s="760"/>
      <c r="J21" s="760"/>
      <c r="K21" s="760"/>
      <c r="L21" s="760"/>
      <c r="M21" s="760"/>
      <c r="N21" s="760"/>
      <c r="O21" s="760"/>
      <c r="P21" s="760"/>
      <c r="Q21" s="760"/>
      <c r="R21" s="760"/>
      <c r="S21" s="760"/>
      <c r="T21" s="760"/>
      <c r="U21" s="760"/>
      <c r="V21" s="760"/>
      <c r="W21" s="760"/>
      <c r="X21" s="760"/>
      <c r="Y21" s="760"/>
      <c r="Z21" s="760"/>
      <c r="AA21" s="760"/>
      <c r="AB21" s="760"/>
      <c r="AC21" s="760"/>
      <c r="AD21" s="760"/>
      <c r="AE21" s="760"/>
      <c r="AF21" s="760"/>
      <c r="AG21" s="760"/>
      <c r="AH21" s="760"/>
      <c r="AI21" s="760"/>
      <c r="AJ21" s="760"/>
      <c r="AK21" s="760"/>
      <c r="AL21" s="760"/>
      <c r="AM21" s="760"/>
      <c r="AN21" s="760"/>
      <c r="AO21" s="760"/>
      <c r="AP21" s="760"/>
      <c r="AQ21" s="760"/>
      <c r="AR21" s="760"/>
      <c r="AS21" s="760"/>
      <c r="AT21" s="761"/>
      <c r="AU21" s="40"/>
      <c r="AV21" s="41"/>
      <c r="AW21" s="24"/>
      <c r="AX21" s="762"/>
      <c r="AY21" s="762"/>
      <c r="AZ21" s="762"/>
      <c r="BA21" s="762"/>
      <c r="BB21" s="762"/>
      <c r="BC21" s="762"/>
      <c r="BD21" s="599"/>
      <c r="BE21" s="599"/>
      <c r="BF21" s="599"/>
      <c r="BG21" s="763" t="str">
        <f>IF(A21="","","年")</f>
        <v/>
      </c>
      <c r="BH21" s="763"/>
      <c r="BI21" s="763"/>
      <c r="BJ21" s="599"/>
      <c r="BK21" s="599"/>
      <c r="BL21" s="599"/>
      <c r="BM21" s="763" t="str">
        <f>IF(A21="","","月")</f>
        <v/>
      </c>
      <c r="BN21" s="763"/>
      <c r="BO21" s="763"/>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5"/>
    </row>
    <row r="22" spans="1:100" ht="18" customHeight="1" x14ac:dyDescent="0.4">
      <c r="A22" s="730"/>
      <c r="B22" s="731"/>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1"/>
      <c r="AI22" s="731"/>
      <c r="AJ22" s="731"/>
      <c r="AK22" s="731"/>
      <c r="AL22" s="731"/>
      <c r="AM22" s="731"/>
      <c r="AN22" s="731"/>
      <c r="AO22" s="731"/>
      <c r="AP22" s="731"/>
      <c r="AQ22" s="731"/>
      <c r="AR22" s="731"/>
      <c r="AS22" s="731"/>
      <c r="AT22" s="732"/>
      <c r="AU22" s="43"/>
      <c r="AV22" s="42"/>
      <c r="AW22" s="27"/>
      <c r="AX22" s="747"/>
      <c r="AY22" s="747"/>
      <c r="AZ22" s="747"/>
      <c r="BA22" s="747"/>
      <c r="BB22" s="747"/>
      <c r="BC22" s="747"/>
      <c r="BD22" s="748"/>
      <c r="BE22" s="748"/>
      <c r="BF22" s="748"/>
      <c r="BG22" s="749" t="str">
        <f t="shared" ref="BG22:BG25" si="4">IF(A22="","","年")</f>
        <v/>
      </c>
      <c r="BH22" s="749"/>
      <c r="BI22" s="749"/>
      <c r="BJ22" s="748"/>
      <c r="BK22" s="748"/>
      <c r="BL22" s="748"/>
      <c r="BM22" s="749" t="str">
        <f t="shared" ref="BM22:BM25" si="5">IF(A22="","","月")</f>
        <v/>
      </c>
      <c r="BN22" s="749"/>
      <c r="BO22" s="749"/>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8"/>
    </row>
    <row r="23" spans="1:100" ht="18" customHeight="1" x14ac:dyDescent="0.4">
      <c r="A23" s="730"/>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731"/>
      <c r="AJ23" s="731"/>
      <c r="AK23" s="731"/>
      <c r="AL23" s="731"/>
      <c r="AM23" s="731"/>
      <c r="AN23" s="731"/>
      <c r="AO23" s="731"/>
      <c r="AP23" s="731"/>
      <c r="AQ23" s="731"/>
      <c r="AR23" s="731"/>
      <c r="AS23" s="731"/>
      <c r="AT23" s="732"/>
      <c r="AU23" s="43"/>
      <c r="AV23" s="42"/>
      <c r="AW23" s="27"/>
      <c r="AX23" s="747"/>
      <c r="AY23" s="747"/>
      <c r="AZ23" s="747"/>
      <c r="BA23" s="747"/>
      <c r="BB23" s="747"/>
      <c r="BC23" s="747"/>
      <c r="BD23" s="748"/>
      <c r="BE23" s="748"/>
      <c r="BF23" s="748"/>
      <c r="BG23" s="749" t="str">
        <f t="shared" si="4"/>
        <v/>
      </c>
      <c r="BH23" s="749"/>
      <c r="BI23" s="749"/>
      <c r="BJ23" s="748"/>
      <c r="BK23" s="748"/>
      <c r="BL23" s="748"/>
      <c r="BM23" s="749" t="str">
        <f t="shared" si="5"/>
        <v/>
      </c>
      <c r="BN23" s="749"/>
      <c r="BO23" s="749"/>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8"/>
    </row>
    <row r="24" spans="1:100" ht="18" customHeight="1" x14ac:dyDescent="0.4">
      <c r="A24" s="730"/>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1"/>
      <c r="AB24" s="731"/>
      <c r="AC24" s="731"/>
      <c r="AD24" s="731"/>
      <c r="AE24" s="731"/>
      <c r="AF24" s="731"/>
      <c r="AG24" s="731"/>
      <c r="AH24" s="731"/>
      <c r="AI24" s="731"/>
      <c r="AJ24" s="731"/>
      <c r="AK24" s="731"/>
      <c r="AL24" s="731"/>
      <c r="AM24" s="731"/>
      <c r="AN24" s="731"/>
      <c r="AO24" s="731"/>
      <c r="AP24" s="731"/>
      <c r="AQ24" s="731"/>
      <c r="AR24" s="731"/>
      <c r="AS24" s="731"/>
      <c r="AT24" s="732"/>
      <c r="AU24" s="43"/>
      <c r="AV24" s="42"/>
      <c r="AW24" s="27"/>
      <c r="AX24" s="747"/>
      <c r="AY24" s="747"/>
      <c r="AZ24" s="747"/>
      <c r="BA24" s="747"/>
      <c r="BB24" s="747"/>
      <c r="BC24" s="747"/>
      <c r="BD24" s="748"/>
      <c r="BE24" s="748"/>
      <c r="BF24" s="748"/>
      <c r="BG24" s="749" t="str">
        <f t="shared" si="4"/>
        <v/>
      </c>
      <c r="BH24" s="749"/>
      <c r="BI24" s="749"/>
      <c r="BJ24" s="748"/>
      <c r="BK24" s="748"/>
      <c r="BL24" s="748"/>
      <c r="BM24" s="749" t="str">
        <f t="shared" si="5"/>
        <v/>
      </c>
      <c r="BN24" s="749"/>
      <c r="BO24" s="749"/>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8"/>
    </row>
    <row r="25" spans="1:100" ht="18" customHeight="1" x14ac:dyDescent="0.4">
      <c r="A25" s="733"/>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5"/>
      <c r="AU25" s="44"/>
      <c r="AV25" s="45"/>
      <c r="AW25" s="30"/>
      <c r="AX25" s="745"/>
      <c r="AY25" s="745"/>
      <c r="AZ25" s="745"/>
      <c r="BA25" s="745"/>
      <c r="BB25" s="745"/>
      <c r="BC25" s="745"/>
      <c r="BD25" s="602"/>
      <c r="BE25" s="602"/>
      <c r="BF25" s="602"/>
      <c r="BG25" s="746" t="str">
        <f t="shared" si="4"/>
        <v/>
      </c>
      <c r="BH25" s="746"/>
      <c r="BI25" s="746"/>
      <c r="BJ25" s="602"/>
      <c r="BK25" s="602"/>
      <c r="BL25" s="602"/>
      <c r="BM25" s="746" t="str">
        <f t="shared" si="5"/>
        <v/>
      </c>
      <c r="BN25" s="746"/>
      <c r="BO25" s="746"/>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1"/>
    </row>
    <row r="26" spans="1:100" ht="18" customHeight="1" x14ac:dyDescent="0.4">
      <c r="A26" s="23" t="s">
        <v>175</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5"/>
    </row>
    <row r="27" spans="1:100" ht="18" customHeight="1" x14ac:dyDescent="0.4">
      <c r="A27" s="730"/>
      <c r="B27" s="731"/>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1"/>
      <c r="AL27" s="731"/>
      <c r="AM27" s="731"/>
      <c r="AN27" s="731"/>
      <c r="AO27" s="731"/>
      <c r="AP27" s="731"/>
      <c r="AQ27" s="731"/>
      <c r="AR27" s="731"/>
      <c r="AS27" s="731"/>
      <c r="AT27" s="731"/>
      <c r="AU27" s="731"/>
      <c r="AV27" s="731"/>
      <c r="AW27" s="731"/>
      <c r="AX27" s="731"/>
      <c r="AY27" s="731"/>
      <c r="AZ27" s="731"/>
      <c r="BA27" s="731"/>
      <c r="BB27" s="731"/>
      <c r="BC27" s="731"/>
      <c r="BD27" s="731"/>
      <c r="BE27" s="731"/>
      <c r="BF27" s="731"/>
      <c r="BG27" s="731"/>
      <c r="BH27" s="731"/>
      <c r="BI27" s="731"/>
      <c r="BJ27" s="731"/>
      <c r="BK27" s="731"/>
      <c r="BL27" s="731"/>
      <c r="BM27" s="731"/>
      <c r="BN27" s="731"/>
      <c r="BO27" s="731"/>
      <c r="BP27" s="731"/>
      <c r="BQ27" s="731"/>
      <c r="BR27" s="731"/>
      <c r="BS27" s="731"/>
      <c r="BT27" s="731"/>
      <c r="BU27" s="731"/>
      <c r="BV27" s="731"/>
      <c r="BW27" s="731"/>
      <c r="BX27" s="731"/>
      <c r="BY27" s="731"/>
      <c r="BZ27" s="731"/>
      <c r="CA27" s="731"/>
      <c r="CB27" s="731"/>
      <c r="CC27" s="731"/>
      <c r="CD27" s="731"/>
      <c r="CE27" s="731"/>
      <c r="CF27" s="731"/>
      <c r="CG27" s="731"/>
      <c r="CH27" s="731"/>
      <c r="CI27" s="731"/>
      <c r="CJ27" s="731"/>
      <c r="CK27" s="731"/>
      <c r="CL27" s="731"/>
      <c r="CM27" s="732"/>
    </row>
    <row r="28" spans="1:100" ht="18" customHeight="1" x14ac:dyDescent="0.4">
      <c r="A28" s="730"/>
      <c r="B28" s="731"/>
      <c r="C28" s="731"/>
      <c r="D28" s="731"/>
      <c r="E28" s="731"/>
      <c r="F28" s="731"/>
      <c r="G28" s="731"/>
      <c r="H28" s="731"/>
      <c r="I28" s="731"/>
      <c r="J28" s="731"/>
      <c r="K28" s="731"/>
      <c r="L28" s="731"/>
      <c r="M28" s="731"/>
      <c r="N28" s="731"/>
      <c r="O28" s="731"/>
      <c r="P28" s="731"/>
      <c r="Q28" s="731"/>
      <c r="R28" s="731"/>
      <c r="S28" s="731"/>
      <c r="T28" s="731"/>
      <c r="U28" s="731"/>
      <c r="V28" s="731"/>
      <c r="W28" s="731"/>
      <c r="X28" s="731"/>
      <c r="Y28" s="731"/>
      <c r="Z28" s="731"/>
      <c r="AA28" s="731"/>
      <c r="AB28" s="731"/>
      <c r="AC28" s="731"/>
      <c r="AD28" s="731"/>
      <c r="AE28" s="731"/>
      <c r="AF28" s="731"/>
      <c r="AG28" s="731"/>
      <c r="AH28" s="731"/>
      <c r="AI28" s="731"/>
      <c r="AJ28" s="731"/>
      <c r="AK28" s="731"/>
      <c r="AL28" s="731"/>
      <c r="AM28" s="731"/>
      <c r="AN28" s="731"/>
      <c r="AO28" s="731"/>
      <c r="AP28" s="731"/>
      <c r="AQ28" s="731"/>
      <c r="AR28" s="731"/>
      <c r="AS28" s="731"/>
      <c r="AT28" s="731"/>
      <c r="AU28" s="731"/>
      <c r="AV28" s="731"/>
      <c r="AW28" s="731"/>
      <c r="AX28" s="731"/>
      <c r="AY28" s="731"/>
      <c r="AZ28" s="731"/>
      <c r="BA28" s="731"/>
      <c r="BB28" s="731"/>
      <c r="BC28" s="731"/>
      <c r="BD28" s="731"/>
      <c r="BE28" s="731"/>
      <c r="BF28" s="731"/>
      <c r="BG28" s="731"/>
      <c r="BH28" s="731"/>
      <c r="BI28" s="731"/>
      <c r="BJ28" s="731"/>
      <c r="BK28" s="731"/>
      <c r="BL28" s="731"/>
      <c r="BM28" s="731"/>
      <c r="BN28" s="731"/>
      <c r="BO28" s="731"/>
      <c r="BP28" s="731"/>
      <c r="BQ28" s="731"/>
      <c r="BR28" s="731"/>
      <c r="BS28" s="731"/>
      <c r="BT28" s="731"/>
      <c r="BU28" s="731"/>
      <c r="BV28" s="731"/>
      <c r="BW28" s="731"/>
      <c r="BX28" s="731"/>
      <c r="BY28" s="731"/>
      <c r="BZ28" s="731"/>
      <c r="CA28" s="731"/>
      <c r="CB28" s="731"/>
      <c r="CC28" s="731"/>
      <c r="CD28" s="731"/>
      <c r="CE28" s="731"/>
      <c r="CF28" s="731"/>
      <c r="CG28" s="731"/>
      <c r="CH28" s="731"/>
      <c r="CI28" s="731"/>
      <c r="CJ28" s="731"/>
      <c r="CK28" s="731"/>
      <c r="CL28" s="731"/>
      <c r="CM28" s="732"/>
    </row>
    <row r="29" spans="1:100" ht="18" customHeight="1" x14ac:dyDescent="0.4">
      <c r="A29" s="730"/>
      <c r="B29" s="731"/>
      <c r="C29" s="731"/>
      <c r="D29" s="731"/>
      <c r="E29" s="731"/>
      <c r="F29" s="731"/>
      <c r="G29" s="731"/>
      <c r="H29" s="731"/>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c r="AJ29" s="731"/>
      <c r="AK29" s="731"/>
      <c r="AL29" s="731"/>
      <c r="AM29" s="731"/>
      <c r="AN29" s="731"/>
      <c r="AO29" s="731"/>
      <c r="AP29" s="731"/>
      <c r="AQ29" s="731"/>
      <c r="AR29" s="731"/>
      <c r="AS29" s="731"/>
      <c r="AT29" s="731"/>
      <c r="AU29" s="731"/>
      <c r="AV29" s="731"/>
      <c r="AW29" s="731"/>
      <c r="AX29" s="731"/>
      <c r="AY29" s="731"/>
      <c r="AZ29" s="731"/>
      <c r="BA29" s="731"/>
      <c r="BB29" s="731"/>
      <c r="BC29" s="731"/>
      <c r="BD29" s="731"/>
      <c r="BE29" s="731"/>
      <c r="BF29" s="731"/>
      <c r="BG29" s="731"/>
      <c r="BH29" s="731"/>
      <c r="BI29" s="731"/>
      <c r="BJ29" s="731"/>
      <c r="BK29" s="731"/>
      <c r="BL29" s="731"/>
      <c r="BM29" s="731"/>
      <c r="BN29" s="731"/>
      <c r="BO29" s="731"/>
      <c r="BP29" s="731"/>
      <c r="BQ29" s="731"/>
      <c r="BR29" s="731"/>
      <c r="BS29" s="731"/>
      <c r="BT29" s="731"/>
      <c r="BU29" s="731"/>
      <c r="BV29" s="731"/>
      <c r="BW29" s="731"/>
      <c r="BX29" s="731"/>
      <c r="BY29" s="731"/>
      <c r="BZ29" s="731"/>
      <c r="CA29" s="731"/>
      <c r="CB29" s="731"/>
      <c r="CC29" s="731"/>
      <c r="CD29" s="731"/>
      <c r="CE29" s="731"/>
      <c r="CF29" s="731"/>
      <c r="CG29" s="731"/>
      <c r="CH29" s="731"/>
      <c r="CI29" s="731"/>
      <c r="CJ29" s="731"/>
      <c r="CK29" s="731"/>
      <c r="CL29" s="731"/>
      <c r="CM29" s="732"/>
    </row>
    <row r="30" spans="1:100" ht="18" customHeight="1" x14ac:dyDescent="0.4">
      <c r="A30" s="730"/>
      <c r="B30" s="731"/>
      <c r="C30" s="731"/>
      <c r="D30" s="731"/>
      <c r="E30" s="731"/>
      <c r="F30" s="731"/>
      <c r="G30" s="731"/>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1"/>
      <c r="AY30" s="731"/>
      <c r="AZ30" s="731"/>
      <c r="BA30" s="731"/>
      <c r="BB30" s="731"/>
      <c r="BC30" s="731"/>
      <c r="BD30" s="731"/>
      <c r="BE30" s="731"/>
      <c r="BF30" s="731"/>
      <c r="BG30" s="731"/>
      <c r="BH30" s="731"/>
      <c r="BI30" s="731"/>
      <c r="BJ30" s="731"/>
      <c r="BK30" s="731"/>
      <c r="BL30" s="731"/>
      <c r="BM30" s="731"/>
      <c r="BN30" s="731"/>
      <c r="BO30" s="731"/>
      <c r="BP30" s="731"/>
      <c r="BQ30" s="731"/>
      <c r="BR30" s="731"/>
      <c r="BS30" s="731"/>
      <c r="BT30" s="731"/>
      <c r="BU30" s="731"/>
      <c r="BV30" s="731"/>
      <c r="BW30" s="731"/>
      <c r="BX30" s="731"/>
      <c r="BY30" s="731"/>
      <c r="BZ30" s="731"/>
      <c r="CA30" s="731"/>
      <c r="CB30" s="731"/>
      <c r="CC30" s="731"/>
      <c r="CD30" s="731"/>
      <c r="CE30" s="731"/>
      <c r="CF30" s="731"/>
      <c r="CG30" s="731"/>
      <c r="CH30" s="731"/>
      <c r="CI30" s="731"/>
      <c r="CJ30" s="731"/>
      <c r="CK30" s="731"/>
      <c r="CL30" s="731"/>
      <c r="CM30" s="732"/>
    </row>
    <row r="31" spans="1:100" ht="18" customHeight="1" x14ac:dyDescent="0.4">
      <c r="A31" s="733"/>
      <c r="B31" s="734"/>
      <c r="C31" s="734"/>
      <c r="D31" s="734"/>
      <c r="E31" s="734"/>
      <c r="F31" s="734"/>
      <c r="G31" s="734"/>
      <c r="H31" s="734"/>
      <c r="I31" s="734"/>
      <c r="J31" s="734"/>
      <c r="K31" s="734"/>
      <c r="L31" s="734"/>
      <c r="M31" s="734"/>
      <c r="N31" s="734"/>
      <c r="O31" s="734"/>
      <c r="P31" s="734"/>
      <c r="Q31" s="734"/>
      <c r="R31" s="734"/>
      <c r="S31" s="734"/>
      <c r="T31" s="734"/>
      <c r="U31" s="734"/>
      <c r="V31" s="734"/>
      <c r="W31" s="734"/>
      <c r="X31" s="734"/>
      <c r="Y31" s="734"/>
      <c r="Z31" s="734"/>
      <c r="AA31" s="734"/>
      <c r="AB31" s="734"/>
      <c r="AC31" s="734"/>
      <c r="AD31" s="734"/>
      <c r="AE31" s="734"/>
      <c r="AF31" s="734"/>
      <c r="AG31" s="734"/>
      <c r="AH31" s="734"/>
      <c r="AI31" s="734"/>
      <c r="AJ31" s="734"/>
      <c r="AK31" s="734"/>
      <c r="AL31" s="734"/>
      <c r="AM31" s="734"/>
      <c r="AN31" s="734"/>
      <c r="AO31" s="734"/>
      <c r="AP31" s="734"/>
      <c r="AQ31" s="734"/>
      <c r="AR31" s="734"/>
      <c r="AS31" s="734"/>
      <c r="AT31" s="734"/>
      <c r="AU31" s="734"/>
      <c r="AV31" s="734"/>
      <c r="AW31" s="734"/>
      <c r="AX31" s="734"/>
      <c r="AY31" s="734"/>
      <c r="AZ31" s="734"/>
      <c r="BA31" s="734"/>
      <c r="BB31" s="734"/>
      <c r="BC31" s="734"/>
      <c r="BD31" s="734"/>
      <c r="BE31" s="734"/>
      <c r="BF31" s="734"/>
      <c r="BG31" s="734"/>
      <c r="BH31" s="734"/>
      <c r="BI31" s="734"/>
      <c r="BJ31" s="734"/>
      <c r="BK31" s="734"/>
      <c r="BL31" s="734"/>
      <c r="BM31" s="734"/>
      <c r="BN31" s="734"/>
      <c r="BO31" s="734"/>
      <c r="BP31" s="734"/>
      <c r="BQ31" s="734"/>
      <c r="BR31" s="734"/>
      <c r="BS31" s="734"/>
      <c r="BT31" s="734"/>
      <c r="BU31" s="734"/>
      <c r="BV31" s="734"/>
      <c r="BW31" s="734"/>
      <c r="BX31" s="734"/>
      <c r="BY31" s="734"/>
      <c r="BZ31" s="734"/>
      <c r="CA31" s="734"/>
      <c r="CB31" s="734"/>
      <c r="CC31" s="734"/>
      <c r="CD31" s="734"/>
      <c r="CE31" s="734"/>
      <c r="CF31" s="734"/>
      <c r="CG31" s="734"/>
      <c r="CH31" s="734"/>
      <c r="CI31" s="734"/>
      <c r="CJ31" s="734"/>
      <c r="CK31" s="734"/>
      <c r="CL31" s="734"/>
      <c r="CM31" s="735"/>
    </row>
    <row r="32" spans="1:100" s="32" customFormat="1" ht="15" customHeight="1" x14ac:dyDescent="0.4">
      <c r="A32" s="32" t="s">
        <v>143</v>
      </c>
      <c r="F32" s="32" t="s">
        <v>178</v>
      </c>
      <c r="CP32" s="99"/>
      <c r="CQ32" s="94"/>
      <c r="CR32" s="94"/>
      <c r="CS32" s="94"/>
      <c r="CT32" s="94"/>
      <c r="CU32" s="94"/>
      <c r="CV32" s="94"/>
    </row>
    <row r="33" spans="1:100" s="32" customFormat="1" ht="15" customHeight="1" x14ac:dyDescent="0.4">
      <c r="A33" s="32" t="s">
        <v>177</v>
      </c>
      <c r="F33" s="32" t="s">
        <v>176</v>
      </c>
      <c r="CP33" s="99"/>
      <c r="CQ33" s="94"/>
      <c r="CR33" s="94"/>
      <c r="CS33" s="94"/>
      <c r="CT33" s="94"/>
      <c r="CU33" s="94"/>
      <c r="CV33" s="94"/>
    </row>
    <row r="34" spans="1:100" s="32" customFormat="1" ht="15" customHeight="1" x14ac:dyDescent="0.4">
      <c r="CP34" s="99"/>
      <c r="CQ34" s="94"/>
      <c r="CR34" s="94"/>
      <c r="CS34" s="94"/>
      <c r="CT34" s="94"/>
      <c r="CU34" s="94"/>
      <c r="CV34" s="94"/>
    </row>
  </sheetData>
  <mergeCells count="147">
    <mergeCell ref="A29:CM29"/>
    <mergeCell ref="BD22:BF22"/>
    <mergeCell ref="BG22:BI22"/>
    <mergeCell ref="BJ22:BL22"/>
    <mergeCell ref="BM22:BO22"/>
    <mergeCell ref="A21:AT21"/>
    <mergeCell ref="AX21:BC21"/>
    <mergeCell ref="BD21:BF21"/>
    <mergeCell ref="BG21:BI21"/>
    <mergeCell ref="BJ21:BL21"/>
    <mergeCell ref="BM21:BO21"/>
    <mergeCell ref="AX22:BC22"/>
    <mergeCell ref="A4:Q6"/>
    <mergeCell ref="R4:CM4"/>
    <mergeCell ref="R5:CM5"/>
    <mergeCell ref="R6:CM6"/>
    <mergeCell ref="AA9:AB9"/>
    <mergeCell ref="T9:Z9"/>
    <mergeCell ref="A27:CM27"/>
    <mergeCell ref="A28:CM28"/>
    <mergeCell ref="A19:CM19"/>
    <mergeCell ref="A20:AT20"/>
    <mergeCell ref="AU20:CM20"/>
    <mergeCell ref="BR18:CM18"/>
    <mergeCell ref="U18:Z18"/>
    <mergeCell ref="AM17:BQ17"/>
    <mergeCell ref="A18:F18"/>
    <mergeCell ref="G18:I18"/>
    <mergeCell ref="J18:L18"/>
    <mergeCell ref="M18:O18"/>
    <mergeCell ref="P18:T18"/>
    <mergeCell ref="AJ16:AL16"/>
    <mergeCell ref="AM16:BQ16"/>
    <mergeCell ref="BR16:CM16"/>
    <mergeCell ref="A17:F17"/>
    <mergeCell ref="G17:I17"/>
    <mergeCell ref="A30:CM30"/>
    <mergeCell ref="A31:CM31"/>
    <mergeCell ref="A7:D9"/>
    <mergeCell ref="R7:AY7"/>
    <mergeCell ref="A25:AT25"/>
    <mergeCell ref="AX25:BC25"/>
    <mergeCell ref="BD25:BF25"/>
    <mergeCell ref="BG25:BI25"/>
    <mergeCell ref="BJ25:BL25"/>
    <mergeCell ref="BM25:BO25"/>
    <mergeCell ref="A24:AT24"/>
    <mergeCell ref="AX24:BC24"/>
    <mergeCell ref="BD24:BF24"/>
    <mergeCell ref="BG24:BI24"/>
    <mergeCell ref="BJ24:BL24"/>
    <mergeCell ref="BM24:BO24"/>
    <mergeCell ref="A23:AT23"/>
    <mergeCell ref="AX23:BC23"/>
    <mergeCell ref="BD23:BF23"/>
    <mergeCell ref="BG23:BI23"/>
    <mergeCell ref="BJ23:BL23"/>
    <mergeCell ref="BM23:BO23"/>
    <mergeCell ref="A22:AT22"/>
    <mergeCell ref="BR17:CM17"/>
    <mergeCell ref="J17:L17"/>
    <mergeCell ref="M17:O17"/>
    <mergeCell ref="P17:T17"/>
    <mergeCell ref="U17:Z17"/>
    <mergeCell ref="AA17:AC17"/>
    <mergeCell ref="AA18:AC18"/>
    <mergeCell ref="AD18:AF18"/>
    <mergeCell ref="AG18:AI18"/>
    <mergeCell ref="AJ18:AL18"/>
    <mergeCell ref="AM18:BQ18"/>
    <mergeCell ref="AD17:AF17"/>
    <mergeCell ref="AG17:AI17"/>
    <mergeCell ref="AJ17:AL17"/>
    <mergeCell ref="A1:L1"/>
    <mergeCell ref="E9:Q9"/>
    <mergeCell ref="E8:Q8"/>
    <mergeCell ref="E7:Q7"/>
    <mergeCell ref="R8:S8"/>
    <mergeCell ref="T8:AE8"/>
    <mergeCell ref="AZ7:BN7"/>
    <mergeCell ref="BO7:CM7"/>
    <mergeCell ref="AF8:AG8"/>
    <mergeCell ref="R9:S9"/>
    <mergeCell ref="A10:CM10"/>
    <mergeCell ref="A12:F12"/>
    <mergeCell ref="G12:I12"/>
    <mergeCell ref="U12:Z12"/>
    <mergeCell ref="AA12:AC12"/>
    <mergeCell ref="J12:L12"/>
    <mergeCell ref="M12:O12"/>
    <mergeCell ref="P12:T12"/>
    <mergeCell ref="AD12:AF12"/>
    <mergeCell ref="AG12:AI12"/>
    <mergeCell ref="AJ12:AL12"/>
    <mergeCell ref="BR12:CM12"/>
    <mergeCell ref="AM12:BQ12"/>
    <mergeCell ref="AM11:BQ11"/>
    <mergeCell ref="BR11:CM11"/>
    <mergeCell ref="J11:Q11"/>
    <mergeCell ref="U11:AB11"/>
    <mergeCell ref="R11:T11"/>
    <mergeCell ref="BR13:CM13"/>
    <mergeCell ref="AJ14:AL14"/>
    <mergeCell ref="AM14:BQ14"/>
    <mergeCell ref="BR14:CM14"/>
    <mergeCell ref="A13:F13"/>
    <mergeCell ref="G13:I13"/>
    <mergeCell ref="J13:L13"/>
    <mergeCell ref="M13:O13"/>
    <mergeCell ref="P13:T13"/>
    <mergeCell ref="U13:Z13"/>
    <mergeCell ref="AA13:AC13"/>
    <mergeCell ref="AD13:AF13"/>
    <mergeCell ref="AG13:AI13"/>
    <mergeCell ref="A14:F14"/>
    <mergeCell ref="G14:I14"/>
    <mergeCell ref="J14:L14"/>
    <mergeCell ref="M14:O14"/>
    <mergeCell ref="P14:T14"/>
    <mergeCell ref="U14:Z14"/>
    <mergeCell ref="AA14:AC14"/>
    <mergeCell ref="AD14:AF14"/>
    <mergeCell ref="AG14:AI14"/>
    <mergeCell ref="AJ15:AL15"/>
    <mergeCell ref="AM15:BQ15"/>
    <mergeCell ref="BR15:CM15"/>
    <mergeCell ref="A2:CM2"/>
    <mergeCell ref="A16:F16"/>
    <mergeCell ref="G16:I16"/>
    <mergeCell ref="J16:L16"/>
    <mergeCell ref="M16:O16"/>
    <mergeCell ref="P16:T16"/>
    <mergeCell ref="U16:Z16"/>
    <mergeCell ref="AA16:AC16"/>
    <mergeCell ref="AD16:AF16"/>
    <mergeCell ref="AG16:AI16"/>
    <mergeCell ref="A15:F15"/>
    <mergeCell ref="G15:I15"/>
    <mergeCell ref="J15:L15"/>
    <mergeCell ref="M15:O15"/>
    <mergeCell ref="P15:T15"/>
    <mergeCell ref="U15:Z15"/>
    <mergeCell ref="AA15:AC15"/>
    <mergeCell ref="AD15:AF15"/>
    <mergeCell ref="AG15:AI15"/>
    <mergeCell ref="AJ13:AL13"/>
    <mergeCell ref="AM13:BQ13"/>
  </mergeCells>
  <phoneticPr fontId="1"/>
  <dataValidations count="1">
    <dataValidation type="list" allowBlank="1" showInputMessage="1" showErrorMessage="1" sqref="U12:Z18 A12:F18 AX21:BC25" xr:uid="{4D5C7E2C-ACEF-440B-A696-81ECE39FB77E}">
      <formula1>"昭和,平成,令和"</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基本事項</vt:lpstr>
      <vt:lpstr>様式第1号【新規】</vt:lpstr>
      <vt:lpstr>様式第2号【更新】</vt:lpstr>
      <vt:lpstr>様式第3号【変更】</vt:lpstr>
      <vt:lpstr>参考様式1</vt:lpstr>
      <vt:lpstr>参考様式2</vt:lpstr>
      <vt:lpstr>参考様式3の1</vt:lpstr>
      <vt:lpstr>参考様式3の2</vt:lpstr>
      <vt:lpstr>参考様式4</vt:lpstr>
      <vt:lpstr>参考様式5</vt:lpstr>
      <vt:lpstr>参考様式6【自法人証明用】</vt:lpstr>
      <vt:lpstr>参考様式6【他法人証明用】</vt:lpstr>
      <vt:lpstr>参考様式7</vt:lpstr>
      <vt:lpstr>参考様式8の1</vt:lpstr>
      <vt:lpstr>参考様式8の2</vt:lpstr>
      <vt:lpstr>参考様式9</vt:lpstr>
      <vt:lpstr>給付費算定届出書</vt:lpstr>
      <vt:lpstr>体制等状況一覧</vt:lpstr>
      <vt:lpstr>機能強化型届出書</vt:lpstr>
      <vt:lpstr>体制加算届出書</vt:lpstr>
      <vt:lpstr>主任配置加算届出書</vt:lpstr>
      <vt:lpstr>ピアサポート体制加算届出書</vt:lpstr>
      <vt:lpstr>ピアサポート体制加算届出書!Print_Area</vt:lpstr>
      <vt:lpstr>機能強化型届出書!Print_Area</vt:lpstr>
      <vt:lpstr>給付費算定届出書!Print_Area</vt:lpstr>
      <vt:lpstr>参考様式1!Print_Area</vt:lpstr>
      <vt:lpstr>参考様式3の1!Print_Area</vt:lpstr>
      <vt:lpstr>参考様式4!Print_Area</vt:lpstr>
      <vt:lpstr>参考様式5!Print_Area</vt:lpstr>
      <vt:lpstr>参考様式6【自法人証明用】!Print_Area</vt:lpstr>
      <vt:lpstr>参考様式6【他法人証明用】!Print_Area</vt:lpstr>
      <vt:lpstr>参考様式7!Print_Area</vt:lpstr>
      <vt:lpstr>参考様式8の1!Print_Area</vt:lpstr>
      <vt:lpstr>参考様式8の2!Print_Area</vt:lpstr>
      <vt:lpstr>参考様式9!Print_Area</vt:lpstr>
      <vt:lpstr>主任配置加算届出書!Print_Area</vt:lpstr>
      <vt:lpstr>体制加算届出書!Print_Area</vt:lpstr>
      <vt:lpstr>体制等状況一覧!Print_Area</vt:lpstr>
      <vt:lpstr>様式第1号【新規】!Print_Area</vt:lpstr>
      <vt:lpstr>様式第2号【更新】!Print_Area</vt:lpstr>
      <vt:lpstr>様式第3号【変更】!Print_Area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2024-02-14T11:52:08Z</cp:lastPrinted>
  <dcterms:created xsi:type="dcterms:W3CDTF">2024-02-07T08:35:15Z</dcterms:created>
  <dcterms:modified xsi:type="dcterms:W3CDTF">2024-02-14T11:53:43Z</dcterms:modified>
</cp:coreProperties>
</file>